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8_{8AE505AA-8F4F-0244-96C7-CE5E16D65F2F}" xr6:coauthVersionLast="47" xr6:coauthVersionMax="47" xr10:uidLastSave="{00000000-0000-0000-0000-000000000000}"/>
  <bookViews>
    <workbookView xWindow="5960" yWindow="760" windowWidth="12700" windowHeight="10540"/>
  </bookViews>
  <sheets>
    <sheet name="Summary" sheetId="5" r:id="rId1"/>
    <sheet name="XTF Exchange Traded Funds" sheetId="2" r:id="rId2"/>
    <sheet name="XTF - Cascade OTC" sheetId="7" r:id="rId3"/>
    <sheet name="Exchange Traded Commodities" sheetId="6" r:id="rId4"/>
  </sheets>
  <definedNames>
    <definedName name="_xlnm._FilterDatabase" localSheetId="1" hidden="1">'XTF Exchange Traded Funds'!$A$6:$K$677</definedName>
    <definedName name="_xlnm.Print_Titles" localSheetId="2">'XTF - Cascade OTC'!$5:$6</definedName>
    <definedName name="_xlnm.Print_Titles" localSheetId="1">'XTF Exchange Traded Funds'!$5:$6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8" i="6" l="1"/>
  <c r="J644" i="7"/>
  <c r="K644" i="7"/>
  <c r="J645" i="7"/>
  <c r="K645" i="7"/>
  <c r="J659" i="7"/>
  <c r="K659" i="7"/>
  <c r="J306" i="7"/>
  <c r="K306" i="7"/>
  <c r="J303" i="7"/>
  <c r="K303" i="7"/>
  <c r="J305" i="7"/>
  <c r="K305" i="7"/>
  <c r="J304" i="7"/>
  <c r="K304" i="7"/>
  <c r="J307" i="7"/>
  <c r="K307" i="7"/>
  <c r="J309" i="7"/>
  <c r="K309" i="7"/>
  <c r="J308" i="7"/>
  <c r="K308" i="7"/>
  <c r="J310" i="7"/>
  <c r="K310" i="7"/>
  <c r="J311" i="7"/>
  <c r="K311" i="7"/>
  <c r="J312" i="7"/>
  <c r="K312" i="7"/>
  <c r="J313" i="7"/>
  <c r="K313" i="7"/>
  <c r="J314" i="7"/>
  <c r="K314" i="7"/>
  <c r="J315" i="7"/>
  <c r="K315" i="7"/>
  <c r="J316" i="7"/>
  <c r="K316" i="7"/>
  <c r="J319" i="7"/>
  <c r="K319" i="7"/>
  <c r="J317" i="7"/>
  <c r="K317" i="7"/>
  <c r="J318" i="7"/>
  <c r="K318" i="7"/>
  <c r="J320" i="7"/>
  <c r="K320" i="7"/>
  <c r="J660" i="7"/>
  <c r="K660" i="7"/>
  <c r="J661" i="7"/>
  <c r="K661" i="7"/>
  <c r="J674" i="7"/>
  <c r="K674" i="7"/>
  <c r="J663" i="7"/>
  <c r="K663" i="7"/>
  <c r="J664" i="7"/>
  <c r="K664" i="7"/>
  <c r="J665" i="7"/>
  <c r="K665" i="7"/>
  <c r="J666" i="7"/>
  <c r="K666" i="7"/>
  <c r="J667" i="7"/>
  <c r="K667" i="7"/>
  <c r="J662" i="7"/>
  <c r="K662" i="7"/>
  <c r="J668" i="7"/>
  <c r="K668" i="7"/>
  <c r="J669" i="7"/>
  <c r="K669" i="7"/>
  <c r="J670" i="7"/>
  <c r="K670" i="7"/>
  <c r="J671" i="7"/>
  <c r="K671" i="7"/>
  <c r="J672" i="7"/>
  <c r="K672" i="7"/>
  <c r="J673" i="7"/>
  <c r="K673" i="7"/>
  <c r="J676" i="7"/>
  <c r="K676" i="7"/>
  <c r="J675" i="7"/>
  <c r="K675" i="7"/>
  <c r="E677" i="7"/>
  <c r="F677" i="7"/>
  <c r="G644" i="7"/>
  <c r="G645" i="7"/>
  <c r="G659" i="7"/>
  <c r="G306" i="7"/>
  <c r="G303" i="7"/>
  <c r="G305" i="7"/>
  <c r="G304" i="7"/>
  <c r="G307" i="7"/>
  <c r="G309" i="7"/>
  <c r="G308" i="7"/>
  <c r="G310" i="7"/>
  <c r="G311" i="7"/>
  <c r="G312" i="7"/>
  <c r="G313" i="7"/>
  <c r="G314" i="7"/>
  <c r="G315" i="7"/>
  <c r="G316" i="7"/>
  <c r="G319" i="7"/>
  <c r="G317" i="7"/>
  <c r="G318" i="7"/>
  <c r="G320" i="7"/>
  <c r="G660" i="7"/>
  <c r="G661" i="7"/>
  <c r="G674" i="7"/>
  <c r="G663" i="7"/>
  <c r="G664" i="7"/>
  <c r="G665" i="7"/>
  <c r="G666" i="7"/>
  <c r="G667" i="7"/>
  <c r="G662" i="7"/>
  <c r="G668" i="7"/>
  <c r="G669" i="7"/>
  <c r="G670" i="7"/>
  <c r="G671" i="7"/>
  <c r="G672" i="7"/>
  <c r="G673" i="7"/>
  <c r="G676" i="7"/>
  <c r="G675" i="7"/>
  <c r="H669" i="2"/>
  <c r="H670" i="2"/>
  <c r="H671" i="2"/>
  <c r="H672" i="2"/>
  <c r="H673" i="2"/>
  <c r="H674" i="2"/>
  <c r="H675" i="2"/>
  <c r="H676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9" i="2"/>
  <c r="H170" i="2"/>
  <c r="F677" i="2"/>
  <c r="I673" i="2" s="1"/>
  <c r="I670" i="2"/>
  <c r="I672" i="2"/>
  <c r="I676" i="2"/>
  <c r="I141" i="2"/>
  <c r="I143" i="2"/>
  <c r="I147" i="2"/>
  <c r="I149" i="2"/>
  <c r="I151" i="2"/>
  <c r="I155" i="2"/>
  <c r="I157" i="2"/>
  <c r="I159" i="2"/>
  <c r="I163" i="2"/>
  <c r="I165" i="2"/>
  <c r="I167" i="2"/>
  <c r="J677" i="2"/>
  <c r="I7" i="2"/>
  <c r="I9" i="2"/>
  <c r="I10" i="2"/>
  <c r="I11" i="2"/>
  <c r="I14" i="2"/>
  <c r="I15" i="2"/>
  <c r="I17" i="2"/>
  <c r="I18" i="2"/>
  <c r="I19" i="2"/>
  <c r="I22" i="2"/>
  <c r="I23" i="2"/>
  <c r="I25" i="2"/>
  <c r="I26" i="2"/>
  <c r="I27" i="2"/>
  <c r="I30" i="2"/>
  <c r="I31" i="2"/>
  <c r="I33" i="2"/>
  <c r="I34" i="2"/>
  <c r="I35" i="2"/>
  <c r="I38" i="2"/>
  <c r="I39" i="2"/>
  <c r="I41" i="2"/>
  <c r="I42" i="2"/>
  <c r="I43" i="2"/>
  <c r="I46" i="2"/>
  <c r="I47" i="2"/>
  <c r="I49" i="2"/>
  <c r="I50" i="2"/>
  <c r="I51" i="2"/>
  <c r="I54" i="2"/>
  <c r="I55" i="2"/>
  <c r="I57" i="2"/>
  <c r="I58" i="2"/>
  <c r="I59" i="2"/>
  <c r="I62" i="2"/>
  <c r="I63" i="2"/>
  <c r="I65" i="2"/>
  <c r="I66" i="2"/>
  <c r="I67" i="2"/>
  <c r="I70" i="2"/>
  <c r="I71" i="2"/>
  <c r="I73" i="2"/>
  <c r="I74" i="2"/>
  <c r="I75" i="2"/>
  <c r="I78" i="2"/>
  <c r="I79" i="2"/>
  <c r="I81" i="2"/>
  <c r="I82" i="2"/>
  <c r="I83" i="2"/>
  <c r="I86" i="2"/>
  <c r="I87" i="2"/>
  <c r="I89" i="2"/>
  <c r="I90" i="2"/>
  <c r="I91" i="2"/>
  <c r="I94" i="2"/>
  <c r="I95" i="2"/>
  <c r="I97" i="2"/>
  <c r="I98" i="2"/>
  <c r="I99" i="2"/>
  <c r="I102" i="2"/>
  <c r="I103" i="2"/>
  <c r="I105" i="2"/>
  <c r="I106" i="2"/>
  <c r="I107" i="2"/>
  <c r="I110" i="2"/>
  <c r="I111" i="2"/>
  <c r="I113" i="2"/>
  <c r="I114" i="2"/>
  <c r="I115" i="2"/>
  <c r="I118" i="2"/>
  <c r="I119" i="2"/>
  <c r="I121" i="2"/>
  <c r="I122" i="2"/>
  <c r="I123" i="2"/>
  <c r="I126" i="2"/>
  <c r="I127" i="2"/>
  <c r="I129" i="2"/>
  <c r="I130" i="2"/>
  <c r="I131" i="2"/>
  <c r="I134" i="2"/>
  <c r="I135" i="2"/>
  <c r="I137" i="2"/>
  <c r="I138" i="2"/>
  <c r="I139" i="2"/>
  <c r="I172" i="2"/>
  <c r="I173" i="2"/>
  <c r="I175" i="2"/>
  <c r="I176" i="2"/>
  <c r="I177" i="2"/>
  <c r="I180" i="2"/>
  <c r="I181" i="2"/>
  <c r="I183" i="2"/>
  <c r="I184" i="2"/>
  <c r="I185" i="2"/>
  <c r="I188" i="2"/>
  <c r="I189" i="2"/>
  <c r="I191" i="2"/>
  <c r="I192" i="2"/>
  <c r="I193" i="2"/>
  <c r="I196" i="2"/>
  <c r="I197" i="2"/>
  <c r="I199" i="2"/>
  <c r="I200" i="2"/>
  <c r="I201" i="2"/>
  <c r="I204" i="2"/>
  <c r="I205" i="2"/>
  <c r="I207" i="2"/>
  <c r="I208" i="2"/>
  <c r="I209" i="2"/>
  <c r="I212" i="2"/>
  <c r="I213" i="2"/>
  <c r="I215" i="2"/>
  <c r="I216" i="2"/>
  <c r="I217" i="2"/>
  <c r="I220" i="2"/>
  <c r="I221" i="2"/>
  <c r="I223" i="2"/>
  <c r="I224" i="2"/>
  <c r="I225" i="2"/>
  <c r="I228" i="2"/>
  <c r="I229" i="2"/>
  <c r="I230" i="2"/>
  <c r="I231" i="2"/>
  <c r="I232" i="2"/>
  <c r="I233" i="2"/>
  <c r="I236" i="2"/>
  <c r="I237" i="2"/>
  <c r="I238" i="2"/>
  <c r="I239" i="2"/>
  <c r="I240" i="2"/>
  <c r="I241" i="2"/>
  <c r="I244" i="2"/>
  <c r="I245" i="2"/>
  <c r="I246" i="2"/>
  <c r="I247" i="2"/>
  <c r="I248" i="2"/>
  <c r="I249" i="2"/>
  <c r="I252" i="2"/>
  <c r="I253" i="2"/>
  <c r="I254" i="2"/>
  <c r="I255" i="2"/>
  <c r="I256" i="2"/>
  <c r="I257" i="2"/>
  <c r="I260" i="2"/>
  <c r="I261" i="2"/>
  <c r="I262" i="2"/>
  <c r="I263" i="2"/>
  <c r="I264" i="2"/>
  <c r="I265" i="2"/>
  <c r="I268" i="2"/>
  <c r="I269" i="2"/>
  <c r="I270" i="2"/>
  <c r="I271" i="2"/>
  <c r="I272" i="2"/>
  <c r="I273" i="2"/>
  <c r="I276" i="2"/>
  <c r="I277" i="2"/>
  <c r="I278" i="2"/>
  <c r="I279" i="2"/>
  <c r="I280" i="2"/>
  <c r="I281" i="2"/>
  <c r="I284" i="2"/>
  <c r="I285" i="2"/>
  <c r="I286" i="2"/>
  <c r="I287" i="2"/>
  <c r="I288" i="2"/>
  <c r="I289" i="2"/>
  <c r="I292" i="2"/>
  <c r="I293" i="2"/>
  <c r="I294" i="2"/>
  <c r="I295" i="2"/>
  <c r="I296" i="2"/>
  <c r="I297" i="2"/>
  <c r="I300" i="2"/>
  <c r="I301" i="2"/>
  <c r="I302" i="2"/>
  <c r="I303" i="2"/>
  <c r="I304" i="2"/>
  <c r="I305" i="2"/>
  <c r="I308" i="2"/>
  <c r="I309" i="2"/>
  <c r="I310" i="2"/>
  <c r="I311" i="2"/>
  <c r="I312" i="2"/>
  <c r="I313" i="2"/>
  <c r="I316" i="2"/>
  <c r="I317" i="2"/>
  <c r="I318" i="2"/>
  <c r="I319" i="2"/>
  <c r="I320" i="2"/>
  <c r="I321" i="2"/>
  <c r="I324" i="2"/>
  <c r="I325" i="2"/>
  <c r="I326" i="2"/>
  <c r="I327" i="2"/>
  <c r="I328" i="2"/>
  <c r="I329" i="2"/>
  <c r="I332" i="2"/>
  <c r="I333" i="2"/>
  <c r="I334" i="2"/>
  <c r="I335" i="2"/>
  <c r="I336" i="2"/>
  <c r="I337" i="2"/>
  <c r="I340" i="2"/>
  <c r="I341" i="2"/>
  <c r="I342" i="2"/>
  <c r="I343" i="2"/>
  <c r="I344" i="2"/>
  <c r="I345" i="2"/>
  <c r="I348" i="2"/>
  <c r="I349" i="2"/>
  <c r="I350" i="2"/>
  <c r="I351" i="2"/>
  <c r="I352" i="2"/>
  <c r="I353" i="2"/>
  <c r="I356" i="2"/>
  <c r="I357" i="2"/>
  <c r="I358" i="2"/>
  <c r="I359" i="2"/>
  <c r="I360" i="2"/>
  <c r="I361" i="2"/>
  <c r="I364" i="2"/>
  <c r="I365" i="2"/>
  <c r="I366" i="2"/>
  <c r="I367" i="2"/>
  <c r="I368" i="2"/>
  <c r="I369" i="2"/>
  <c r="I372" i="2"/>
  <c r="I373" i="2"/>
  <c r="I374" i="2"/>
  <c r="I375" i="2"/>
  <c r="I376" i="2"/>
  <c r="I377" i="2"/>
  <c r="I380" i="2"/>
  <c r="I381" i="2"/>
  <c r="I382" i="2"/>
  <c r="I383" i="2"/>
  <c r="I384" i="2"/>
  <c r="I385" i="2"/>
  <c r="I388" i="2"/>
  <c r="I389" i="2"/>
  <c r="I390" i="2"/>
  <c r="I391" i="2"/>
  <c r="I392" i="2"/>
  <c r="I393" i="2"/>
  <c r="I396" i="2"/>
  <c r="I397" i="2"/>
  <c r="I398" i="2"/>
  <c r="I399" i="2"/>
  <c r="I400" i="2"/>
  <c r="I401" i="2"/>
  <c r="I404" i="2"/>
  <c r="I405" i="2"/>
  <c r="I406" i="2"/>
  <c r="I407" i="2"/>
  <c r="I408" i="2"/>
  <c r="I409" i="2"/>
  <c r="I412" i="2"/>
  <c r="I413" i="2"/>
  <c r="I414" i="2"/>
  <c r="I415" i="2"/>
  <c r="I416" i="2"/>
  <c r="I417" i="2"/>
  <c r="I420" i="2"/>
  <c r="I421" i="2"/>
  <c r="I422" i="2"/>
  <c r="I423" i="2"/>
  <c r="I424" i="2"/>
  <c r="I425" i="2"/>
  <c r="I428" i="2"/>
  <c r="I429" i="2"/>
  <c r="I430" i="2"/>
  <c r="I431" i="2"/>
  <c r="I432" i="2"/>
  <c r="I433" i="2"/>
  <c r="I436" i="2"/>
  <c r="I437" i="2"/>
  <c r="I438" i="2"/>
  <c r="I439" i="2"/>
  <c r="I440" i="2"/>
  <c r="I441" i="2"/>
  <c r="I444" i="2"/>
  <c r="I445" i="2"/>
  <c r="I446" i="2"/>
  <c r="I447" i="2"/>
  <c r="I448" i="2"/>
  <c r="I449" i="2"/>
  <c r="I452" i="2"/>
  <c r="I453" i="2"/>
  <c r="I454" i="2"/>
  <c r="I455" i="2"/>
  <c r="I456" i="2"/>
  <c r="I457" i="2"/>
  <c r="I460" i="2"/>
  <c r="I461" i="2"/>
  <c r="I462" i="2"/>
  <c r="I463" i="2"/>
  <c r="I464" i="2"/>
  <c r="I465" i="2"/>
  <c r="I468" i="2"/>
  <c r="I469" i="2"/>
  <c r="I470" i="2"/>
  <c r="I471" i="2"/>
  <c r="I472" i="2"/>
  <c r="I473" i="2"/>
  <c r="I476" i="2"/>
  <c r="I477" i="2"/>
  <c r="I478" i="2"/>
  <c r="I479" i="2"/>
  <c r="I480" i="2"/>
  <c r="I481" i="2"/>
  <c r="I484" i="2"/>
  <c r="I485" i="2"/>
  <c r="I486" i="2"/>
  <c r="I487" i="2"/>
  <c r="I488" i="2"/>
  <c r="I489" i="2"/>
  <c r="I492" i="2"/>
  <c r="I493" i="2"/>
  <c r="I494" i="2"/>
  <c r="I495" i="2"/>
  <c r="I496" i="2"/>
  <c r="I497" i="2"/>
  <c r="I500" i="2"/>
  <c r="I501" i="2"/>
  <c r="I502" i="2"/>
  <c r="I503" i="2"/>
  <c r="I504" i="2"/>
  <c r="I505" i="2"/>
  <c r="I508" i="2"/>
  <c r="I509" i="2"/>
  <c r="I510" i="2"/>
  <c r="I511" i="2"/>
  <c r="I512" i="2"/>
  <c r="I513" i="2"/>
  <c r="I516" i="2"/>
  <c r="I517" i="2"/>
  <c r="I518" i="2"/>
  <c r="I519" i="2"/>
  <c r="I520" i="2"/>
  <c r="I521" i="2"/>
  <c r="I524" i="2"/>
  <c r="I525" i="2"/>
  <c r="I526" i="2"/>
  <c r="I527" i="2"/>
  <c r="I528" i="2"/>
  <c r="I529" i="2"/>
  <c r="I532" i="2"/>
  <c r="I533" i="2"/>
  <c r="I534" i="2"/>
  <c r="I535" i="2"/>
  <c r="I536" i="2"/>
  <c r="I537" i="2"/>
  <c r="I540" i="2"/>
  <c r="I541" i="2"/>
  <c r="I542" i="2"/>
  <c r="I543" i="2"/>
  <c r="I544" i="2"/>
  <c r="I545" i="2"/>
  <c r="I548" i="2"/>
  <c r="I549" i="2"/>
  <c r="I550" i="2"/>
  <c r="I551" i="2"/>
  <c r="I552" i="2"/>
  <c r="I553" i="2"/>
  <c r="I556" i="2"/>
  <c r="I557" i="2"/>
  <c r="I558" i="2"/>
  <c r="I559" i="2"/>
  <c r="I560" i="2"/>
  <c r="I561" i="2"/>
  <c r="I564" i="2"/>
  <c r="I565" i="2"/>
  <c r="I566" i="2"/>
  <c r="I567" i="2"/>
  <c r="I568" i="2"/>
  <c r="I569" i="2"/>
  <c r="I572" i="2"/>
  <c r="I573" i="2"/>
  <c r="I574" i="2"/>
  <c r="I575" i="2"/>
  <c r="I576" i="2"/>
  <c r="I577" i="2"/>
  <c r="I580" i="2"/>
  <c r="I581" i="2"/>
  <c r="I582" i="2"/>
  <c r="I583" i="2"/>
  <c r="I584" i="2"/>
  <c r="I585" i="2"/>
  <c r="I588" i="2"/>
  <c r="I589" i="2"/>
  <c r="I590" i="2"/>
  <c r="I591" i="2"/>
  <c r="I592" i="2"/>
  <c r="I593" i="2"/>
  <c r="I596" i="2"/>
  <c r="I597" i="2"/>
  <c r="I598" i="2"/>
  <c r="I599" i="2"/>
  <c r="I600" i="2"/>
  <c r="I601" i="2"/>
  <c r="I604" i="2"/>
  <c r="I605" i="2"/>
  <c r="I606" i="2"/>
  <c r="I607" i="2"/>
  <c r="I608" i="2"/>
  <c r="I609" i="2"/>
  <c r="I612" i="2"/>
  <c r="I613" i="2"/>
  <c r="I614" i="2"/>
  <c r="I615" i="2"/>
  <c r="I616" i="2"/>
  <c r="I617" i="2"/>
  <c r="I620" i="2"/>
  <c r="I621" i="2"/>
  <c r="I622" i="2"/>
  <c r="I623" i="2"/>
  <c r="I624" i="2"/>
  <c r="I625" i="2"/>
  <c r="I628" i="2"/>
  <c r="I629" i="2"/>
  <c r="I630" i="2"/>
  <c r="I631" i="2"/>
  <c r="I632" i="2"/>
  <c r="I633" i="2"/>
  <c r="I636" i="2"/>
  <c r="I637" i="2"/>
  <c r="I638" i="2"/>
  <c r="I639" i="2"/>
  <c r="I640" i="2"/>
  <c r="I641" i="2"/>
  <c r="I644" i="2"/>
  <c r="I645" i="2"/>
  <c r="I646" i="2"/>
  <c r="I647" i="2"/>
  <c r="I648" i="2"/>
  <c r="I649" i="2"/>
  <c r="I652" i="2"/>
  <c r="I653" i="2"/>
  <c r="I654" i="2"/>
  <c r="I655" i="2"/>
  <c r="I656" i="2"/>
  <c r="I657" i="2"/>
  <c r="I660" i="2"/>
  <c r="I661" i="2"/>
  <c r="I662" i="2"/>
  <c r="I663" i="2"/>
  <c r="I664" i="2"/>
  <c r="I665" i="2"/>
  <c r="I668" i="2"/>
  <c r="F177" i="6"/>
  <c r="F81" i="6"/>
  <c r="F129" i="6"/>
  <c r="F85" i="6"/>
  <c r="F154" i="6"/>
  <c r="F83" i="6"/>
  <c r="F127" i="6"/>
  <c r="F19" i="6"/>
  <c r="F55" i="6"/>
  <c r="F101" i="6"/>
  <c r="F166" i="6"/>
  <c r="F131" i="6"/>
  <c r="F98" i="6"/>
  <c r="F99" i="6"/>
  <c r="F62" i="6"/>
  <c r="F33" i="6"/>
  <c r="F69" i="6"/>
  <c r="F112" i="6"/>
  <c r="F114" i="6"/>
  <c r="F28" i="6"/>
  <c r="F61" i="6"/>
  <c r="F116" i="6"/>
  <c r="F15" i="6"/>
  <c r="F34" i="6"/>
  <c r="F148" i="6"/>
  <c r="F73" i="6"/>
  <c r="F29" i="6"/>
  <c r="F136" i="6"/>
  <c r="F151" i="6"/>
  <c r="F143" i="6"/>
  <c r="F130" i="6"/>
  <c r="F134" i="6"/>
  <c r="F138" i="6"/>
  <c r="F132" i="6"/>
  <c r="F133" i="6"/>
  <c r="F137" i="6"/>
  <c r="F135" i="6"/>
  <c r="F12" i="6"/>
  <c r="F14" i="6"/>
  <c r="F9" i="6"/>
  <c r="F123" i="6"/>
  <c r="F36" i="6"/>
  <c r="F122" i="6"/>
  <c r="F31" i="6"/>
  <c r="F51" i="6"/>
  <c r="F86" i="6"/>
  <c r="F84" i="6"/>
  <c r="F82" i="6"/>
  <c r="F24" i="6"/>
  <c r="F155" i="6"/>
  <c r="F139" i="6"/>
  <c r="F17" i="6"/>
  <c r="F38" i="6"/>
  <c r="F153" i="6"/>
  <c r="F108" i="6"/>
  <c r="F87" i="6"/>
  <c r="F168" i="6"/>
  <c r="F68" i="6"/>
  <c r="F163" i="6"/>
  <c r="F169" i="6"/>
  <c r="F157" i="6"/>
  <c r="F78" i="6"/>
  <c r="F16" i="6"/>
  <c r="F63" i="6"/>
  <c r="F21" i="6"/>
  <c r="F174" i="6"/>
  <c r="F96" i="6"/>
  <c r="F66" i="6"/>
  <c r="F121" i="6"/>
  <c r="F100" i="6"/>
  <c r="F126" i="6"/>
  <c r="F161" i="6"/>
  <c r="F41" i="6"/>
  <c r="F10" i="6"/>
  <c r="F178" i="6" s="1"/>
  <c r="F159" i="6"/>
  <c r="F152" i="6"/>
  <c r="F11" i="6"/>
  <c r="F125" i="6"/>
  <c r="F156" i="6"/>
  <c r="F79" i="6"/>
  <c r="F64" i="6"/>
  <c r="F30" i="6"/>
  <c r="F39" i="6"/>
  <c r="F93" i="6"/>
  <c r="F72" i="6"/>
  <c r="F27" i="6"/>
  <c r="F22" i="6"/>
  <c r="F164" i="6"/>
  <c r="F158" i="6"/>
  <c r="F75" i="6"/>
  <c r="F48" i="6"/>
  <c r="F59" i="6"/>
  <c r="F160" i="6"/>
  <c r="F18" i="6"/>
  <c r="F58" i="6"/>
  <c r="F35" i="6"/>
  <c r="F74" i="6"/>
  <c r="F80" i="6"/>
  <c r="F175" i="6"/>
  <c r="F172" i="6"/>
  <c r="F171" i="6"/>
  <c r="F147" i="6"/>
  <c r="F103" i="6"/>
  <c r="F111" i="6"/>
  <c r="F50" i="6"/>
  <c r="F42" i="6"/>
  <c r="F117" i="6"/>
  <c r="F109" i="6"/>
  <c r="F20" i="6"/>
  <c r="F150" i="6"/>
  <c r="F149" i="6"/>
  <c r="F45" i="6"/>
  <c r="F8" i="6"/>
  <c r="F25" i="6"/>
  <c r="F77" i="6"/>
  <c r="F91" i="6"/>
  <c r="F128" i="6"/>
  <c r="F49" i="6"/>
  <c r="F47" i="6"/>
  <c r="F92" i="6"/>
  <c r="F67" i="6"/>
  <c r="F40" i="6"/>
  <c r="F32" i="6"/>
  <c r="F113" i="6"/>
  <c r="F173" i="6"/>
  <c r="F95" i="6"/>
  <c r="F23" i="6"/>
  <c r="F26" i="6"/>
  <c r="F70" i="6"/>
  <c r="F167" i="6"/>
  <c r="F52" i="6"/>
  <c r="F44" i="6"/>
  <c r="F162" i="6"/>
  <c r="F165" i="6"/>
  <c r="F65" i="6"/>
  <c r="F7" i="6"/>
  <c r="F76" i="6"/>
  <c r="F56" i="6"/>
  <c r="F124" i="6"/>
  <c r="F54" i="6"/>
  <c r="F88" i="6"/>
  <c r="F57" i="6"/>
  <c r="F118" i="6"/>
  <c r="F120" i="6"/>
  <c r="F13" i="6"/>
  <c r="F90" i="6"/>
  <c r="F94" i="6"/>
  <c r="F46" i="6"/>
  <c r="F89" i="6"/>
  <c r="F60" i="6"/>
  <c r="F71" i="6"/>
  <c r="F104" i="6"/>
  <c r="F106" i="6"/>
  <c r="F43" i="6"/>
  <c r="F37" i="6"/>
  <c r="F146" i="6"/>
  <c r="F105" i="6"/>
  <c r="F97" i="6"/>
  <c r="F107" i="6"/>
  <c r="F110" i="6"/>
  <c r="F102" i="6"/>
  <c r="F115" i="6"/>
  <c r="F119" i="6"/>
  <c r="F53" i="6"/>
  <c r="F140" i="6"/>
  <c r="F144" i="6"/>
  <c r="F142" i="6"/>
  <c r="F141" i="6"/>
  <c r="F145" i="6"/>
  <c r="F176" i="6"/>
  <c r="F170" i="6"/>
  <c r="E140" i="6"/>
  <c r="E144" i="6"/>
  <c r="E142" i="6"/>
  <c r="E141" i="6"/>
  <c r="E145" i="6"/>
  <c r="E176" i="6"/>
  <c r="E170" i="6"/>
  <c r="E28" i="6"/>
  <c r="E61" i="6"/>
  <c r="E116" i="6"/>
  <c r="E15" i="6"/>
  <c r="E34" i="6"/>
  <c r="E148" i="6"/>
  <c r="E73" i="6"/>
  <c r="E29" i="6"/>
  <c r="E136" i="6"/>
  <c r="E151" i="6"/>
  <c r="E143" i="6"/>
  <c r="E130" i="6"/>
  <c r="E134" i="6"/>
  <c r="E138" i="6"/>
  <c r="E132" i="6"/>
  <c r="E133" i="6"/>
  <c r="E137" i="6"/>
  <c r="E135" i="6"/>
  <c r="E12" i="6"/>
  <c r="E14" i="6"/>
  <c r="E9" i="6"/>
  <c r="E123" i="6"/>
  <c r="E36" i="6"/>
  <c r="E122" i="6"/>
  <c r="E31" i="6"/>
  <c r="E97" i="6"/>
  <c r="E107" i="6"/>
  <c r="E110" i="6"/>
  <c r="E102" i="6"/>
  <c r="E115" i="6"/>
  <c r="E119" i="6"/>
  <c r="E53" i="6"/>
  <c r="E30" i="6"/>
  <c r="E39" i="6"/>
  <c r="E19" i="6"/>
  <c r="E55" i="6"/>
  <c r="E51" i="6"/>
  <c r="E86" i="6"/>
  <c r="E84" i="6"/>
  <c r="E82" i="6"/>
  <c r="E24" i="6"/>
  <c r="E155" i="6"/>
  <c r="E139" i="6"/>
  <c r="E17" i="6"/>
  <c r="E38" i="6"/>
  <c r="E153" i="6"/>
  <c r="E108" i="6"/>
  <c r="E87" i="6"/>
  <c r="E168" i="6"/>
  <c r="E68" i="6"/>
  <c r="E163" i="6"/>
  <c r="E169" i="6"/>
  <c r="E157" i="6"/>
  <c r="E78" i="6"/>
  <c r="E16" i="6"/>
  <c r="E63" i="6"/>
  <c r="E21" i="6"/>
  <c r="E174" i="6"/>
  <c r="E177" i="6"/>
  <c r="E81" i="6"/>
  <c r="E129" i="6"/>
  <c r="E85" i="6"/>
  <c r="E154" i="6"/>
  <c r="E83" i="6"/>
  <c r="K652" i="7"/>
  <c r="K653" i="7"/>
  <c r="K651" i="7"/>
  <c r="K654" i="7"/>
  <c r="K655" i="7"/>
  <c r="K656" i="7"/>
  <c r="K657" i="7"/>
  <c r="K658" i="7"/>
  <c r="K301" i="7"/>
  <c r="K138" i="7"/>
  <c r="K139" i="7"/>
  <c r="K171" i="7"/>
  <c r="K298" i="7"/>
  <c r="K299" i="7"/>
  <c r="K300" i="7"/>
  <c r="K302" i="7"/>
  <c r="K321" i="7"/>
  <c r="K322" i="7"/>
  <c r="K323" i="7"/>
  <c r="K392" i="7"/>
  <c r="K393" i="7"/>
  <c r="K642" i="7"/>
  <c r="K643" i="7"/>
  <c r="K11" i="7"/>
  <c r="K15" i="7"/>
  <c r="K28" i="7"/>
  <c r="K16" i="7"/>
  <c r="K30" i="7"/>
  <c r="K14" i="7"/>
  <c r="K12" i="7"/>
  <c r="K34" i="7"/>
  <c r="K33" i="7"/>
  <c r="K37" i="7"/>
  <c r="K13" i="7"/>
  <c r="K18" i="7"/>
  <c r="K19" i="7"/>
  <c r="K20" i="7"/>
  <c r="K21" i="7"/>
  <c r="K22" i="7"/>
  <c r="K17" i="7"/>
  <c r="K9" i="7"/>
  <c r="K10" i="7"/>
  <c r="K23" i="7"/>
  <c r="K25" i="7"/>
  <c r="K24" i="7"/>
  <c r="K26" i="7"/>
  <c r="K27" i="7"/>
  <c r="K29" i="7"/>
  <c r="K35" i="7"/>
  <c r="K36" i="7"/>
  <c r="K39" i="7"/>
  <c r="K43" i="7"/>
  <c r="K41" i="7"/>
  <c r="K32" i="7"/>
  <c r="K40" i="7"/>
  <c r="K42" i="7"/>
  <c r="K31" i="7"/>
  <c r="K44" i="7"/>
  <c r="K45" i="7"/>
  <c r="K46" i="7"/>
  <c r="K47" i="7"/>
  <c r="K48" i="7"/>
  <c r="K49" i="7"/>
  <c r="K50" i="7"/>
  <c r="K51" i="7"/>
  <c r="K52" i="7"/>
  <c r="K55" i="7"/>
  <c r="K53" i="7"/>
  <c r="K56" i="7"/>
  <c r="K60" i="7"/>
  <c r="K61" i="7"/>
  <c r="K62" i="7"/>
  <c r="K58" i="7"/>
  <c r="K63" i="7"/>
  <c r="K64" i="7"/>
  <c r="K57" i="7"/>
  <c r="K59" i="7"/>
  <c r="K54" i="7"/>
  <c r="K38" i="7"/>
  <c r="K101" i="7"/>
  <c r="K69" i="7"/>
  <c r="K109" i="7"/>
  <c r="K98" i="7"/>
  <c r="K99" i="7"/>
  <c r="K100" i="7"/>
  <c r="K102" i="7"/>
  <c r="K105" i="7"/>
  <c r="K106" i="7"/>
  <c r="K107" i="7"/>
  <c r="K108" i="7"/>
  <c r="K110" i="7"/>
  <c r="K111" i="7"/>
  <c r="K112" i="7"/>
  <c r="K113" i="7"/>
  <c r="K114" i="7"/>
  <c r="K103" i="7"/>
  <c r="K104" i="7"/>
  <c r="K134" i="7"/>
  <c r="K135" i="7"/>
  <c r="K65" i="7"/>
  <c r="K66" i="7"/>
  <c r="K67" i="7"/>
  <c r="K68" i="7"/>
  <c r="K71" i="7"/>
  <c r="K70" i="7"/>
  <c r="K72" i="7"/>
  <c r="K73" i="7"/>
  <c r="K97" i="7"/>
  <c r="K94" i="7"/>
  <c r="K77" i="7"/>
  <c r="K78" i="7"/>
  <c r="K79" i="7"/>
  <c r="K80" i="7"/>
  <c r="K81" i="7"/>
  <c r="K83" i="7"/>
  <c r="K82" i="7"/>
  <c r="K84" i="7"/>
  <c r="K89" i="7"/>
  <c r="K85" i="7"/>
  <c r="K86" i="7"/>
  <c r="K87" i="7"/>
  <c r="K88" i="7"/>
  <c r="K90" i="7"/>
  <c r="K91" i="7"/>
  <c r="K92" i="7"/>
  <c r="K93" i="7"/>
  <c r="K95" i="7"/>
  <c r="K96" i="7"/>
  <c r="K76" i="7"/>
  <c r="K115" i="7"/>
  <c r="K120" i="7"/>
  <c r="K116" i="7"/>
  <c r="K117" i="7"/>
  <c r="K118" i="7"/>
  <c r="K119" i="7"/>
  <c r="K121" i="7"/>
  <c r="K122" i="7"/>
  <c r="K123" i="7"/>
  <c r="K124" i="7"/>
  <c r="K125" i="7"/>
  <c r="K126" i="7"/>
  <c r="K130" i="7"/>
  <c r="K127" i="7"/>
  <c r="K129" i="7"/>
  <c r="K128" i="7"/>
  <c r="K131" i="7"/>
  <c r="K132" i="7"/>
  <c r="K133" i="7"/>
  <c r="K136" i="7"/>
  <c r="K137" i="7"/>
  <c r="K74" i="7"/>
  <c r="K75" i="7"/>
  <c r="K151" i="7"/>
  <c r="K147" i="7"/>
  <c r="K144" i="7"/>
  <c r="K145" i="7"/>
  <c r="K146" i="7"/>
  <c r="K148" i="7"/>
  <c r="K149" i="7"/>
  <c r="K150" i="7"/>
  <c r="K154" i="7"/>
  <c r="K157" i="7"/>
  <c r="K158" i="7"/>
  <c r="K161" i="7"/>
  <c r="K162" i="7"/>
  <c r="K164" i="7"/>
  <c r="K165" i="7"/>
  <c r="K140" i="7"/>
  <c r="K141" i="7"/>
  <c r="K142" i="7"/>
  <c r="K143" i="7"/>
  <c r="K152" i="7"/>
  <c r="K153" i="7"/>
  <c r="K155" i="7"/>
  <c r="K156" i="7"/>
  <c r="K159" i="7"/>
  <c r="K160" i="7"/>
  <c r="K163" i="7"/>
  <c r="K166" i="7"/>
  <c r="K167" i="7"/>
  <c r="K168" i="7"/>
  <c r="K169" i="7"/>
  <c r="K170" i="7"/>
  <c r="K172" i="7"/>
  <c r="K181" i="7"/>
  <c r="K185" i="7"/>
  <c r="K196" i="7"/>
  <c r="K202" i="7"/>
  <c r="K190" i="7"/>
  <c r="K204" i="7"/>
  <c r="K206" i="7"/>
  <c r="K192" i="7"/>
  <c r="K198" i="7"/>
  <c r="K200" i="7"/>
  <c r="K208" i="7"/>
  <c r="K217" i="7"/>
  <c r="K218" i="7"/>
  <c r="K213" i="7"/>
  <c r="K227" i="7"/>
  <c r="K226" i="7"/>
  <c r="K225" i="7"/>
  <c r="K230" i="7"/>
  <c r="K232" i="7"/>
  <c r="K254" i="7"/>
  <c r="K260" i="7"/>
  <c r="K273" i="7"/>
  <c r="K173" i="7"/>
  <c r="K174" i="7"/>
  <c r="K175" i="7"/>
  <c r="K176" i="7"/>
  <c r="K177" i="7"/>
  <c r="K178" i="7"/>
  <c r="K182" i="7"/>
  <c r="K180" i="7"/>
  <c r="K183" i="7"/>
  <c r="K187" i="7"/>
  <c r="K186" i="7"/>
  <c r="K184" i="7"/>
  <c r="K188" i="7"/>
  <c r="K191" i="7"/>
  <c r="K189" i="7"/>
  <c r="K194" i="7"/>
  <c r="K195" i="7"/>
  <c r="K197" i="7"/>
  <c r="K199" i="7"/>
  <c r="K201" i="7"/>
  <c r="K203" i="7"/>
  <c r="K205" i="7"/>
  <c r="K207" i="7"/>
  <c r="K209" i="7"/>
  <c r="K193" i="7"/>
  <c r="K210" i="7"/>
  <c r="K211" i="7"/>
  <c r="K212" i="7"/>
  <c r="K214" i="7"/>
  <c r="K215" i="7"/>
  <c r="K216" i="7"/>
  <c r="K292" i="7"/>
  <c r="K219" i="7"/>
  <c r="K220" i="7"/>
  <c r="K221" i="7"/>
  <c r="K229" i="7"/>
  <c r="K249" i="7"/>
  <c r="K222" i="7"/>
  <c r="K223" i="7"/>
  <c r="K224" i="7"/>
  <c r="K228" i="7"/>
  <c r="K234" i="7"/>
  <c r="K235" i="7"/>
  <c r="K236" i="7"/>
  <c r="K237" i="7"/>
  <c r="K238" i="7"/>
  <c r="K239" i="7"/>
  <c r="K240" i="7"/>
  <c r="K231" i="7"/>
  <c r="K241" i="7"/>
  <c r="K242" i="7"/>
  <c r="K233" i="7"/>
  <c r="K243" i="7"/>
  <c r="K252" i="7"/>
  <c r="K253" i="7"/>
  <c r="K248" i="7"/>
  <c r="K244" i="7"/>
  <c r="K245" i="7"/>
  <c r="K247" i="7"/>
  <c r="K246" i="7"/>
  <c r="K251" i="7"/>
  <c r="K250" i="7"/>
  <c r="K255" i="7"/>
  <c r="K257" i="7"/>
  <c r="K258" i="7"/>
  <c r="K259" i="7"/>
  <c r="K263" i="7"/>
  <c r="K268" i="7"/>
  <c r="K265" i="7"/>
  <c r="K266" i="7"/>
  <c r="K267" i="7"/>
  <c r="K269" i="7"/>
  <c r="K270" i="7"/>
  <c r="K271" i="7"/>
  <c r="K272" i="7"/>
  <c r="K274" i="7"/>
  <c r="K275" i="7"/>
  <c r="K276" i="7"/>
  <c r="K277" i="7"/>
  <c r="K261" i="7"/>
  <c r="K262" i="7"/>
  <c r="K264" i="7"/>
  <c r="K278" i="7"/>
  <c r="K279" i="7"/>
  <c r="K285" i="7"/>
  <c r="K284" i="7"/>
  <c r="K286" i="7"/>
  <c r="K287" i="7"/>
  <c r="K288" i="7"/>
  <c r="K289" i="7"/>
  <c r="K290" i="7"/>
  <c r="K291" i="7"/>
  <c r="K280" i="7"/>
  <c r="K282" i="7"/>
  <c r="K281" i="7"/>
  <c r="K294" i="7"/>
  <c r="K293" i="7"/>
  <c r="K297" i="7"/>
  <c r="K256" i="7"/>
  <c r="K179" i="7"/>
  <c r="K283" i="7"/>
  <c r="K295" i="7"/>
  <c r="K296" i="7"/>
  <c r="K333" i="7"/>
  <c r="K331" i="7"/>
  <c r="K332" i="7"/>
  <c r="K334" i="7"/>
  <c r="K330" i="7"/>
  <c r="K335" i="7"/>
  <c r="K336" i="7"/>
  <c r="K326" i="7"/>
  <c r="K327" i="7"/>
  <c r="K324" i="7"/>
  <c r="K325" i="7"/>
  <c r="K338" i="7"/>
  <c r="K340" i="7"/>
  <c r="K339" i="7"/>
  <c r="K341" i="7"/>
  <c r="K337" i="7"/>
  <c r="K329" i="7"/>
  <c r="K328" i="7"/>
  <c r="K342" i="7"/>
  <c r="K343" i="7"/>
  <c r="K354" i="7"/>
  <c r="K367" i="7"/>
  <c r="K344" i="7"/>
  <c r="K345" i="7"/>
  <c r="K346" i="7"/>
  <c r="K355" i="7"/>
  <c r="K353" i="7"/>
  <c r="K358" i="7"/>
  <c r="K359" i="7"/>
  <c r="K356" i="7"/>
  <c r="K357" i="7"/>
  <c r="K352" i="7"/>
  <c r="K351" i="7"/>
  <c r="K348" i="7"/>
  <c r="K349" i="7"/>
  <c r="K350" i="7"/>
  <c r="K347" i="7"/>
  <c r="K362" i="7"/>
  <c r="K364" i="7"/>
  <c r="K366" i="7"/>
  <c r="K360" i="7"/>
  <c r="K361" i="7"/>
  <c r="K363" i="7"/>
  <c r="K365" i="7"/>
  <c r="K368" i="7"/>
  <c r="K369" i="7"/>
  <c r="K370" i="7"/>
  <c r="K371" i="7"/>
  <c r="K372" i="7"/>
  <c r="K373" i="7"/>
  <c r="K374" i="7"/>
  <c r="K375" i="7"/>
  <c r="K376" i="7"/>
  <c r="K380" i="7"/>
  <c r="K389" i="7"/>
  <c r="K381" i="7"/>
  <c r="K382" i="7"/>
  <c r="K379" i="7"/>
  <c r="K383" i="7"/>
  <c r="K387" i="7"/>
  <c r="K391" i="7"/>
  <c r="K377" i="7"/>
  <c r="K378" i="7"/>
  <c r="K388" i="7"/>
  <c r="K390" i="7"/>
  <c r="K385" i="7"/>
  <c r="K384" i="7"/>
  <c r="K386" i="7"/>
  <c r="K409" i="7"/>
  <c r="K410" i="7"/>
  <c r="K499" i="7"/>
  <c r="K502" i="7"/>
  <c r="K411" i="7"/>
  <c r="K529" i="7"/>
  <c r="K402" i="7"/>
  <c r="K397" i="7"/>
  <c r="K437" i="7"/>
  <c r="K401" i="7"/>
  <c r="K403" i="7"/>
  <c r="K422" i="7"/>
  <c r="K496" i="7"/>
  <c r="K494" i="7"/>
  <c r="K533" i="7"/>
  <c r="K534" i="7"/>
  <c r="K537" i="7"/>
  <c r="K544" i="7"/>
  <c r="K431" i="7"/>
  <c r="K426" i="7"/>
  <c r="K421" i="7"/>
  <c r="K423" i="7"/>
  <c r="K424" i="7"/>
  <c r="K432" i="7"/>
  <c r="K433" i="7"/>
  <c r="K435" i="7"/>
  <c r="K436" i="7"/>
  <c r="K444" i="7"/>
  <c r="K447" i="7"/>
  <c r="K448" i="7"/>
  <c r="K471" i="7"/>
  <c r="K483" i="7"/>
  <c r="K443" i="7"/>
  <c r="K449" i="7"/>
  <c r="K453" i="7"/>
  <c r="K451" i="7"/>
  <c r="K450" i="7"/>
  <c r="K452" i="7"/>
  <c r="K455" i="7"/>
  <c r="K463" i="7"/>
  <c r="K470" i="7"/>
  <c r="K472" i="7"/>
  <c r="K473" i="7"/>
  <c r="K454" i="7"/>
  <c r="K456" i="7"/>
  <c r="K474" i="7"/>
  <c r="K442" i="7"/>
  <c r="K446" i="7"/>
  <c r="K459" i="7"/>
  <c r="K458" i="7"/>
  <c r="K461" i="7"/>
  <c r="K460" i="7"/>
  <c r="K462" i="7"/>
  <c r="K468" i="7"/>
  <c r="K467" i="7"/>
  <c r="K469" i="7"/>
  <c r="K475" i="7"/>
  <c r="K476" i="7"/>
  <c r="K466" i="7"/>
  <c r="K479" i="7"/>
  <c r="K481" i="7"/>
  <c r="K482" i="7"/>
  <c r="K484" i="7"/>
  <c r="K485" i="7"/>
  <c r="K477" i="7"/>
  <c r="K492" i="7"/>
  <c r="K488" i="7"/>
  <c r="K489" i="7"/>
  <c r="K490" i="7"/>
  <c r="K491" i="7"/>
  <c r="K418" i="7"/>
  <c r="K429" i="7"/>
  <c r="K440" i="7"/>
  <c r="K441" i="7"/>
  <c r="K445" i="7"/>
  <c r="K457" i="7"/>
  <c r="K465" i="7"/>
  <c r="K480" i="7"/>
  <c r="K478" i="7"/>
  <c r="K464" i="7"/>
  <c r="K487" i="7"/>
  <c r="K493" i="7"/>
  <c r="K507" i="7"/>
  <c r="K508" i="7"/>
  <c r="K510" i="7"/>
  <c r="K511" i="7"/>
  <c r="K509" i="7"/>
  <c r="K498" i="7"/>
  <c r="K497" i="7"/>
  <c r="K395" i="7"/>
  <c r="K405" i="7"/>
  <c r="K416" i="7"/>
  <c r="K417" i="7"/>
  <c r="K420" i="7"/>
  <c r="K438" i="7"/>
  <c r="K439" i="7"/>
  <c r="K486" i="7"/>
  <c r="K495" i="7"/>
  <c r="K504" i="7"/>
  <c r="K505" i="7"/>
  <c r="K521" i="7"/>
  <c r="K513" i="7"/>
  <c r="K538" i="7"/>
  <c r="K539" i="7"/>
  <c r="K540" i="7"/>
  <c r="K548" i="7"/>
  <c r="K549" i="7"/>
  <c r="K404" i="7"/>
  <c r="K396" i="7"/>
  <c r="K400" i="7"/>
  <c r="K419" i="7"/>
  <c r="K428" i="7"/>
  <c r="K425" i="7"/>
  <c r="K434" i="7"/>
  <c r="K427" i="7"/>
  <c r="K430" i="7"/>
  <c r="K500" i="7"/>
  <c r="K501" i="7"/>
  <c r="K503" i="7"/>
  <c r="K406" i="7"/>
  <c r="K408" i="7"/>
  <c r="K527" i="7"/>
  <c r="K547" i="7"/>
  <c r="K515" i="7"/>
  <c r="K545" i="7"/>
  <c r="K543" i="7"/>
  <c r="K546" i="7"/>
  <c r="K394" i="7"/>
  <c r="K398" i="7"/>
  <c r="K514" i="7"/>
  <c r="K516" i="7"/>
  <c r="K517" i="7"/>
  <c r="K518" i="7"/>
  <c r="K523" i="7"/>
  <c r="K525" i="7"/>
  <c r="K528" i="7"/>
  <c r="K530" i="7"/>
  <c r="K532" i="7"/>
  <c r="K535" i="7"/>
  <c r="K512" i="7"/>
  <c r="K542" i="7"/>
  <c r="K412" i="7"/>
  <c r="K414" i="7"/>
  <c r="K407" i="7"/>
  <c r="K413" i="7"/>
  <c r="K506" i="7"/>
  <c r="K415" i="7"/>
  <c r="K520" i="7"/>
  <c r="K399" i="7"/>
  <c r="K519" i="7"/>
  <c r="K522" i="7"/>
  <c r="K524" i="7"/>
  <c r="K526" i="7"/>
  <c r="K531" i="7"/>
  <c r="K536" i="7"/>
  <c r="K541" i="7"/>
  <c r="K601" i="7"/>
  <c r="K624" i="7"/>
  <c r="K600" i="7"/>
  <c r="K550" i="7"/>
  <c r="K551" i="7"/>
  <c r="K553" i="7"/>
  <c r="K552" i="7"/>
  <c r="K578" i="7"/>
  <c r="K579" i="7"/>
  <c r="K581" i="7"/>
  <c r="K558" i="7"/>
  <c r="K598" i="7"/>
  <c r="K557" i="7"/>
  <c r="K589" i="7"/>
  <c r="K588" i="7"/>
  <c r="K587" i="7"/>
  <c r="K580" i="7"/>
  <c r="K582" i="7"/>
  <c r="K585" i="7"/>
  <c r="K590" i="7"/>
  <c r="K594" i="7"/>
  <c r="K593" i="7"/>
  <c r="K595" i="7"/>
  <c r="K596" i="7"/>
  <c r="K599" i="7"/>
  <c r="K602" i="7"/>
  <c r="K603" i="7"/>
  <c r="K604" i="7"/>
  <c r="K605" i="7"/>
  <c r="K606" i="7"/>
  <c r="K607" i="7"/>
  <c r="K609" i="7"/>
  <c r="K608" i="7"/>
  <c r="K610" i="7"/>
  <c r="K611" i="7"/>
  <c r="K612" i="7"/>
  <c r="K613" i="7"/>
  <c r="K614" i="7"/>
  <c r="K616" i="7"/>
  <c r="K615" i="7"/>
  <c r="K618" i="7"/>
  <c r="K617" i="7"/>
  <c r="K619" i="7"/>
  <c r="K620" i="7"/>
  <c r="K621" i="7"/>
  <c r="K622" i="7"/>
  <c r="K623" i="7"/>
  <c r="K628" i="7"/>
  <c r="K629" i="7"/>
  <c r="K559" i="7"/>
  <c r="K561" i="7"/>
  <c r="K560" i="7"/>
  <c r="K562" i="7"/>
  <c r="K563" i="7"/>
  <c r="K564" i="7"/>
  <c r="K565" i="7"/>
  <c r="K566" i="7"/>
  <c r="K567" i="7"/>
  <c r="K568" i="7"/>
  <c r="K569" i="7"/>
  <c r="K570" i="7"/>
  <c r="K572" i="7"/>
  <c r="K573" i="7"/>
  <c r="K574" i="7"/>
  <c r="K575" i="7"/>
  <c r="K576" i="7"/>
  <c r="K577" i="7"/>
  <c r="K630" i="7"/>
  <c r="K631" i="7"/>
  <c r="K571" i="7"/>
  <c r="K638" i="7"/>
  <c r="K633" i="7"/>
  <c r="K634" i="7"/>
  <c r="K635" i="7"/>
  <c r="K636" i="7"/>
  <c r="K637" i="7"/>
  <c r="K641" i="7"/>
  <c r="K632" i="7"/>
  <c r="K639" i="7"/>
  <c r="K640" i="7"/>
  <c r="K583" i="7"/>
  <c r="K592" i="7"/>
  <c r="K591" i="7"/>
  <c r="K584" i="7"/>
  <c r="K586" i="7"/>
  <c r="K597" i="7"/>
  <c r="K626" i="7"/>
  <c r="K627" i="7"/>
  <c r="K555" i="7"/>
  <c r="K556" i="7"/>
  <c r="K625" i="7"/>
  <c r="K554" i="7"/>
  <c r="K646" i="7"/>
  <c r="K648" i="7"/>
  <c r="K647" i="7"/>
  <c r="K649" i="7"/>
  <c r="K650" i="7"/>
  <c r="G652" i="7"/>
  <c r="G653" i="7"/>
  <c r="G651" i="7"/>
  <c r="G654" i="7"/>
  <c r="G655" i="7"/>
  <c r="G656" i="7"/>
  <c r="G657" i="7"/>
  <c r="G658" i="7"/>
  <c r="G301" i="7"/>
  <c r="G138" i="7"/>
  <c r="G139" i="7"/>
  <c r="G171" i="7"/>
  <c r="G298" i="7"/>
  <c r="G299" i="7"/>
  <c r="G300" i="7"/>
  <c r="G302" i="7"/>
  <c r="G321" i="7"/>
  <c r="G322" i="7"/>
  <c r="G323" i="7"/>
  <c r="G392" i="7"/>
  <c r="G393" i="7"/>
  <c r="G642" i="7"/>
  <c r="G643" i="7"/>
  <c r="J652" i="7"/>
  <c r="J653" i="7"/>
  <c r="J651" i="7"/>
  <c r="J654" i="7"/>
  <c r="J655" i="7"/>
  <c r="J656" i="7"/>
  <c r="J657" i="7"/>
  <c r="J658" i="7"/>
  <c r="J301" i="7"/>
  <c r="J138" i="7"/>
  <c r="J139" i="7"/>
  <c r="J171" i="7"/>
  <c r="J298" i="7"/>
  <c r="J299" i="7"/>
  <c r="J300" i="7"/>
  <c r="J302" i="7"/>
  <c r="J321" i="7"/>
  <c r="J322" i="7"/>
  <c r="J323" i="7"/>
  <c r="J392" i="7"/>
  <c r="J393" i="7"/>
  <c r="J642" i="7"/>
  <c r="J643" i="7"/>
  <c r="H42" i="2"/>
  <c r="H43" i="2"/>
  <c r="H50" i="2"/>
  <c r="H52" i="2"/>
  <c r="H56" i="2"/>
  <c r="H58" i="2"/>
  <c r="H61" i="2"/>
  <c r="H63" i="2"/>
  <c r="H77" i="2"/>
  <c r="H78" i="2"/>
  <c r="H80" i="2"/>
  <c r="H81" i="2"/>
  <c r="H136" i="2"/>
  <c r="H137" i="2"/>
  <c r="H138" i="2"/>
  <c r="H173" i="2"/>
  <c r="H174" i="2"/>
  <c r="H175" i="2"/>
  <c r="H176" i="2"/>
  <c r="H178" i="2"/>
  <c r="H180" i="2"/>
  <c r="H181" i="2"/>
  <c r="H184" i="2"/>
  <c r="H185" i="2"/>
  <c r="H186" i="2"/>
  <c r="H187" i="2"/>
  <c r="H188" i="2"/>
  <c r="H189" i="2"/>
  <c r="H190" i="2"/>
  <c r="H191" i="2"/>
  <c r="H192" i="2"/>
  <c r="H227" i="2"/>
  <c r="H228" i="2"/>
  <c r="H249" i="2"/>
  <c r="H251" i="2"/>
  <c r="H352" i="2"/>
  <c r="H376" i="2"/>
  <c r="H407" i="2"/>
  <c r="H599" i="2"/>
  <c r="H437" i="2"/>
  <c r="H203" i="2"/>
  <c r="H291" i="2"/>
  <c r="H436" i="2"/>
  <c r="H210" i="2"/>
  <c r="H568" i="2"/>
  <c r="H212" i="2"/>
  <c r="H554" i="2"/>
  <c r="H264" i="2"/>
  <c r="H224" i="2"/>
  <c r="H611" i="2"/>
  <c r="H71" i="2"/>
  <c r="H362" i="2"/>
  <c r="H213" i="2"/>
  <c r="H69" i="2"/>
  <c r="H453" i="2"/>
  <c r="H553" i="2"/>
  <c r="H371" i="2"/>
  <c r="H275" i="2"/>
  <c r="H267" i="2"/>
  <c r="H552" i="2"/>
  <c r="H571" i="2"/>
  <c r="H501" i="2"/>
  <c r="H274" i="2"/>
  <c r="H612" i="2"/>
  <c r="H527" i="2"/>
  <c r="H505" i="2"/>
  <c r="H507" i="2"/>
  <c r="H412" i="2"/>
  <c r="H506" i="2"/>
  <c r="H323" i="2"/>
  <c r="H215" i="2"/>
  <c r="H502" i="2"/>
  <c r="H296" i="2"/>
  <c r="H458" i="2"/>
  <c r="H565" i="2"/>
  <c r="H294" i="2"/>
  <c r="H410" i="2"/>
  <c r="H532" i="2"/>
  <c r="H451" i="2"/>
  <c r="H236" i="2"/>
  <c r="H282" i="2"/>
  <c r="H539" i="2"/>
  <c r="H290" i="2"/>
  <c r="H396" i="2"/>
  <c r="H239" i="2"/>
  <c r="H600" i="2"/>
  <c r="H268" i="2"/>
  <c r="H293" i="2"/>
  <c r="H510" i="2"/>
  <c r="H435" i="2"/>
  <c r="H549" i="2"/>
  <c r="H597" i="2"/>
  <c r="H592" i="2"/>
  <c r="H431" i="2"/>
  <c r="H257" i="2"/>
  <c r="H298" i="2"/>
  <c r="H207" i="2"/>
  <c r="H261" i="2"/>
  <c r="H574" i="2"/>
  <c r="H242" i="2"/>
  <c r="H500" i="2"/>
  <c r="H525" i="2"/>
  <c r="H263" i="2"/>
  <c r="H417" i="2"/>
  <c r="H278" i="2"/>
  <c r="H605" i="2"/>
  <c r="H259" i="2"/>
  <c r="H625" i="2"/>
  <c r="H414" i="2"/>
  <c r="H295" i="2"/>
  <c r="H206" i="2"/>
  <c r="H110" i="2"/>
  <c r="H629" i="2"/>
  <c r="H638" i="2"/>
  <c r="H622" i="2"/>
  <c r="H452" i="2"/>
  <c r="H504" i="2"/>
  <c r="H260" i="2"/>
  <c r="H241" i="2"/>
  <c r="H649" i="2"/>
  <c r="H617" i="2"/>
  <c r="H476" i="2"/>
  <c r="H416" i="2"/>
  <c r="H272" i="2"/>
  <c r="H314" i="2"/>
  <c r="H517" i="2"/>
  <c r="H438" i="2"/>
  <c r="H562" i="2"/>
  <c r="H564" i="2"/>
  <c r="H443" i="2"/>
  <c r="H306" i="2"/>
  <c r="H575" i="2"/>
  <c r="H594" i="2"/>
  <c r="H598" i="2"/>
  <c r="H530" i="2"/>
  <c r="H240" i="2"/>
  <c r="H395" i="2"/>
  <c r="H614" i="2"/>
  <c r="H472" i="2"/>
  <c r="H456" i="2"/>
  <c r="H283" i="2"/>
  <c r="H468" i="2"/>
  <c r="H610" i="2"/>
  <c r="H221" i="2"/>
  <c r="H363" i="2"/>
  <c r="H580" i="2"/>
  <c r="H370" i="2"/>
  <c r="H631" i="2"/>
  <c r="H67" i="2"/>
  <c r="H334" i="2"/>
  <c r="H633" i="2"/>
  <c r="H584" i="2"/>
  <c r="H624" i="2"/>
  <c r="H269" i="2"/>
  <c r="H197" i="2"/>
  <c r="H503" i="2"/>
  <c r="H321" i="2"/>
  <c r="H369" i="2"/>
  <c r="H515" i="2"/>
  <c r="H255" i="2"/>
  <c r="H73" i="2"/>
  <c r="H273" i="2"/>
  <c r="H450" i="2"/>
  <c r="H332" i="2"/>
  <c r="H107" i="2"/>
  <c r="H113" i="2"/>
  <c r="H310" i="2"/>
  <c r="H419" i="2"/>
  <c r="H485" i="2"/>
  <c r="H602" i="2"/>
  <c r="H330" i="2"/>
  <c r="H418" i="2"/>
  <c r="H98" i="2"/>
  <c r="H276" i="2"/>
  <c r="H312" i="2"/>
  <c r="H601" i="2"/>
  <c r="H509" i="2"/>
  <c r="H262" i="2"/>
  <c r="H232" i="2"/>
  <c r="H338" i="2"/>
  <c r="H466" i="2"/>
  <c r="H214" i="2"/>
  <c r="H659" i="2"/>
  <c r="H244" i="2"/>
  <c r="H358" i="2"/>
  <c r="H114" i="2"/>
  <c r="H209" i="2"/>
  <c r="H218" i="2"/>
  <c r="H308" i="2"/>
  <c r="H566" i="2"/>
  <c r="H327" i="2"/>
  <c r="H609" i="2"/>
  <c r="H299" i="2"/>
  <c r="H329" i="2"/>
  <c r="H537" i="2"/>
  <c r="H531" i="2"/>
  <c r="H270" i="2"/>
  <c r="H234" i="2"/>
  <c r="H285" i="2"/>
  <c r="H328" i="2"/>
  <c r="H246" i="2"/>
  <c r="H322" i="2"/>
  <c r="H115" i="2"/>
  <c r="H489" i="2"/>
  <c r="H483" i="2"/>
  <c r="H526" i="2"/>
  <c r="H542" i="2"/>
  <c r="H563" i="2"/>
  <c r="H225" i="2"/>
  <c r="H528" i="2"/>
  <c r="H650" i="2"/>
  <c r="H223" i="2"/>
  <c r="H196" i="2"/>
  <c r="H522" i="2"/>
  <c r="H354" i="2"/>
  <c r="H513" i="2"/>
  <c r="H300" i="2"/>
  <c r="H544" i="2"/>
  <c r="H494" i="2"/>
  <c r="H266" i="2"/>
  <c r="H336" i="2"/>
  <c r="H606" i="2"/>
  <c r="H198" i="2"/>
  <c r="H660" i="2"/>
  <c r="H318" i="2"/>
  <c r="H641" i="2"/>
  <c r="H640" i="2"/>
  <c r="H474" i="2"/>
  <c r="H603" i="2"/>
  <c r="H579" i="2"/>
  <c r="H593" i="2"/>
  <c r="H496" i="2"/>
  <c r="H220" i="2"/>
  <c r="H258" i="2"/>
  <c r="H535" i="2"/>
  <c r="H211" i="2"/>
  <c r="H498" i="2"/>
  <c r="H399" i="2"/>
  <c r="H444" i="2"/>
  <c r="H441" i="2"/>
  <c r="H644" i="2"/>
  <c r="H44" i="2"/>
  <c r="H109" i="2"/>
  <c r="H324" i="2"/>
  <c r="H587" i="2"/>
  <c r="H620" i="2"/>
  <c r="H400" i="2"/>
  <c r="H434" i="2"/>
  <c r="H616" i="2"/>
  <c r="H205" i="2"/>
  <c r="H581" i="2"/>
  <c r="H415" i="2"/>
  <c r="H626" i="2"/>
  <c r="H590" i="2"/>
  <c r="H582" i="2"/>
  <c r="H97" i="2"/>
  <c r="H194" i="2"/>
  <c r="H304" i="2"/>
  <c r="H480" i="2"/>
  <c r="H102" i="2"/>
  <c r="H72" i="2"/>
  <c r="H201" i="2"/>
  <c r="H337" i="2"/>
  <c r="H493" i="2"/>
  <c r="H11" i="2"/>
  <c r="H317" i="2"/>
  <c r="H245" i="2"/>
  <c r="H546" i="2"/>
  <c r="H576" i="2"/>
  <c r="H373" i="2"/>
  <c r="H381" i="2"/>
  <c r="H481" i="2"/>
  <c r="H459" i="2"/>
  <c r="H589" i="2"/>
  <c r="H422" i="2"/>
  <c r="H534" i="2"/>
  <c r="H470" i="2"/>
  <c r="H411" i="2"/>
  <c r="H445" i="2"/>
  <c r="H514" i="2"/>
  <c r="H635" i="2"/>
  <c r="H302" i="2"/>
  <c r="H429" i="2"/>
  <c r="H654" i="2"/>
  <c r="H365" i="2"/>
  <c r="H512" i="2"/>
  <c r="H588" i="2"/>
  <c r="H460" i="2"/>
  <c r="H543" i="2"/>
  <c r="H356" i="2"/>
  <c r="H277" i="2"/>
  <c r="H325" i="2"/>
  <c r="H604" i="2"/>
  <c r="H92" i="2"/>
  <c r="H621" i="2"/>
  <c r="H432" i="2"/>
  <c r="H217" i="2"/>
  <c r="H462" i="2"/>
  <c r="H433" i="2"/>
  <c r="H596" i="2"/>
  <c r="H524" i="2"/>
  <c r="H289" i="2"/>
  <c r="H497" i="2"/>
  <c r="H449" i="2"/>
  <c r="H339" i="2"/>
  <c r="H619" i="2"/>
  <c r="H99" i="2"/>
  <c r="H131" i="2"/>
  <c r="H639" i="2"/>
  <c r="H70" i="2"/>
  <c r="H79" i="2"/>
  <c r="H583" i="2"/>
  <c r="H27" i="2"/>
  <c r="H83" i="2"/>
  <c r="H385" i="2"/>
  <c r="H366" i="2"/>
  <c r="H645" i="2"/>
  <c r="H547" i="2"/>
  <c r="H171" i="2"/>
  <c r="H648" i="2"/>
  <c r="H119" i="2"/>
  <c r="H499" i="2"/>
  <c r="H177" i="2"/>
  <c r="H408" i="2"/>
  <c r="H521" i="2"/>
  <c r="H488" i="2"/>
  <c r="H511" i="2"/>
  <c r="H93" i="2"/>
  <c r="H348" i="2"/>
  <c r="H364" i="2"/>
  <c r="H651" i="2"/>
  <c r="H243" i="2"/>
  <c r="H516" i="2"/>
  <c r="H66" i="2"/>
  <c r="H557" i="2"/>
  <c r="H341" i="2"/>
  <c r="H265" i="2"/>
  <c r="H355" i="2"/>
  <c r="H279" i="2"/>
  <c r="H567" i="2"/>
  <c r="H424" i="2"/>
  <c r="H108" i="2"/>
  <c r="H305" i="2"/>
  <c r="H409" i="2"/>
  <c r="H301" i="2"/>
  <c r="H585" i="2"/>
  <c r="H248" i="2"/>
  <c r="H404" i="2"/>
  <c r="H204" i="2"/>
  <c r="H413" i="2"/>
  <c r="H319" i="2"/>
  <c r="H349" i="2"/>
  <c r="H634" i="2"/>
  <c r="H168" i="2"/>
  <c r="H454" i="2"/>
  <c r="H271" i="2"/>
  <c r="H353" i="2"/>
  <c r="H335" i="2"/>
  <c r="H484" i="2"/>
  <c r="H233" i="2"/>
  <c r="H292" i="2"/>
  <c r="H420" i="2"/>
  <c r="H477" i="2"/>
  <c r="H556" i="2"/>
  <c r="H389" i="2"/>
  <c r="H487" i="2"/>
  <c r="H469" i="2"/>
  <c r="H384" i="2"/>
  <c r="H577" i="2"/>
  <c r="H333" i="2"/>
  <c r="H65" i="2"/>
  <c r="H398" i="2"/>
  <c r="H357" i="2"/>
  <c r="H311" i="2"/>
  <c r="H287" i="2"/>
  <c r="H643" i="2"/>
  <c r="H628" i="2"/>
  <c r="H642" i="2"/>
  <c r="H541" i="2"/>
  <c r="H372" i="2"/>
  <c r="H475" i="2"/>
  <c r="H559" i="2"/>
  <c r="H130" i="2"/>
  <c r="H123" i="2"/>
  <c r="H447" i="2"/>
  <c r="H467" i="2"/>
  <c r="H464" i="2"/>
  <c r="H573" i="2"/>
  <c r="H68" i="2"/>
  <c r="H307" i="2"/>
  <c r="H45" i="2"/>
  <c r="H235" i="2"/>
  <c r="H85" i="2"/>
  <c r="H344" i="2"/>
  <c r="H390" i="2"/>
  <c r="H126" i="2"/>
  <c r="H482" i="2"/>
  <c r="H492" i="2"/>
  <c r="H303" i="2"/>
  <c r="H397" i="2"/>
  <c r="H545" i="2"/>
  <c r="H393" i="2"/>
  <c r="H425" i="2"/>
  <c r="H491" i="2"/>
  <c r="H448" i="2"/>
  <c r="H656" i="2"/>
  <c r="H591" i="2"/>
  <c r="H74" i="2"/>
  <c r="H229" i="2"/>
  <c r="H655" i="2"/>
  <c r="H139" i="2"/>
  <c r="H96" i="2"/>
  <c r="H615" i="2"/>
  <c r="H478" i="2"/>
  <c r="H570" i="2"/>
  <c r="H442" i="2"/>
  <c r="H202" i="2"/>
  <c r="H331" i="2"/>
  <c r="H24" i="2"/>
  <c r="H309" i="2"/>
  <c r="H351" i="2"/>
  <c r="H297" i="2"/>
  <c r="H368" i="2"/>
  <c r="H560" i="2"/>
  <c r="H558" i="2"/>
  <c r="H28" i="2"/>
  <c r="H569" i="2"/>
  <c r="H446" i="2"/>
  <c r="H595" i="2"/>
  <c r="H132" i="2"/>
  <c r="H222" i="2"/>
  <c r="H129" i="2"/>
  <c r="H426" i="2"/>
  <c r="H457" i="2"/>
  <c r="H120" i="2"/>
  <c r="H550" i="2"/>
  <c r="H118" i="2"/>
  <c r="H250" i="2"/>
  <c r="H101" i="2"/>
  <c r="H82" i="2"/>
  <c r="H252" i="2"/>
  <c r="H627" i="2"/>
  <c r="H343" i="2"/>
  <c r="H280" i="2"/>
  <c r="H383" i="2"/>
  <c r="H632" i="2"/>
  <c r="H122" i="2"/>
  <c r="H561" i="2"/>
  <c r="H316" i="2"/>
  <c r="H423" i="2"/>
  <c r="H636" i="2"/>
  <c r="H646" i="2"/>
  <c r="H518" i="2"/>
  <c r="H47" i="2"/>
  <c r="H533" i="2"/>
  <c r="H359" i="2"/>
  <c r="H125" i="2"/>
  <c r="H374" i="2"/>
  <c r="H421" i="2"/>
  <c r="H555" i="2"/>
  <c r="H529" i="2"/>
  <c r="H486" i="2"/>
  <c r="H199" i="2"/>
  <c r="H667" i="2"/>
  <c r="H100" i="2"/>
  <c r="H46" i="2"/>
  <c r="H350" i="2"/>
  <c r="H618" i="2"/>
  <c r="H127" i="2"/>
  <c r="H405" i="2"/>
  <c r="H216" i="2"/>
  <c r="H508" i="2"/>
  <c r="H520" i="2"/>
  <c r="H326" i="2"/>
  <c r="H86" i="2"/>
  <c r="H403" i="2"/>
  <c r="H653" i="2"/>
  <c r="H578" i="2"/>
  <c r="H607" i="2"/>
  <c r="H315" i="2"/>
  <c r="H479" i="2"/>
  <c r="H106" i="2"/>
  <c r="H647" i="2"/>
  <c r="H428" i="2"/>
  <c r="H377" i="2"/>
  <c r="H25" i="2"/>
  <c r="H33" i="2"/>
  <c r="H657" i="2"/>
  <c r="H367" i="2"/>
  <c r="H112" i="2"/>
  <c r="H440" i="2"/>
  <c r="H29" i="2"/>
  <c r="H637" i="2"/>
  <c r="H608" i="2"/>
  <c r="H111" i="2"/>
  <c r="H548" i="2"/>
  <c r="H237" i="2"/>
  <c r="H200" i="2"/>
  <c r="H231" i="2"/>
  <c r="H320" i="2"/>
  <c r="H538" i="2"/>
  <c r="H551" i="2"/>
  <c r="H378" i="2"/>
  <c r="H391" i="2"/>
  <c r="H490" i="2"/>
  <c r="H473" i="2"/>
  <c r="H128" i="2"/>
  <c r="H663" i="2"/>
  <c r="H471" i="2"/>
  <c r="H23" i="2"/>
  <c r="H402" i="2"/>
  <c r="H613" i="2"/>
  <c r="H117" i="2"/>
  <c r="H253" i="2"/>
  <c r="H219" i="2"/>
  <c r="H340" i="2"/>
  <c r="H230" i="2"/>
  <c r="H652" i="2"/>
  <c r="H439" i="2"/>
  <c r="H226" i="2"/>
  <c r="H668" i="2"/>
  <c r="H116" i="2"/>
  <c r="H630" i="2"/>
  <c r="H380" i="2"/>
  <c r="H387" i="2"/>
  <c r="H455" i="2"/>
  <c r="H465" i="2"/>
  <c r="H172" i="2"/>
  <c r="H392" i="2"/>
  <c r="H427" i="2"/>
  <c r="H664" i="2"/>
  <c r="H84" i="2"/>
  <c r="H286" i="2"/>
  <c r="H461" i="2"/>
  <c r="H53" i="2"/>
  <c r="H60" i="2"/>
  <c r="H313" i="2"/>
  <c r="H406" i="2"/>
  <c r="H121" i="2"/>
  <c r="H91" i="2"/>
  <c r="H523" i="2"/>
  <c r="H105" i="2"/>
  <c r="H382" i="2"/>
  <c r="H104" i="2"/>
  <c r="H662" i="2"/>
  <c r="H182" i="2"/>
  <c r="H495" i="2"/>
  <c r="H40" i="2"/>
  <c r="H463" i="2"/>
  <c r="H281" i="2"/>
  <c r="H536" i="2"/>
  <c r="H208" i="2"/>
  <c r="H401" i="2"/>
  <c r="H666" i="2"/>
  <c r="H88" i="2"/>
  <c r="H103" i="2"/>
  <c r="H254" i="2"/>
  <c r="H95" i="2"/>
  <c r="H76" i="2"/>
  <c r="H347" i="2"/>
  <c r="H75" i="2"/>
  <c r="H183" i="2"/>
  <c r="H49" i="2"/>
  <c r="H124" i="2"/>
  <c r="H394" i="2"/>
  <c r="H135" i="2"/>
  <c r="H193" i="2"/>
  <c r="H572" i="2"/>
  <c r="H586" i="2"/>
  <c r="H342" i="2"/>
  <c r="H89" i="2"/>
  <c r="H48" i="2"/>
  <c r="H238" i="2"/>
  <c r="H54" i="2"/>
  <c r="H256" i="2"/>
  <c r="H288" i="2"/>
  <c r="H386" i="2"/>
  <c r="H179" i="2"/>
  <c r="H284" i="2"/>
  <c r="H12" i="2"/>
  <c r="H346" i="2"/>
  <c r="H195" i="2"/>
  <c r="H57" i="2"/>
  <c r="H360" i="2"/>
  <c r="H62" i="2"/>
  <c r="H623" i="2"/>
  <c r="H661" i="2"/>
  <c r="H375" i="2"/>
  <c r="H64" i="2"/>
  <c r="H379" i="2"/>
  <c r="H39" i="2"/>
  <c r="H361" i="2"/>
  <c r="H90" i="2"/>
  <c r="H94" i="2"/>
  <c r="H55" i="2"/>
  <c r="H134" i="2"/>
  <c r="H247" i="2"/>
  <c r="H658" i="2"/>
  <c r="H133" i="2"/>
  <c r="H59" i="2"/>
  <c r="H37" i="2"/>
  <c r="H519" i="2"/>
  <c r="H51" i="2"/>
  <c r="H388" i="2"/>
  <c r="H665" i="2"/>
  <c r="H345" i="2"/>
  <c r="H34" i="2"/>
  <c r="H540" i="2"/>
  <c r="H9" i="2"/>
  <c r="H87" i="2"/>
  <c r="H7" i="2"/>
  <c r="H8" i="2"/>
  <c r="H10" i="2"/>
  <c r="H13" i="2"/>
  <c r="H14" i="2"/>
  <c r="H15" i="2"/>
  <c r="H16" i="2"/>
  <c r="H17" i="2"/>
  <c r="H18" i="2"/>
  <c r="H19" i="2"/>
  <c r="H20" i="2"/>
  <c r="H21" i="2"/>
  <c r="H22" i="2"/>
  <c r="H26" i="2"/>
  <c r="H30" i="2"/>
  <c r="H31" i="2"/>
  <c r="H32" i="2"/>
  <c r="H35" i="2"/>
  <c r="H36" i="2"/>
  <c r="H38" i="2"/>
  <c r="H41" i="2"/>
  <c r="D178" i="6"/>
  <c r="G178" i="6"/>
  <c r="E127" i="6"/>
  <c r="B677" i="7"/>
  <c r="I677" i="7"/>
  <c r="H677" i="7"/>
  <c r="K677" i="7" s="1"/>
  <c r="J535" i="7"/>
  <c r="J378" i="7"/>
  <c r="J361" i="7"/>
  <c r="J372" i="7"/>
  <c r="J388" i="7"/>
  <c r="J548" i="7"/>
  <c r="J418" i="7"/>
  <c r="J373" i="7"/>
  <c r="J375" i="7"/>
  <c r="J379" i="7"/>
  <c r="J383" i="7"/>
  <c r="J386" i="7"/>
  <c r="J422" i="7"/>
  <c r="J436" i="7"/>
  <c r="J447" i="7"/>
  <c r="J391" i="7"/>
  <c r="J377" i="7"/>
  <c r="J462" i="7"/>
  <c r="J633" i="7"/>
  <c r="J568" i="7"/>
  <c r="J572" i="7"/>
  <c r="J385" i="7"/>
  <c r="J410" i="7"/>
  <c r="J502" i="7"/>
  <c r="J529" i="7"/>
  <c r="J397" i="7"/>
  <c r="J401" i="7"/>
  <c r="J494" i="7"/>
  <c r="J534" i="7"/>
  <c r="J544" i="7"/>
  <c r="J426" i="7"/>
  <c r="J423" i="7"/>
  <c r="J433" i="7"/>
  <c r="J471" i="7"/>
  <c r="J443" i="7"/>
  <c r="J575" i="7"/>
  <c r="J427" i="7"/>
  <c r="J456" i="7"/>
  <c r="J631" i="7"/>
  <c r="J594" i="7"/>
  <c r="J345" i="7"/>
  <c r="J549" i="7"/>
  <c r="J495" i="7"/>
  <c r="J474" i="7"/>
  <c r="J446" i="7"/>
  <c r="J459" i="7"/>
  <c r="J569" i="7"/>
  <c r="J458" i="7"/>
  <c r="J623" i="7"/>
  <c r="J376" i="7"/>
  <c r="J381" i="7"/>
  <c r="J481" i="7"/>
  <c r="J482" i="7"/>
  <c r="J484" i="7"/>
  <c r="J507" i="7"/>
  <c r="J363" i="7"/>
  <c r="J390" i="7"/>
  <c r="J455" i="7"/>
  <c r="J463" i="7"/>
  <c r="J472" i="7"/>
  <c r="J370" i="7"/>
  <c r="J389" i="7"/>
  <c r="J450" i="7"/>
  <c r="J470" i="7"/>
  <c r="J270" i="7"/>
  <c r="J552" i="7"/>
  <c r="J578" i="7"/>
  <c r="J579" i="7"/>
  <c r="J473" i="7"/>
  <c r="J442" i="7"/>
  <c r="J396" i="7"/>
  <c r="J530" i="7"/>
  <c r="J255" i="7"/>
  <c r="J266" i="7"/>
  <c r="J343" i="7"/>
  <c r="J356" i="7"/>
  <c r="J374" i="7"/>
  <c r="J380" i="7"/>
  <c r="J387" i="7"/>
  <c r="J476" i="7"/>
  <c r="J466" i="7"/>
  <c r="J429" i="7"/>
  <c r="J441" i="7"/>
  <c r="J445" i="7"/>
  <c r="J457" i="7"/>
  <c r="J511" i="7"/>
  <c r="J395" i="7"/>
  <c r="J417" i="7"/>
  <c r="J384" i="7"/>
  <c r="J409" i="7"/>
  <c r="J499" i="7"/>
  <c r="J411" i="7"/>
  <c r="J402" i="7"/>
  <c r="J437" i="7"/>
  <c r="J403" i="7"/>
  <c r="J496" i="7"/>
  <c r="J533" i="7"/>
  <c r="J537" i="7"/>
  <c r="J431" i="7"/>
  <c r="J421" i="7"/>
  <c r="J424" i="7"/>
  <c r="J435" i="7"/>
  <c r="J444" i="7"/>
  <c r="J448" i="7"/>
  <c r="J483" i="7"/>
  <c r="J449" i="7"/>
  <c r="J365" i="7"/>
  <c r="J369" i="7"/>
  <c r="J382" i="7"/>
  <c r="J439" i="7"/>
  <c r="J357" i="7"/>
  <c r="J542" i="7"/>
  <c r="J412" i="7"/>
  <c r="J407" i="7"/>
  <c r="J399" i="7"/>
  <c r="J519" i="7"/>
  <c r="J581" i="7"/>
  <c r="J612" i="7"/>
  <c r="J528" i="7"/>
  <c r="J425" i="7"/>
  <c r="J428" i="7"/>
  <c r="J536" i="7"/>
  <c r="J268" i="7"/>
  <c r="J486" i="7"/>
  <c r="J477" i="7"/>
  <c r="J492" i="7"/>
  <c r="J488" i="7"/>
  <c r="J489" i="7"/>
  <c r="J490" i="7"/>
  <c r="J531" i="7"/>
  <c r="J400" i="7"/>
  <c r="J624" i="7"/>
  <c r="J580" i="7"/>
  <c r="J585" i="7"/>
  <c r="J367" i="7"/>
  <c r="J355" i="7"/>
  <c r="J368" i="7"/>
  <c r="J487" i="7"/>
  <c r="J498" i="7"/>
  <c r="J265" i="7"/>
  <c r="J602" i="7"/>
  <c r="J432" i="7"/>
  <c r="J453" i="7"/>
  <c r="J451" i="7"/>
  <c r="J419" i="7"/>
  <c r="J605" i="7"/>
  <c r="J500" i="7"/>
  <c r="J501" i="7"/>
  <c r="J503" i="7"/>
  <c r="J406" i="7"/>
  <c r="J527" i="7"/>
  <c r="J547" i="7"/>
  <c r="J515" i="7"/>
  <c r="J545" i="7"/>
  <c r="J543" i="7"/>
  <c r="J546" i="7"/>
  <c r="J398" i="7"/>
  <c r="J514" i="7"/>
  <c r="J516" i="7"/>
  <c r="J517" i="7"/>
  <c r="J518" i="7"/>
  <c r="J523" i="7"/>
  <c r="J408" i="7"/>
  <c r="J394" i="7"/>
  <c r="J189" i="7"/>
  <c r="J116" i="7"/>
  <c r="J122" i="7"/>
  <c r="J182" i="7"/>
  <c r="J180" i="7"/>
  <c r="J191" i="7"/>
  <c r="J211" i="7"/>
  <c r="J215" i="7"/>
  <c r="J526" i="7"/>
  <c r="J557" i="7"/>
  <c r="J589" i="7"/>
  <c r="J525" i="7"/>
  <c r="J404" i="7"/>
  <c r="J354" i="7"/>
  <c r="J344" i="7"/>
  <c r="J353" i="7"/>
  <c r="J358" i="7"/>
  <c r="J359" i="7"/>
  <c r="J467" i="7"/>
  <c r="J469" i="7"/>
  <c r="J475" i="7"/>
  <c r="J479" i="7"/>
  <c r="J405" i="7"/>
  <c r="J598" i="7"/>
  <c r="J613" i="7"/>
  <c r="J614" i="7"/>
  <c r="J616" i="7"/>
  <c r="J434" i="7"/>
  <c r="J430" i="7"/>
  <c r="J413" i="7"/>
  <c r="J506" i="7"/>
  <c r="J599" i="7"/>
  <c r="J522" i="7"/>
  <c r="J524" i="7"/>
  <c r="J123" i="7"/>
  <c r="J125" i="7"/>
  <c r="J157" i="7"/>
  <c r="J158" i="7"/>
  <c r="J212" i="7"/>
  <c r="J143" i="7"/>
  <c r="J168" i="7"/>
  <c r="J169" i="7"/>
  <c r="J170" i="7"/>
  <c r="J172" i="7"/>
  <c r="J181" i="7"/>
  <c r="J185" i="7"/>
  <c r="J196" i="7"/>
  <c r="J202" i="7"/>
  <c r="J190" i="7"/>
  <c r="J206" i="7"/>
  <c r="J162" i="7"/>
  <c r="J164" i="7"/>
  <c r="J140" i="7"/>
  <c r="J273" i="7"/>
  <c r="J173" i="7"/>
  <c r="J174" i="7"/>
  <c r="J175" i="7"/>
  <c r="J176" i="7"/>
  <c r="J188" i="7"/>
  <c r="J607" i="7"/>
  <c r="J609" i="7"/>
  <c r="J608" i="7"/>
  <c r="J610" i="7"/>
  <c r="J611" i="7"/>
  <c r="J615" i="7"/>
  <c r="J129" i="7"/>
  <c r="J130" i="7"/>
  <c r="J132" i="7"/>
  <c r="J133" i="7"/>
  <c r="J137" i="7"/>
  <c r="J75" i="7"/>
  <c r="J147" i="7"/>
  <c r="J145" i="7"/>
  <c r="J148" i="7"/>
  <c r="J150" i="7"/>
  <c r="J121" i="7"/>
  <c r="J198" i="7"/>
  <c r="J208" i="7"/>
  <c r="J227" i="7"/>
  <c r="J203" i="7"/>
  <c r="J183" i="7"/>
  <c r="J454" i="7"/>
  <c r="J550" i="7"/>
  <c r="J541" i="7"/>
  <c r="J604" i="7"/>
  <c r="J551" i="7"/>
  <c r="J468" i="7"/>
  <c r="J539" i="7"/>
  <c r="J538" i="7"/>
  <c r="J414" i="7"/>
  <c r="J520" i="7"/>
  <c r="J563" i="7"/>
  <c r="J564" i="7"/>
  <c r="J622" i="7"/>
  <c r="J562" i="7"/>
  <c r="J629" i="7"/>
  <c r="J566" i="7"/>
  <c r="J560" i="7"/>
  <c r="J565" i="7"/>
  <c r="J521" i="7"/>
  <c r="J478" i="7"/>
  <c r="J559" i="7"/>
  <c r="J561" i="7"/>
  <c r="J246" i="7"/>
  <c r="J247" i="7"/>
  <c r="J593" i="7"/>
  <c r="J606" i="7"/>
  <c r="J232" i="7"/>
  <c r="J159" i="7"/>
  <c r="J192" i="7"/>
  <c r="J166" i="7"/>
  <c r="J200" i="7"/>
  <c r="J213" i="7"/>
  <c r="J177" i="7"/>
  <c r="J178" i="7"/>
  <c r="J197" i="7"/>
  <c r="J120" i="7"/>
  <c r="J76" i="7"/>
  <c r="J115" i="7"/>
  <c r="J96" i="7"/>
  <c r="J214" i="7"/>
  <c r="J201" i="7"/>
  <c r="J184" i="7"/>
  <c r="J165" i="7"/>
  <c r="J254" i="7"/>
  <c r="J207" i="7"/>
  <c r="J271" i="7"/>
  <c r="J193" i="7"/>
  <c r="J532" i="7"/>
  <c r="J144" i="7"/>
  <c r="J146" i="7"/>
  <c r="J149" i="7"/>
  <c r="J136" i="7"/>
  <c r="J127" i="7"/>
  <c r="J416" i="7"/>
  <c r="J460" i="7"/>
  <c r="J438" i="7"/>
  <c r="J513" i="7"/>
  <c r="J509" i="7"/>
  <c r="J245" i="7"/>
  <c r="J244" i="7"/>
  <c r="J290" i="7"/>
  <c r="J291" i="7"/>
  <c r="J289" i="7"/>
  <c r="J275" i="7"/>
  <c r="J284" i="7"/>
  <c r="J152" i="7"/>
  <c r="J230" i="7"/>
  <c r="J142" i="7"/>
  <c r="J276" i="7"/>
  <c r="J287" i="7"/>
  <c r="J596" i="7"/>
  <c r="J461" i="7"/>
  <c r="J635" i="7"/>
  <c r="J205" i="7"/>
  <c r="J126" i="7"/>
  <c r="J209" i="7"/>
  <c r="J199" i="7"/>
  <c r="J161" i="7"/>
  <c r="J331" i="7"/>
  <c r="J295" i="7"/>
  <c r="J330" i="7"/>
  <c r="J124" i="7"/>
  <c r="J50" i="7"/>
  <c r="J51" i="7"/>
  <c r="J53" i="7"/>
  <c r="J102" i="7"/>
  <c r="J56" i="7"/>
  <c r="J60" i="7"/>
  <c r="J61" i="7"/>
  <c r="J62" i="7"/>
  <c r="J58" i="7"/>
  <c r="J63" i="7"/>
  <c r="J64" i="7"/>
  <c r="J57" i="7"/>
  <c r="J59" i="7"/>
  <c r="J54" i="7"/>
  <c r="J38" i="7"/>
  <c r="J101" i="7"/>
  <c r="J69" i="7"/>
  <c r="J98" i="7"/>
  <c r="J99" i="7"/>
  <c r="J100" i="7"/>
  <c r="J105" i="7"/>
  <c r="J106" i="7"/>
  <c r="J107" i="7"/>
  <c r="J87" i="7"/>
  <c r="J88" i="7"/>
  <c r="J48" i="7"/>
  <c r="J49" i="7"/>
  <c r="J603" i="7"/>
  <c r="J595" i="7"/>
  <c r="J587" i="7"/>
  <c r="J588" i="7"/>
  <c r="J553" i="7"/>
  <c r="J109" i="7"/>
  <c r="J217" i="7"/>
  <c r="J218" i="7"/>
  <c r="J226" i="7"/>
  <c r="J225" i="7"/>
  <c r="J628" i="7"/>
  <c r="J600" i="7"/>
  <c r="J194" i="7"/>
  <c r="J329" i="7"/>
  <c r="J340" i="7"/>
  <c r="J337" i="7"/>
  <c r="J327" i="7"/>
  <c r="J339" i="7"/>
  <c r="J341" i="7"/>
  <c r="J86" i="7"/>
  <c r="J94" i="7"/>
  <c r="J70" i="7"/>
  <c r="J78" i="7"/>
  <c r="J80" i="7"/>
  <c r="J79" i="7"/>
  <c r="J71" i="7"/>
  <c r="J77" i="7"/>
  <c r="J81" i="7"/>
  <c r="J83" i="7"/>
  <c r="J85" i="7"/>
  <c r="J82" i="7"/>
  <c r="J84" i="7"/>
  <c r="J89" i="7"/>
  <c r="J72" i="7"/>
  <c r="J73" i="7"/>
  <c r="J97" i="7"/>
  <c r="J90" i="7"/>
  <c r="J91" i="7"/>
  <c r="J55" i="7"/>
  <c r="J52" i="7"/>
  <c r="J46" i="7"/>
  <c r="J95" i="7"/>
  <c r="J93" i="7"/>
  <c r="J131" i="7"/>
  <c r="J187" i="7"/>
  <c r="J260" i="7"/>
  <c r="J160" i="7"/>
  <c r="J256" i="7"/>
  <c r="J297" i="7"/>
  <c r="J293" i="7"/>
  <c r="J294" i="7"/>
  <c r="J281" i="7"/>
  <c r="J282" i="7"/>
  <c r="J119" i="7"/>
  <c r="J195" i="7"/>
  <c r="J491" i="7"/>
  <c r="J346" i="7"/>
  <c r="J440" i="7"/>
  <c r="J505" i="7"/>
  <c r="J485" i="7"/>
  <c r="J510" i="7"/>
  <c r="J540" i="7"/>
  <c r="J261" i="7"/>
  <c r="J264" i="7"/>
  <c r="J278" i="7"/>
  <c r="J279" i="7"/>
  <c r="J262" i="7"/>
  <c r="J285" i="7"/>
  <c r="J155" i="7"/>
  <c r="J156" i="7"/>
  <c r="J277" i="7"/>
  <c r="J248" i="7"/>
  <c r="J328" i="7"/>
  <c r="J342" i="7"/>
  <c r="J252" i="7"/>
  <c r="J292" i="7"/>
  <c r="J618" i="7"/>
  <c r="J567" i="7"/>
  <c r="J221" i="7"/>
  <c r="J220" i="7"/>
  <c r="J620" i="7"/>
  <c r="J617" i="7"/>
  <c r="J253" i="7"/>
  <c r="J619" i="7"/>
  <c r="J288" i="7"/>
  <c r="J186" i="7"/>
  <c r="J117" i="7"/>
  <c r="J352" i="7"/>
  <c r="J366" i="7"/>
  <c r="J348" i="7"/>
  <c r="J360" i="7"/>
  <c r="J493" i="7"/>
  <c r="J47" i="7"/>
  <c r="J512" i="7"/>
  <c r="J324" i="7"/>
  <c r="J283" i="7"/>
  <c r="J296" i="7"/>
  <c r="J333" i="7"/>
  <c r="J332" i="7"/>
  <c r="J334" i="7"/>
  <c r="J335" i="7"/>
  <c r="J153" i="7"/>
  <c r="J210" i="7"/>
  <c r="J118" i="7"/>
  <c r="J235" i="7"/>
  <c r="J236" i="7"/>
  <c r="J233" i="7"/>
  <c r="J242" i="7"/>
  <c r="J231" i="7"/>
  <c r="J240" i="7"/>
  <c r="J238" i="7"/>
  <c r="J234" i="7"/>
  <c r="J228" i="7"/>
  <c r="J224" i="7"/>
  <c r="J223" i="7"/>
  <c r="J229" i="7"/>
  <c r="J243" i="7"/>
  <c r="J237" i="7"/>
  <c r="J241" i="7"/>
  <c r="J222" i="7"/>
  <c r="J239" i="7"/>
  <c r="J249" i="7"/>
  <c r="J338" i="7"/>
  <c r="J336" i="7"/>
  <c r="J325" i="7"/>
  <c r="J326" i="7"/>
  <c r="J128" i="7"/>
  <c r="J154" i="7"/>
  <c r="J74" i="7"/>
  <c r="J151" i="7"/>
  <c r="J257" i="7"/>
  <c r="J258" i="7"/>
  <c r="J272" i="7"/>
  <c r="J274" i="7"/>
  <c r="J251" i="7"/>
  <c r="J267" i="7"/>
  <c r="J269" i="7"/>
  <c r="J263" i="7"/>
  <c r="J259" i="7"/>
  <c r="J250" i="7"/>
  <c r="J141" i="7"/>
  <c r="J452" i="7"/>
  <c r="J364" i="7"/>
  <c r="J465" i="7"/>
  <c r="J508" i="7"/>
  <c r="J504" i="7"/>
  <c r="J464" i="7"/>
  <c r="J420" i="7"/>
  <c r="J480" i="7"/>
  <c r="J497" i="7"/>
  <c r="J347" i="7"/>
  <c r="J362" i="7"/>
  <c r="J134" i="7"/>
  <c r="J110" i="7"/>
  <c r="J113" i="7"/>
  <c r="J103" i="7"/>
  <c r="J104" i="7"/>
  <c r="J108" i="7"/>
  <c r="J111" i="7"/>
  <c r="J112" i="7"/>
  <c r="J65" i="7"/>
  <c r="J67" i="7"/>
  <c r="J135" i="7"/>
  <c r="J634" i="7"/>
  <c r="J573" i="7"/>
  <c r="J577" i="7"/>
  <c r="J630" i="7"/>
  <c r="J636" i="7"/>
  <c r="J638" i="7"/>
  <c r="J570" i="7"/>
  <c r="J650" i="7"/>
  <c r="J646" i="7"/>
  <c r="J648" i="7"/>
  <c r="J556" i="7"/>
  <c r="J584" i="7"/>
  <c r="J586" i="7"/>
  <c r="J597" i="7"/>
  <c r="J640" i="7"/>
  <c r="J583" i="7"/>
  <c r="J592" i="7"/>
  <c r="J626" i="7"/>
  <c r="J591" i="7"/>
  <c r="J571" i="7"/>
  <c r="J219" i="7"/>
  <c r="J286" i="7"/>
  <c r="J349" i="7"/>
  <c r="J350" i="7"/>
  <c r="J351" i="7"/>
  <c r="J576" i="7"/>
  <c r="J574" i="7"/>
  <c r="J179" i="7"/>
  <c r="J114" i="7"/>
  <c r="J66" i="7"/>
  <c r="J167" i="7"/>
  <c r="J163" i="7"/>
  <c r="J68" i="7"/>
  <c r="J92" i="7"/>
  <c r="J8" i="7"/>
  <c r="J7" i="7"/>
  <c r="J37" i="7"/>
  <c r="J13" i="7"/>
  <c r="J18" i="7"/>
  <c r="J19" i="7"/>
  <c r="J20" i="7"/>
  <c r="J22" i="7"/>
  <c r="J39" i="7"/>
  <c r="J43" i="7"/>
  <c r="J41" i="7"/>
  <c r="J32" i="7"/>
  <c r="J40" i="7"/>
  <c r="J42" i="7"/>
  <c r="J31" i="7"/>
  <c r="J44" i="7"/>
  <c r="J45" i="7"/>
  <c r="J204" i="7"/>
  <c r="J280" i="7"/>
  <c r="J621" i="7"/>
  <c r="J637" i="7"/>
  <c r="J641" i="7"/>
  <c r="J632" i="7"/>
  <c r="J639" i="7"/>
  <c r="J647" i="7"/>
  <c r="J627" i="7"/>
  <c r="J649" i="7"/>
  <c r="J554" i="7"/>
  <c r="J625" i="7"/>
  <c r="J555" i="7"/>
  <c r="J11" i="7"/>
  <c r="J15" i="7"/>
  <c r="J16" i="7"/>
  <c r="J30" i="7"/>
  <c r="J14" i="7"/>
  <c r="J12" i="7"/>
  <c r="J34" i="7"/>
  <c r="J33" i="7"/>
  <c r="J28" i="7"/>
  <c r="J21" i="7"/>
  <c r="J17" i="7"/>
  <c r="J9" i="7"/>
  <c r="J10" i="7"/>
  <c r="J23" i="7"/>
  <c r="J25" i="7"/>
  <c r="J24" i="7"/>
  <c r="J26" i="7"/>
  <c r="J27" i="7"/>
  <c r="J29" i="7"/>
  <c r="J35" i="7"/>
  <c r="J36" i="7"/>
  <c r="J216" i="7"/>
  <c r="J601" i="7"/>
  <c r="J558" i="7"/>
  <c r="J582" i="7"/>
  <c r="J590" i="7"/>
  <c r="J415" i="7"/>
  <c r="J371" i="7"/>
  <c r="G677" i="7"/>
  <c r="G415" i="7"/>
  <c r="G535" i="7"/>
  <c r="G590" i="7"/>
  <c r="G582" i="7"/>
  <c r="G558" i="7"/>
  <c r="G601" i="7"/>
  <c r="G216" i="7"/>
  <c r="G36" i="7"/>
  <c r="G35" i="7"/>
  <c r="G29" i="7"/>
  <c r="G27" i="7"/>
  <c r="G26" i="7"/>
  <c r="G24" i="7"/>
  <c r="G25" i="7"/>
  <c r="G23" i="7"/>
  <c r="G10" i="7"/>
  <c r="G9" i="7"/>
  <c r="G17" i="7"/>
  <c r="G21" i="7"/>
  <c r="G28" i="7"/>
  <c r="G33" i="7"/>
  <c r="G34" i="7"/>
  <c r="G12" i="7"/>
  <c r="G14" i="7"/>
  <c r="G30" i="7"/>
  <c r="G16" i="7"/>
  <c r="G15" i="7"/>
  <c r="G11" i="7"/>
  <c r="G555" i="7"/>
  <c r="G625" i="7"/>
  <c r="G554" i="7"/>
  <c r="G649" i="7"/>
  <c r="G627" i="7"/>
  <c r="G647" i="7"/>
  <c r="G639" i="7"/>
  <c r="G632" i="7"/>
  <c r="G641" i="7"/>
  <c r="G637" i="7"/>
  <c r="G621" i="7"/>
  <c r="G280" i="7"/>
  <c r="G204" i="7"/>
  <c r="G45" i="7"/>
  <c r="G44" i="7"/>
  <c r="G31" i="7"/>
  <c r="G42" i="7"/>
  <c r="G40" i="7"/>
  <c r="G32" i="7"/>
  <c r="G41" i="7"/>
  <c r="G43" i="7"/>
  <c r="G39" i="7"/>
  <c r="G22" i="7"/>
  <c r="G20" i="7"/>
  <c r="G19" i="7"/>
  <c r="G18" i="7"/>
  <c r="G13" i="7"/>
  <c r="G37" i="7"/>
  <c r="G7" i="7"/>
  <c r="G8" i="7"/>
  <c r="G92" i="7"/>
  <c r="G68" i="7"/>
  <c r="G163" i="7"/>
  <c r="G167" i="7"/>
  <c r="G66" i="7"/>
  <c r="G114" i="7"/>
  <c r="G179" i="7"/>
  <c r="G574" i="7"/>
  <c r="G576" i="7"/>
  <c r="G351" i="7"/>
  <c r="G350" i="7"/>
  <c r="G349" i="7"/>
  <c r="G286" i="7"/>
  <c r="G219" i="7"/>
  <c r="G571" i="7"/>
  <c r="G591" i="7"/>
  <c r="G626" i="7"/>
  <c r="G592" i="7"/>
  <c r="G583" i="7"/>
  <c r="G640" i="7"/>
  <c r="G597" i="7"/>
  <c r="G586" i="7"/>
  <c r="G584" i="7"/>
  <c r="G556" i="7"/>
  <c r="G648" i="7"/>
  <c r="G646" i="7"/>
  <c r="G650" i="7"/>
  <c r="G570" i="7"/>
  <c r="G638" i="7"/>
  <c r="G636" i="7"/>
  <c r="G630" i="7"/>
  <c r="G577" i="7"/>
  <c r="G573" i="7"/>
  <c r="G634" i="7"/>
  <c r="G135" i="7"/>
  <c r="G67" i="7"/>
  <c r="G65" i="7"/>
  <c r="G112" i="7"/>
  <c r="G111" i="7"/>
  <c r="G108" i="7"/>
  <c r="G104" i="7"/>
  <c r="G103" i="7"/>
  <c r="G113" i="7"/>
  <c r="G110" i="7"/>
  <c r="G134" i="7"/>
  <c r="G362" i="7"/>
  <c r="G347" i="7"/>
  <c r="G497" i="7"/>
  <c r="G480" i="7"/>
  <c r="G420" i="7"/>
  <c r="G464" i="7"/>
  <c r="G504" i="7"/>
  <c r="G508" i="7"/>
  <c r="G465" i="7"/>
  <c r="G364" i="7"/>
  <c r="G452" i="7"/>
  <c r="G141" i="7"/>
  <c r="G250" i="7"/>
  <c r="G259" i="7"/>
  <c r="G263" i="7"/>
  <c r="G269" i="7"/>
  <c r="G267" i="7"/>
  <c r="G251" i="7"/>
  <c r="G274" i="7"/>
  <c r="G272" i="7"/>
  <c r="G258" i="7"/>
  <c r="G257" i="7"/>
  <c r="G151" i="7"/>
  <c r="G74" i="7"/>
  <c r="G154" i="7"/>
  <c r="G128" i="7"/>
  <c r="G326" i="7"/>
  <c r="G325" i="7"/>
  <c r="G336" i="7"/>
  <c r="G338" i="7"/>
  <c r="G249" i="7"/>
  <c r="G239" i="7"/>
  <c r="G222" i="7"/>
  <c r="G241" i="7"/>
  <c r="G237" i="7"/>
  <c r="G243" i="7"/>
  <c r="G229" i="7"/>
  <c r="G223" i="7"/>
  <c r="G224" i="7"/>
  <c r="G228" i="7"/>
  <c r="G234" i="7"/>
  <c r="G238" i="7"/>
  <c r="G240" i="7"/>
  <c r="G231" i="7"/>
  <c r="G242" i="7"/>
  <c r="G233" i="7"/>
  <c r="G236" i="7"/>
  <c r="G235" i="7"/>
  <c r="G118" i="7"/>
  <c r="G210" i="7"/>
  <c r="G153" i="7"/>
  <c r="G335" i="7"/>
  <c r="G334" i="7"/>
  <c r="G332" i="7"/>
  <c r="G333" i="7"/>
  <c r="G296" i="7"/>
  <c r="G283" i="7"/>
  <c r="G324" i="7"/>
  <c r="G512" i="7"/>
  <c r="G47" i="7"/>
  <c r="G493" i="7"/>
  <c r="G360" i="7"/>
  <c r="G348" i="7"/>
  <c r="G366" i="7"/>
  <c r="G352" i="7"/>
  <c r="G117" i="7"/>
  <c r="G186" i="7"/>
  <c r="G288" i="7"/>
  <c r="G619" i="7"/>
  <c r="G253" i="7"/>
  <c r="G617" i="7"/>
  <c r="G620" i="7"/>
  <c r="G220" i="7"/>
  <c r="G221" i="7"/>
  <c r="G567" i="7"/>
  <c r="G618" i="7"/>
  <c r="G292" i="7"/>
  <c r="G252" i="7"/>
  <c r="G342" i="7"/>
  <c r="G328" i="7"/>
  <c r="G248" i="7"/>
  <c r="G277" i="7"/>
  <c r="G156" i="7"/>
  <c r="G155" i="7"/>
  <c r="G285" i="7"/>
  <c r="G262" i="7"/>
  <c r="G279" i="7"/>
  <c r="G278" i="7"/>
  <c r="G264" i="7"/>
  <c r="G261" i="7"/>
  <c r="G540" i="7"/>
  <c r="G510" i="7"/>
  <c r="G485" i="7"/>
  <c r="G505" i="7"/>
  <c r="G440" i="7"/>
  <c r="G346" i="7"/>
  <c r="G491" i="7"/>
  <c r="G195" i="7"/>
  <c r="G119" i="7"/>
  <c r="G282" i="7"/>
  <c r="G281" i="7"/>
  <c r="G294" i="7"/>
  <c r="G293" i="7"/>
  <c r="G297" i="7"/>
  <c r="G256" i="7"/>
  <c r="G160" i="7"/>
  <c r="G260" i="7"/>
  <c r="G187" i="7"/>
  <c r="G131" i="7"/>
  <c r="G93" i="7"/>
  <c r="G95" i="7"/>
  <c r="G46" i="7"/>
  <c r="G52" i="7"/>
  <c r="G55" i="7"/>
  <c r="G91" i="7"/>
  <c r="G90" i="7"/>
  <c r="G97" i="7"/>
  <c r="G73" i="7"/>
  <c r="G72" i="7"/>
  <c r="G89" i="7"/>
  <c r="G84" i="7"/>
  <c r="G82" i="7"/>
  <c r="G85" i="7"/>
  <c r="G83" i="7"/>
  <c r="G81" i="7"/>
  <c r="G77" i="7"/>
  <c r="G71" i="7"/>
  <c r="G79" i="7"/>
  <c r="G80" i="7"/>
  <c r="G78" i="7"/>
  <c r="G70" i="7"/>
  <c r="G94" i="7"/>
  <c r="G86" i="7"/>
  <c r="G341" i="7"/>
  <c r="G339" i="7"/>
  <c r="G327" i="7"/>
  <c r="G337" i="7"/>
  <c r="G340" i="7"/>
  <c r="G329" i="7"/>
  <c r="G194" i="7"/>
  <c r="G600" i="7"/>
  <c r="G628" i="7"/>
  <c r="G225" i="7"/>
  <c r="G226" i="7"/>
  <c r="G218" i="7"/>
  <c r="G217" i="7"/>
  <c r="G109" i="7"/>
  <c r="G553" i="7"/>
  <c r="G588" i="7"/>
  <c r="G587" i="7"/>
  <c r="G595" i="7"/>
  <c r="G603" i="7"/>
  <c r="G49" i="7"/>
  <c r="G48" i="7"/>
  <c r="G88" i="7"/>
  <c r="G87" i="7"/>
  <c r="G107" i="7"/>
  <c r="G106" i="7"/>
  <c r="G105" i="7"/>
  <c r="G100" i="7"/>
  <c r="G99" i="7"/>
  <c r="G98" i="7"/>
  <c r="G69" i="7"/>
  <c r="G101" i="7"/>
  <c r="G38" i="7"/>
  <c r="G54" i="7"/>
  <c r="G59" i="7"/>
  <c r="G57" i="7"/>
  <c r="G64" i="7"/>
  <c r="G63" i="7"/>
  <c r="G58" i="7"/>
  <c r="G62" i="7"/>
  <c r="G61" i="7"/>
  <c r="G60" i="7"/>
  <c r="G56" i="7"/>
  <c r="G102" i="7"/>
  <c r="G53" i="7"/>
  <c r="G51" i="7"/>
  <c r="G50" i="7"/>
  <c r="G124" i="7"/>
  <c r="G330" i="7"/>
  <c r="G295" i="7"/>
  <c r="G331" i="7"/>
  <c r="G161" i="7"/>
  <c r="G199" i="7"/>
  <c r="G209" i="7"/>
  <c r="G126" i="7"/>
  <c r="G205" i="7"/>
  <c r="G635" i="7"/>
  <c r="G461" i="7"/>
  <c r="G596" i="7"/>
  <c r="G287" i="7"/>
  <c r="G276" i="7"/>
  <c r="G142" i="7"/>
  <c r="G230" i="7"/>
  <c r="G152" i="7"/>
  <c r="G284" i="7"/>
  <c r="G275" i="7"/>
  <c r="G289" i="7"/>
  <c r="G291" i="7"/>
  <c r="G290" i="7"/>
  <c r="G244" i="7"/>
  <c r="G245" i="7"/>
  <c r="G509" i="7"/>
  <c r="G513" i="7"/>
  <c r="G438" i="7"/>
  <c r="G460" i="7"/>
  <c r="G416" i="7"/>
  <c r="G127" i="7"/>
  <c r="G136" i="7"/>
  <c r="G149" i="7"/>
  <c r="G146" i="7"/>
  <c r="G144" i="7"/>
  <c r="G532" i="7"/>
  <c r="G193" i="7"/>
  <c r="G271" i="7"/>
  <c r="G207" i="7"/>
  <c r="G254" i="7"/>
  <c r="G165" i="7"/>
  <c r="G184" i="7"/>
  <c r="G201" i="7"/>
  <c r="G214" i="7"/>
  <c r="G96" i="7"/>
  <c r="G115" i="7"/>
  <c r="G76" i="7"/>
  <c r="G120" i="7"/>
  <c r="G197" i="7"/>
  <c r="G178" i="7"/>
  <c r="G177" i="7"/>
  <c r="G213" i="7"/>
  <c r="G200" i="7"/>
  <c r="G166" i="7"/>
  <c r="G192" i="7"/>
  <c r="G159" i="7"/>
  <c r="G232" i="7"/>
  <c r="G606" i="7"/>
  <c r="G593" i="7"/>
  <c r="G247" i="7"/>
  <c r="G246" i="7"/>
  <c r="G561" i="7"/>
  <c r="G559" i="7"/>
  <c r="G478" i="7"/>
  <c r="G521" i="7"/>
  <c r="G565" i="7"/>
  <c r="G560" i="7"/>
  <c r="G566" i="7"/>
  <c r="G629" i="7"/>
  <c r="G562" i="7"/>
  <c r="G622" i="7"/>
  <c r="G564" i="7"/>
  <c r="G563" i="7"/>
  <c r="G520" i="7"/>
  <c r="G414" i="7"/>
  <c r="G538" i="7"/>
  <c r="G539" i="7"/>
  <c r="G468" i="7"/>
  <c r="G551" i="7"/>
  <c r="G604" i="7"/>
  <c r="G541" i="7"/>
  <c r="G550" i="7"/>
  <c r="G454" i="7"/>
  <c r="G183" i="7"/>
  <c r="G203" i="7"/>
  <c r="G227" i="7"/>
  <c r="G208" i="7"/>
  <c r="G198" i="7"/>
  <c r="G121" i="7"/>
  <c r="G150" i="7"/>
  <c r="G148" i="7"/>
  <c r="G145" i="7"/>
  <c r="G147" i="7"/>
  <c r="G75" i="7"/>
  <c r="G137" i="7"/>
  <c r="G133" i="7"/>
  <c r="G132" i="7"/>
  <c r="G130" i="7"/>
  <c r="G129" i="7"/>
  <c r="G615" i="7"/>
  <c r="G611" i="7"/>
  <c r="G610" i="7"/>
  <c r="G608" i="7"/>
  <c r="G609" i="7"/>
  <c r="G607" i="7"/>
  <c r="G188" i="7"/>
  <c r="G176" i="7"/>
  <c r="G175" i="7"/>
  <c r="G174" i="7"/>
  <c r="G173" i="7"/>
  <c r="G273" i="7"/>
  <c r="G140" i="7"/>
  <c r="G164" i="7"/>
  <c r="G162" i="7"/>
  <c r="G206" i="7"/>
  <c r="G190" i="7"/>
  <c r="G202" i="7"/>
  <c r="G196" i="7"/>
  <c r="G185" i="7"/>
  <c r="G181" i="7"/>
  <c r="G172" i="7"/>
  <c r="G170" i="7"/>
  <c r="G169" i="7"/>
  <c r="G168" i="7"/>
  <c r="G143" i="7"/>
  <c r="G212" i="7"/>
  <c r="G158" i="7"/>
  <c r="G157" i="7"/>
  <c r="G125" i="7"/>
  <c r="G123" i="7"/>
  <c r="G524" i="7"/>
  <c r="G522" i="7"/>
  <c r="G599" i="7"/>
  <c r="G506" i="7"/>
  <c r="G413" i="7"/>
  <c r="G430" i="7"/>
  <c r="G434" i="7"/>
  <c r="G616" i="7"/>
  <c r="G614" i="7"/>
  <c r="G613" i="7"/>
  <c r="G598" i="7"/>
  <c r="G405" i="7"/>
  <c r="G479" i="7"/>
  <c r="G475" i="7"/>
  <c r="G469" i="7"/>
  <c r="G467" i="7"/>
  <c r="G359" i="7"/>
  <c r="G358" i="7"/>
  <c r="G353" i="7"/>
  <c r="G344" i="7"/>
  <c r="G354" i="7"/>
  <c r="G404" i="7"/>
  <c r="G525" i="7"/>
  <c r="G589" i="7"/>
  <c r="G557" i="7"/>
  <c r="G526" i="7"/>
  <c r="G215" i="7"/>
  <c r="G211" i="7"/>
  <c r="G191" i="7"/>
  <c r="G180" i="7"/>
  <c r="G182" i="7"/>
  <c r="G122" i="7"/>
  <c r="G116" i="7"/>
  <c r="G189" i="7"/>
  <c r="G394" i="7"/>
  <c r="G408" i="7"/>
  <c r="G523" i="7"/>
  <c r="G518" i="7"/>
  <c r="G517" i="7"/>
  <c r="G516" i="7"/>
  <c r="G514" i="7"/>
  <c r="G398" i="7"/>
  <c r="G546" i="7"/>
  <c r="G543" i="7"/>
  <c r="G545" i="7"/>
  <c r="G515" i="7"/>
  <c r="G547" i="7"/>
  <c r="G527" i="7"/>
  <c r="G406" i="7"/>
  <c r="G503" i="7"/>
  <c r="G501" i="7"/>
  <c r="G500" i="7"/>
  <c r="G605" i="7"/>
  <c r="G419" i="7"/>
  <c r="G451" i="7"/>
  <c r="G453" i="7"/>
  <c r="G432" i="7"/>
  <c r="G602" i="7"/>
  <c r="G265" i="7"/>
  <c r="G498" i="7"/>
  <c r="G487" i="7"/>
  <c r="G368" i="7"/>
  <c r="G355" i="7"/>
  <c r="G367" i="7"/>
  <c r="G585" i="7"/>
  <c r="G580" i="7"/>
  <c r="G624" i="7"/>
  <c r="G400" i="7"/>
  <c r="G531" i="7"/>
  <c r="G490" i="7"/>
  <c r="G489" i="7"/>
  <c r="G488" i="7"/>
  <c r="G492" i="7"/>
  <c r="G477" i="7"/>
  <c r="G486" i="7"/>
  <c r="G268" i="7"/>
  <c r="G536" i="7"/>
  <c r="G428" i="7"/>
  <c r="G425" i="7"/>
  <c r="G528" i="7"/>
  <c r="G612" i="7"/>
  <c r="G581" i="7"/>
  <c r="G519" i="7"/>
  <c r="G399" i="7"/>
  <c r="G407" i="7"/>
  <c r="G412" i="7"/>
  <c r="G542" i="7"/>
  <c r="G357" i="7"/>
  <c r="G439" i="7"/>
  <c r="G382" i="7"/>
  <c r="G369" i="7"/>
  <c r="G365" i="7"/>
  <c r="G449" i="7"/>
  <c r="G483" i="7"/>
  <c r="G448" i="7"/>
  <c r="G444" i="7"/>
  <c r="G435" i="7"/>
  <c r="G424" i="7"/>
  <c r="G421" i="7"/>
  <c r="G431" i="7"/>
  <c r="G537" i="7"/>
  <c r="G533" i="7"/>
  <c r="G496" i="7"/>
  <c r="G403" i="7"/>
  <c r="G437" i="7"/>
  <c r="G402" i="7"/>
  <c r="G411" i="7"/>
  <c r="G499" i="7"/>
  <c r="G409" i="7"/>
  <c r="G384" i="7"/>
  <c r="G417" i="7"/>
  <c r="G395" i="7"/>
  <c r="G511" i="7"/>
  <c r="G457" i="7"/>
  <c r="G445" i="7"/>
  <c r="G441" i="7"/>
  <c r="G429" i="7"/>
  <c r="G466" i="7"/>
  <c r="G476" i="7"/>
  <c r="G387" i="7"/>
  <c r="G380" i="7"/>
  <c r="G374" i="7"/>
  <c r="G356" i="7"/>
  <c r="G343" i="7"/>
  <c r="G266" i="7"/>
  <c r="G255" i="7"/>
  <c r="G530" i="7"/>
  <c r="G396" i="7"/>
  <c r="G442" i="7"/>
  <c r="G473" i="7"/>
  <c r="G579" i="7"/>
  <c r="G578" i="7"/>
  <c r="G552" i="7"/>
  <c r="G270" i="7"/>
  <c r="G470" i="7"/>
  <c r="G450" i="7"/>
  <c r="G389" i="7"/>
  <c r="G370" i="7"/>
  <c r="G472" i="7"/>
  <c r="G463" i="7"/>
  <c r="G455" i="7"/>
  <c r="G390" i="7"/>
  <c r="G363" i="7"/>
  <c r="G507" i="7"/>
  <c r="G484" i="7"/>
  <c r="G482" i="7"/>
  <c r="G481" i="7"/>
  <c r="G381" i="7"/>
  <c r="G376" i="7"/>
  <c r="G623" i="7"/>
  <c r="G458" i="7"/>
  <c r="G569" i="7"/>
  <c r="G459" i="7"/>
  <c r="G446" i="7"/>
  <c r="G474" i="7"/>
  <c r="G495" i="7"/>
  <c r="G549" i="7"/>
  <c r="G345" i="7"/>
  <c r="G594" i="7"/>
  <c r="G631" i="7"/>
  <c r="G456" i="7"/>
  <c r="G427" i="7"/>
  <c r="G575" i="7"/>
  <c r="G443" i="7"/>
  <c r="G471" i="7"/>
  <c r="G433" i="7"/>
  <c r="G423" i="7"/>
  <c r="G426" i="7"/>
  <c r="G544" i="7"/>
  <c r="G534" i="7"/>
  <c r="G494" i="7"/>
  <c r="G401" i="7"/>
  <c r="G397" i="7"/>
  <c r="G529" i="7"/>
  <c r="G502" i="7"/>
  <c r="G410" i="7"/>
  <c r="G385" i="7"/>
  <c r="G572" i="7"/>
  <c r="G568" i="7"/>
  <c r="G633" i="7"/>
  <c r="G462" i="7"/>
  <c r="G377" i="7"/>
  <c r="G391" i="7"/>
  <c r="G447" i="7"/>
  <c r="G436" i="7"/>
  <c r="G422" i="7"/>
  <c r="G386" i="7"/>
  <c r="G383" i="7"/>
  <c r="G379" i="7"/>
  <c r="G375" i="7"/>
  <c r="G373" i="7"/>
  <c r="G418" i="7"/>
  <c r="G548" i="7"/>
  <c r="G388" i="7"/>
  <c r="G372" i="7"/>
  <c r="G361" i="7"/>
  <c r="G378" i="7"/>
  <c r="G371" i="7"/>
  <c r="G677" i="2"/>
  <c r="B677" i="2"/>
  <c r="M221" i="7"/>
  <c r="K8" i="7"/>
  <c r="K7" i="7"/>
  <c r="E178" i="6"/>
  <c r="E80" i="6"/>
  <c r="E46" i="6"/>
  <c r="E120" i="6"/>
  <c r="E56" i="6"/>
  <c r="E25" i="6"/>
  <c r="E90" i="6"/>
  <c r="E128" i="6"/>
  <c r="E18" i="6"/>
  <c r="E99" i="6"/>
  <c r="E32" i="6"/>
  <c r="E166" i="6"/>
  <c r="E7" i="6"/>
  <c r="E96" i="6"/>
  <c r="E11" i="6"/>
  <c r="E41" i="6"/>
  <c r="E94" i="6"/>
  <c r="E118" i="6"/>
  <c r="E13" i="6"/>
  <c r="E48" i="6"/>
  <c r="E74" i="6"/>
  <c r="E66" i="6"/>
  <c r="E67" i="6"/>
  <c r="E131" i="6"/>
  <c r="E150" i="6"/>
  <c r="E89" i="6"/>
  <c r="E158" i="6"/>
  <c r="E162" i="6"/>
  <c r="E54" i="6"/>
  <c r="E26" i="6"/>
  <c r="E64" i="6"/>
  <c r="E121" i="6"/>
  <c r="E146" i="6"/>
  <c r="E111" i="6"/>
  <c r="E165" i="6"/>
  <c r="E42" i="6"/>
  <c r="E79" i="6"/>
  <c r="E22" i="6"/>
  <c r="E101" i="6"/>
  <c r="E47" i="6"/>
  <c r="E35" i="6"/>
  <c r="E147" i="6"/>
  <c r="E126" i="6"/>
  <c r="E149" i="6"/>
  <c r="E65" i="6"/>
  <c r="E76" i="6"/>
  <c r="E91" i="6"/>
  <c r="E10" i="6"/>
  <c r="E92" i="6"/>
  <c r="E100" i="6"/>
  <c r="E20" i="6"/>
  <c r="E75" i="6"/>
  <c r="E104" i="6"/>
  <c r="E173" i="6"/>
  <c r="E59" i="6"/>
  <c r="E8" i="6"/>
  <c r="E50" i="6"/>
  <c r="E114" i="6"/>
  <c r="E70" i="6"/>
  <c r="E57" i="6"/>
  <c r="E106" i="6"/>
  <c r="E167" i="6"/>
  <c r="E161" i="6"/>
  <c r="E52" i="6"/>
  <c r="E40" i="6"/>
  <c r="E160" i="6"/>
  <c r="E72" i="6"/>
  <c r="E88" i="6"/>
  <c r="E98" i="6"/>
  <c r="E44" i="6"/>
  <c r="E109" i="6"/>
  <c r="E95" i="6"/>
  <c r="E103" i="6"/>
  <c r="E49" i="6"/>
  <c r="E33" i="6"/>
  <c r="E58" i="6"/>
  <c r="E124" i="6"/>
  <c r="E45" i="6"/>
  <c r="E71" i="6"/>
  <c r="E93" i="6"/>
  <c r="E171" i="6"/>
  <c r="E60" i="6"/>
  <c r="E113" i="6"/>
  <c r="E37" i="6"/>
  <c r="E105" i="6"/>
  <c r="E43" i="6"/>
  <c r="E117" i="6"/>
  <c r="E159" i="6"/>
  <c r="E125" i="6"/>
  <c r="E164" i="6"/>
  <c r="E175" i="6"/>
  <c r="E23" i="6"/>
  <c r="E152" i="6"/>
  <c r="E156" i="6"/>
  <c r="E27" i="6"/>
  <c r="E172" i="6"/>
  <c r="E69" i="6"/>
  <c r="E77" i="6"/>
  <c r="E62" i="6"/>
  <c r="E112" i="6"/>
  <c r="H677" i="2"/>
  <c r="H430" i="2"/>
  <c r="J677" i="7" l="1"/>
  <c r="I166" i="2"/>
  <c r="I158" i="2"/>
  <c r="I150" i="2"/>
  <c r="I142" i="2"/>
  <c r="I671" i="2"/>
  <c r="I222" i="2"/>
  <c r="I214" i="2"/>
  <c r="I206" i="2"/>
  <c r="I198" i="2"/>
  <c r="I190" i="2"/>
  <c r="I182" i="2"/>
  <c r="I174" i="2"/>
  <c r="I136" i="2"/>
  <c r="I128" i="2"/>
  <c r="I120" i="2"/>
  <c r="I112" i="2"/>
  <c r="I104" i="2"/>
  <c r="I96" i="2"/>
  <c r="I88" i="2"/>
  <c r="I80" i="2"/>
  <c r="I72" i="2"/>
  <c r="I64" i="2"/>
  <c r="I56" i="2"/>
  <c r="I48" i="2"/>
  <c r="I40" i="2"/>
  <c r="I32" i="2"/>
  <c r="I24" i="2"/>
  <c r="I16" i="2"/>
  <c r="I8" i="2"/>
  <c r="I164" i="2"/>
  <c r="I156" i="2"/>
  <c r="I148" i="2"/>
  <c r="I140" i="2"/>
  <c r="I669" i="2"/>
  <c r="I162" i="2"/>
  <c r="I154" i="2"/>
  <c r="I146" i="2"/>
  <c r="I675" i="2"/>
  <c r="I667" i="2"/>
  <c r="I659" i="2"/>
  <c r="I651" i="2"/>
  <c r="I643" i="2"/>
  <c r="I635" i="2"/>
  <c r="I627" i="2"/>
  <c r="I619" i="2"/>
  <c r="I611" i="2"/>
  <c r="I603" i="2"/>
  <c r="I595" i="2"/>
  <c r="I587" i="2"/>
  <c r="I579" i="2"/>
  <c r="I571" i="2"/>
  <c r="I563" i="2"/>
  <c r="I555" i="2"/>
  <c r="I547" i="2"/>
  <c r="I539" i="2"/>
  <c r="I531" i="2"/>
  <c r="I523" i="2"/>
  <c r="I515" i="2"/>
  <c r="I507" i="2"/>
  <c r="I499" i="2"/>
  <c r="I491" i="2"/>
  <c r="I483" i="2"/>
  <c r="I475" i="2"/>
  <c r="I467" i="2"/>
  <c r="I459" i="2"/>
  <c r="I451" i="2"/>
  <c r="I443" i="2"/>
  <c r="I435" i="2"/>
  <c r="I427" i="2"/>
  <c r="I419" i="2"/>
  <c r="I411" i="2"/>
  <c r="I403" i="2"/>
  <c r="I395" i="2"/>
  <c r="I387" i="2"/>
  <c r="I379" i="2"/>
  <c r="I371" i="2"/>
  <c r="I363" i="2"/>
  <c r="I355" i="2"/>
  <c r="I347" i="2"/>
  <c r="I339" i="2"/>
  <c r="I331" i="2"/>
  <c r="I323" i="2"/>
  <c r="I315" i="2"/>
  <c r="I307" i="2"/>
  <c r="I299" i="2"/>
  <c r="I291" i="2"/>
  <c r="I283" i="2"/>
  <c r="I275" i="2"/>
  <c r="I267" i="2"/>
  <c r="I259" i="2"/>
  <c r="I251" i="2"/>
  <c r="I243" i="2"/>
  <c r="I235" i="2"/>
  <c r="I227" i="2"/>
  <c r="I219" i="2"/>
  <c r="I211" i="2"/>
  <c r="I203" i="2"/>
  <c r="I195" i="2"/>
  <c r="I187" i="2"/>
  <c r="I179" i="2"/>
  <c r="I171" i="2"/>
  <c r="I133" i="2"/>
  <c r="I125" i="2"/>
  <c r="I117" i="2"/>
  <c r="I109" i="2"/>
  <c r="I101" i="2"/>
  <c r="I93" i="2"/>
  <c r="I85" i="2"/>
  <c r="I77" i="2"/>
  <c r="I69" i="2"/>
  <c r="I61" i="2"/>
  <c r="I53" i="2"/>
  <c r="I45" i="2"/>
  <c r="I37" i="2"/>
  <c r="I29" i="2"/>
  <c r="I21" i="2"/>
  <c r="I13" i="2"/>
  <c r="I170" i="2"/>
  <c r="I161" i="2"/>
  <c r="I153" i="2"/>
  <c r="I145" i="2"/>
  <c r="I674" i="2"/>
  <c r="I666" i="2"/>
  <c r="I658" i="2"/>
  <c r="I650" i="2"/>
  <c r="I642" i="2"/>
  <c r="I634" i="2"/>
  <c r="I626" i="2"/>
  <c r="I618" i="2"/>
  <c r="I610" i="2"/>
  <c r="I602" i="2"/>
  <c r="I594" i="2"/>
  <c r="I586" i="2"/>
  <c r="I578" i="2"/>
  <c r="I570" i="2"/>
  <c r="I562" i="2"/>
  <c r="I554" i="2"/>
  <c r="I546" i="2"/>
  <c r="I538" i="2"/>
  <c r="I530" i="2"/>
  <c r="I522" i="2"/>
  <c r="I514" i="2"/>
  <c r="I506" i="2"/>
  <c r="I498" i="2"/>
  <c r="I490" i="2"/>
  <c r="I482" i="2"/>
  <c r="I474" i="2"/>
  <c r="I466" i="2"/>
  <c r="I458" i="2"/>
  <c r="I450" i="2"/>
  <c r="I442" i="2"/>
  <c r="I434" i="2"/>
  <c r="I426" i="2"/>
  <c r="I418" i="2"/>
  <c r="I410" i="2"/>
  <c r="I402" i="2"/>
  <c r="I394" i="2"/>
  <c r="I386" i="2"/>
  <c r="I378" i="2"/>
  <c r="I370" i="2"/>
  <c r="I362" i="2"/>
  <c r="I354" i="2"/>
  <c r="I346" i="2"/>
  <c r="I338" i="2"/>
  <c r="I330" i="2"/>
  <c r="I322" i="2"/>
  <c r="I314" i="2"/>
  <c r="I306" i="2"/>
  <c r="I298" i="2"/>
  <c r="I290" i="2"/>
  <c r="I282" i="2"/>
  <c r="I274" i="2"/>
  <c r="I266" i="2"/>
  <c r="I258" i="2"/>
  <c r="I250" i="2"/>
  <c r="I242" i="2"/>
  <c r="I234" i="2"/>
  <c r="I226" i="2"/>
  <c r="I218" i="2"/>
  <c r="I210" i="2"/>
  <c r="I202" i="2"/>
  <c r="I194" i="2"/>
  <c r="I186" i="2"/>
  <c r="I178" i="2"/>
  <c r="I168" i="2"/>
  <c r="I132" i="2"/>
  <c r="I124" i="2"/>
  <c r="I116" i="2"/>
  <c r="I108" i="2"/>
  <c r="I100" i="2"/>
  <c r="I92" i="2"/>
  <c r="I84" i="2"/>
  <c r="I76" i="2"/>
  <c r="I68" i="2"/>
  <c r="I60" i="2"/>
  <c r="I52" i="2"/>
  <c r="I44" i="2"/>
  <c r="I36" i="2"/>
  <c r="I28" i="2"/>
  <c r="I20" i="2"/>
  <c r="I12" i="2"/>
  <c r="I169" i="2"/>
  <c r="I160" i="2"/>
  <c r="I152" i="2"/>
  <c r="I144" i="2"/>
  <c r="I677" i="2" l="1"/>
</calcChain>
</file>

<file path=xl/comments1.xml><?xml version="1.0" encoding="utf-8"?>
<comments xmlns="http://schemas.openxmlformats.org/spreadsheetml/2006/main">
  <authors>
    <author>Stephan Kraus</author>
  </authors>
  <commentList>
    <comment ref="H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<sst xmlns="http://schemas.openxmlformats.org/spreadsheetml/2006/main" count="6534" uniqueCount="1733">
  <si>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</si>
  <si>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</si>
  <si>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</si>
  <si>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</si>
  <si>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</si>
  <si>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</si>
  <si>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</si>
  <si>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</si>
  <si>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</si>
  <si>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</si>
  <si>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</si>
  <si>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</si>
  <si>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ETC Brent Crude Oil Euro Hedged ETC</t>
  </si>
  <si>
    <t>db ETC Monthly Short Brent Crude Oil Euro Hedged ETC</t>
  </si>
  <si>
    <t>db ETC Monthly Short Gold Euro Hedged ETC</t>
  </si>
  <si>
    <t>db ETC Industrial Metals Euro Hedged ETC Securities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</si>
  <si>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</si>
  <si>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</si>
  <si>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</si>
  <si>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</si>
  <si>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</si>
  <si>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</si>
  <si>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</si>
  <si>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</si>
  <si>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</si>
  <si>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</si>
  <si>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</si>
  <si>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</si>
  <si>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</si>
  <si>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</si>
  <si>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</si>
  <si>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</si>
  <si>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</si>
  <si>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</si>
  <si>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</si>
  <si>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</si>
  <si>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</si>
  <si>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</si>
  <si>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</si>
  <si>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</si>
  <si>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</si>
  <si>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</si>
  <si>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</si>
  <si>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</si>
  <si>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</si>
  <si>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</si>
  <si>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</si>
  <si>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</si>
  <si>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</si>
  <si>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</si>
  <si>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</si>
  <si>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</si>
  <si>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</si>
  <si>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</si>
  <si>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</si>
  <si>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</si>
  <si>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</si>
  <si>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</si>
  <si>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</si>
  <si>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</si>
  <si>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</si>
  <si>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</si>
  <si>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</si>
  <si>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</si>
  <si>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</si>
  <si>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</si>
  <si>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</si>
  <si>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</si>
  <si>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</si>
  <si>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</si>
  <si>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</si>
  <si>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</si>
  <si>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</si>
  <si>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</si>
  <si>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</si>
  <si>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</si>
  <si>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</si>
  <si>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</si>
  <si>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</si>
  <si>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</si>
  <si>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</si>
  <si>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</si>
  <si>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</si>
  <si>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</si>
  <si>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</si>
  <si>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</si>
  <si>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</si>
  <si>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</si>
  <si>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</si>
  <si>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</si>
  <si>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</si>
  <si>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</si>
  <si>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</si>
  <si>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</si>
  <si>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</si>
  <si>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</si>
  <si>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</si>
  <si>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</si>
  <si>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</si>
  <si>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</si>
  <si>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</si>
  <si>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</si>
  <si>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</si>
  <si>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</si>
  <si>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Portfolio Total Return Index ETF</t>
  </si>
  <si>
    <t>db x-trackers II iBoxx € Germany Total Return Index ETF</t>
  </si>
  <si>
    <t>LU0468896575</t>
  </si>
  <si>
    <t>db x-trackers II iBoxx € Germany 1-3 Total Return Index ETF</t>
  </si>
  <si>
    <t>LU0468897110</t>
  </si>
  <si>
    <t>100.000€</t>
  </si>
  <si>
    <t>XLM*</t>
  </si>
  <si>
    <t>LU0478205379</t>
  </si>
  <si>
    <t>ETFlab iBoxx € Liquid Corporates Diversified</t>
  </si>
  <si>
    <t>DE000ETFL375</t>
  </si>
  <si>
    <t>MW TOPS Global Alpha</t>
  </si>
  <si>
    <t>DE000A1CTGQ5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</si>
  <si>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</si>
  <si>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</si>
  <si>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</si>
  <si>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</si>
  <si>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</si>
  <si>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</si>
  <si>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</si>
  <si>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</si>
  <si>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</si>
  <si>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</si>
  <si>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</si>
  <si>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</si>
  <si>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</si>
  <si>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</si>
  <si>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</si>
  <si>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</si>
  <si>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</si>
  <si>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</si>
  <si>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</si>
  <si>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</si>
  <si>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</si>
  <si>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</si>
  <si>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</si>
  <si>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</si>
  <si>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</si>
  <si>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</si>
  <si>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</si>
  <si>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</si>
  <si>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</si>
  <si>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</si>
  <si>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</si>
  <si>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</si>
  <si>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</si>
  <si>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</si>
  <si>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db-x trackers SMI Short Daily ETF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</si>
  <si>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</si>
  <si>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</si>
  <si>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</si>
  <si>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</si>
  <si>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</si>
  <si>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</si>
  <si>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</si>
  <si>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</si>
  <si>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</si>
  <si>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Lyxor ETF Euro Corporate Bond Ex Financials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</si>
  <si>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</si>
  <si>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</si>
  <si>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</si>
  <si>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</si>
  <si>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</si>
  <si>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</si>
  <si>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Stratefied Sampling</t>
  </si>
  <si>
    <t>Capitalizing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</si>
  <si>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</si>
  <si>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</si>
  <si>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</si>
  <si>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</si>
  <si>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</si>
  <si>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</si>
  <si>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</si>
  <si>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</si>
  <si>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</si>
  <si>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</si>
  <si>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</si>
  <si>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</si>
  <si>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</si>
  <si>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</si>
  <si>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</si>
  <si>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</si>
  <si>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</si>
  <si>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</si>
  <si>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</si>
  <si>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</si>
  <si>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</si>
  <si>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</si>
  <si>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</si>
  <si>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II Euro Inflation Swap 5 year TRI ETF</t>
  </si>
  <si>
    <t>db x-trackers S&amp;P U.S. Carbon Efficient ETF</t>
  </si>
  <si>
    <t>db x-trackers DB Commodity Booster DJ-UBSCI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</si>
  <si>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</si>
  <si>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</si>
  <si>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</si>
  <si>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</si>
  <si>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</si>
  <si>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</si>
  <si>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</si>
  <si>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</si>
  <si>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</si>
  <si>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</si>
  <si>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</si>
  <si>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</si>
  <si>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</si>
  <si>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</si>
  <si>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</si>
  <si>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</si>
  <si>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</si>
  <si>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</si>
  <si>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</si>
  <si>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</si>
  <si>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</si>
  <si>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</si>
  <si>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</si>
  <si>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</si>
  <si>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</si>
  <si>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</si>
  <si>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</si>
  <si>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</si>
  <si>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</si>
  <si>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</si>
  <si>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</si>
  <si>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</si>
  <si>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</si>
  <si>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</si>
  <si>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</si>
  <si>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</si>
  <si>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</si>
  <si>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</si>
  <si>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</si>
  <si>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</si>
  <si>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</si>
  <si>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</si>
  <si>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</si>
  <si>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</si>
  <si>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</si>
  <si>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</si>
  <si>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</si>
  <si>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</si>
  <si>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</si>
  <si>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</si>
  <si>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</si>
  <si>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</si>
  <si>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</si>
  <si>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</si>
  <si>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</si>
  <si>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IE00B60SWT88</t>
  </si>
  <si>
    <t>IE00B60SWV01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</si>
  <si>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</si>
  <si>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</si>
  <si>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</si>
  <si>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</si>
  <si>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</si>
  <si>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</si>
  <si>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</si>
  <si>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</si>
  <si>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</si>
  <si>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</si>
  <si>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ETFlab DJ STOXX 50</t>
  </si>
  <si>
    <t>DE000ETFL250</t>
  </si>
  <si>
    <t>LU0412624271</t>
  </si>
  <si>
    <t>db x-trackers db commodity booster - S&amp;P GSCI TM Light Energy Euro ETF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</si>
  <si>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</si>
  <si>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</si>
  <si>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</si>
  <si>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</si>
  <si>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</si>
  <si>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</si>
  <si>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</si>
  <si>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</si>
  <si>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</si>
  <si>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</si>
  <si>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</si>
  <si>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</si>
  <si>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</si>
  <si>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</si>
  <si>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</si>
  <si>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</si>
  <si>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</si>
  <si>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</si>
  <si>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</si>
  <si>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</si>
  <si>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</si>
  <si>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</si>
  <si>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</si>
  <si>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</si>
  <si>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</si>
  <si>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</si>
  <si>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</si>
  <si>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</si>
  <si>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</si>
  <si>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</si>
  <si>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</si>
  <si>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</si>
  <si>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</si>
  <si>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</si>
  <si>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</si>
  <si>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</si>
  <si>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</si>
  <si>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</si>
  <si>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</si>
  <si>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</si>
  <si>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</si>
  <si>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</si>
  <si>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</si>
  <si>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</si>
  <si>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LU0203243414</t>
  </si>
  <si>
    <t>EasyETF GSNE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</si>
  <si>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</si>
  <si>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</si>
  <si>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</si>
  <si>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</si>
  <si>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</si>
  <si>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</si>
  <si>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</si>
  <si>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</si>
  <si>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ETFlab DJ STOXX Strong Growth 20</t>
  </si>
  <si>
    <t>DE000ETFL037</t>
  </si>
  <si>
    <t>ETFlab DJ STOXX Strong Style Composite 40</t>
  </si>
  <si>
    <t>DE000ETFL052</t>
  </si>
  <si>
    <t>ETFlab DJ STOXX Strong Value 20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</si>
  <si>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</si>
  <si>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</si>
  <si>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</si>
  <si>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</si>
  <si>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</si>
  <si>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</si>
  <si>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</si>
  <si>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</si>
  <si>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</si>
  <si>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</si>
  <si>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</si>
  <si>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</si>
  <si>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Japan</t>
  </si>
  <si>
    <t>UBS-ETF MSCI USA</t>
  </si>
  <si>
    <t>DE000ETFL060</t>
  </si>
  <si>
    <t>DE000ETFL078</t>
  </si>
  <si>
    <t>FR0010616250</t>
  </si>
  <si>
    <t>FR0010413518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</si>
  <si>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</si>
  <si>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</si>
  <si>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</si>
  <si>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</si>
  <si>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</si>
  <si>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</si>
  <si>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</si>
  <si>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Lyxor ETF Short Strategy Europe</t>
  </si>
  <si>
    <t>FR0010589101</t>
  </si>
  <si>
    <t>db x-trackers II EONIA TRI ETF 1D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</si>
  <si>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</si>
  <si>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</si>
  <si>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</si>
  <si>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</si>
  <si>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</si>
  <si>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</si>
  <si>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</si>
  <si>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Euro Cash EONIA</t>
  </si>
  <si>
    <t>Lyxor ETF Euro Corporate Bonds</t>
  </si>
  <si>
    <t>Lyxor ETF Japan (Topix)</t>
  </si>
  <si>
    <t>Lyxor ETF Nasdaq-100</t>
  </si>
  <si>
    <t>Lyxor ETF Private Equity Privex TR</t>
  </si>
  <si>
    <t xml:space="preserve">Lyxor ETF PRIVEX </t>
  </si>
  <si>
    <t>UBS-ETF MSCI Japan I</t>
  </si>
  <si>
    <t>LU0258212462</t>
  </si>
  <si>
    <t>LU0328473581</t>
  </si>
  <si>
    <t>iShares iBoxx € Liquid Sovereigns Capped 1.5-10.5 (DE)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</si>
  <si>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</si>
  <si>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</si>
  <si>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</si>
  <si>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</si>
  <si>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</si>
  <si>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</si>
  <si>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</si>
  <si>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</si>
  <si>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</si>
  <si>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</si>
  <si>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</si>
  <si>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</si>
  <si>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</si>
  <si>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</si>
  <si>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</si>
  <si>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</si>
  <si>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</si>
  <si>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</si>
  <si>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</si>
  <si>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</si>
  <si>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</si>
  <si>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</si>
  <si>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</si>
  <si>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</si>
  <si>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</si>
  <si>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</si>
  <si>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</si>
  <si>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</si>
  <si>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</si>
  <si>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</si>
  <si>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</si>
  <si>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</si>
  <si>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</si>
  <si>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</si>
  <si>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</si>
  <si>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</si>
  <si>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</si>
  <si>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</si>
  <si>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</si>
  <si>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</si>
  <si>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</si>
  <si>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</si>
  <si>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</si>
  <si>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</si>
  <si>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</si>
  <si>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</si>
  <si>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</si>
  <si>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</si>
  <si>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</si>
  <si>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</si>
  <si>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</si>
  <si>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</si>
  <si>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</si>
  <si>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</si>
  <si>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</si>
  <si>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</si>
  <si>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</si>
  <si>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</si>
  <si>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FR0010153387</t>
  </si>
  <si>
    <t>db x-trackers II iTraxxEurope Subordinated Financials 5- year Short TRI ETF</t>
  </si>
  <si>
    <t>LU0378819881</t>
  </si>
  <si>
    <t>db x-trackers II iTraxxEurope Subordinated Financials 5- year TRI ETF</t>
  </si>
  <si>
    <t>LU0378819378</t>
  </si>
  <si>
    <t>IE00B3BPCH51</t>
  </si>
  <si>
    <t>PowerShares EuroMTS Cash 3 Months Fund</t>
  </si>
  <si>
    <t>iShares DJ STOXX 600 Construction &amp; Materials (DE)</t>
  </si>
  <si>
    <t>DE0006344740</t>
  </si>
  <si>
    <t>iShares DJ STOXX 600 Construction &amp; Materials Swap (DE)</t>
  </si>
  <si>
    <t>DE000A0F5T02</t>
  </si>
  <si>
    <t>LU0380865021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</si>
  <si>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</si>
  <si>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</si>
  <si>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</si>
  <si>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</si>
  <si>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</si>
  <si>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</si>
  <si>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</si>
  <si>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</si>
  <si>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</si>
  <si>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</si>
  <si>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</si>
  <si>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</si>
  <si>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</si>
  <si>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</si>
  <si>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</si>
  <si>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</si>
  <si>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</si>
  <si>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</si>
  <si>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</si>
  <si>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</si>
  <si>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</si>
  <si>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</si>
  <si>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</si>
  <si>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</si>
  <si>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</si>
  <si>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</si>
  <si>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</si>
  <si>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</si>
  <si>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</si>
  <si>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</si>
  <si>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</si>
  <si>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</si>
  <si>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</si>
  <si>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iShares DJ STOXX 600 Financial Services (DE)</t>
  </si>
  <si>
    <t>DE0006344773</t>
  </si>
  <si>
    <t>iShares DJ STOXX 600 Financial Services Swap (DE)</t>
  </si>
  <si>
    <t>DE000A0F5T10</t>
  </si>
  <si>
    <t>iShares DJ STOXX 600 Food &amp; Beverage (DE)</t>
  </si>
  <si>
    <t>DE0006344781</t>
  </si>
  <si>
    <t>iShares DJ STOXX 600 Food &amp; Beverage Swap (DE)</t>
  </si>
  <si>
    <t>DE000A0F5T28</t>
  </si>
  <si>
    <t>DE0006289374</t>
  </si>
  <si>
    <t>DE000A0F5T36</t>
  </si>
  <si>
    <t>iShares DJ STOXX 600 Industrial Goods &amp; Services (DE)</t>
  </si>
  <si>
    <t>DE0006344799</t>
  </si>
  <si>
    <t>iShares DJ STOXX 600 Industrial Goods &amp; Services Swap (DE)</t>
  </si>
  <si>
    <t>DE000A0F5T44</t>
  </si>
  <si>
    <t>iShares DJ STOXX 600 Insurance (DE)</t>
  </si>
  <si>
    <t>DE0006289416</t>
  </si>
  <si>
    <t>iShares DJ STOXX 600 Insurance Swap (DE)</t>
  </si>
  <si>
    <t>DE000A0F5T51</t>
  </si>
  <si>
    <t>iShares DJ STOXX 600 Media (DE)</t>
  </si>
  <si>
    <t>DE0006289424</t>
  </si>
  <si>
    <t>iShares DJ STOXX 600 Media Swap (DE)</t>
  </si>
  <si>
    <t>DE000A0F5T69</t>
  </si>
  <si>
    <t>iShares DJ STOXX 600 Oil &amp; Gas (DE)</t>
  </si>
  <si>
    <t>DE0006344765</t>
  </si>
  <si>
    <t>iShares DJ STOXX 600 Oil &amp; Gas Swap (DE)</t>
  </si>
  <si>
    <t>DE000A0F5T77</t>
  </si>
  <si>
    <t>DE0006289432</t>
  </si>
  <si>
    <t>iShares DJ STOXX 600 Personal &amp; Household Goods Swap (DE)</t>
  </si>
  <si>
    <t>DE000A0F5T85</t>
  </si>
  <si>
    <t>iShares DJ STOXX 600 Real Estate (DE)</t>
  </si>
  <si>
    <t>DE000A0H0751</t>
  </si>
  <si>
    <t>iShares DJ STOXX 600 Retail (DE)</t>
  </si>
  <si>
    <t>04/2010</t>
  </si>
  <si>
    <t>db Natural Gas Booster Euro Hedged ETC Securities</t>
  </si>
  <si>
    <t>db Industrial Metals Booster Hedged ETC Securities</t>
  </si>
  <si>
    <t>db Energy Booster Euro Hedged ETC Securities</t>
  </si>
  <si>
    <t>db Agriculture Booster Euro Hedged ETC Securities</t>
  </si>
  <si>
    <t>db Commodity Booster Euro Hedged ETC Securities</t>
  </si>
  <si>
    <t>RBS physical Gold ETC</t>
  </si>
  <si>
    <t>RICI Enhanced Index Exchange Traded Commodities</t>
  </si>
  <si>
    <t>RICI Enhanced Agriculture Index Exchange Traded Commodities</t>
  </si>
  <si>
    <t>RICI Enhanced Industrial Metals Index Exchange Traded Commodities</t>
  </si>
  <si>
    <t>RICI Enhanced Grains and Oilseeds Index Exchange Traded Commodities</t>
  </si>
  <si>
    <t>RICI Enhanced Brent Crude Oil TR Index Exchange Traded Commodities</t>
  </si>
  <si>
    <t>RICI Enhanced WTI Crude Oil TR Index Exchange Traded Commodities</t>
  </si>
  <si>
    <t>RICI Enhanced Natural Gas TR Index Exchange Traded Commodities</t>
  </si>
  <si>
    <t>S&amp;P GSCI Brent Crude Official Close Index TR Exchange Traded Commodities</t>
  </si>
  <si>
    <t>S&amp;P GSCI Crude Oil Official Close Index TR Exchange Traded Commodities</t>
  </si>
  <si>
    <t>Amundi ETF Commodities S&amp;P GSCI (LE)</t>
  </si>
  <si>
    <t xml:space="preserve">Amundi ETF Commodities S&amp;P GSCI Agriculture </t>
  </si>
  <si>
    <t xml:space="preserve">Amundi ETF Commodities S&amp;P GSCI Metals </t>
  </si>
  <si>
    <t xml:space="preserve">Amundi ETF Commodities S&amp;P GSCI Non Energy </t>
  </si>
  <si>
    <t>Amundi ETF DJ STOXX 600</t>
  </si>
  <si>
    <t>Amundi ETF Euro Corporates</t>
  </si>
  <si>
    <t xml:space="preserve">Amundi ETF Euro Inflation </t>
  </si>
  <si>
    <t>Amundi ETF DJ Euro STOXX 50</t>
  </si>
  <si>
    <t>Amundi ETF EuroMTS Cash 3 Months</t>
  </si>
  <si>
    <t>Amundi ETF Govt Bond EuroMTS Broad</t>
  </si>
  <si>
    <t>Amundi ETF Govt Bond EuroMTS Broad 10-15</t>
  </si>
  <si>
    <t>Amundi ETF Govt Bond EuroMTS Broad 1-3</t>
  </si>
  <si>
    <t>Amundi ETF Govt Bond EuroMTS Broad 3-5</t>
  </si>
  <si>
    <t>Amundi ETF Govt Bond EuroMTS Broad 5-7</t>
  </si>
  <si>
    <t>Amundi ETF Govt Bond EuroMTS Broad 7-10</t>
  </si>
  <si>
    <t>Amundi ETF Leveraged DJ Euro STOXX 50</t>
  </si>
  <si>
    <t>Amundi ETF MSCI Brazil</t>
  </si>
  <si>
    <t>Amundi ETF MSCI Eastern Europe EX Russia</t>
  </si>
  <si>
    <t>Amundi ETF MSCI EMU High Dividend</t>
  </si>
  <si>
    <t>Amundi ETF MSCI Europe Banks</t>
  </si>
  <si>
    <t>Amundi ETF MSCI Europe Consumer Discretionary</t>
  </si>
  <si>
    <t>Amundi ETF MSCI Europe Consumer Staples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</si>
  <si>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</si>
  <si>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</si>
  <si>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</si>
  <si>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</si>
  <si>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</si>
  <si>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</si>
  <si>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</si>
  <si>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</si>
  <si>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</si>
  <si>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Nordic</t>
  </si>
  <si>
    <t>Amundi ETF MSCI Switzerland</t>
  </si>
  <si>
    <t>Amundi ETF MSCI UK</t>
  </si>
  <si>
    <t>Amundi ETF MSCI World Energy</t>
  </si>
  <si>
    <t>Amundi ETF MSCI World Financials</t>
  </si>
  <si>
    <t>Amundi ETF Real Estate REIT IEIF</t>
  </si>
  <si>
    <t>Amundi ETF Short DJ Euro STOXX 50</t>
  </si>
  <si>
    <t>Amundi ETF Short Govt Bond EuroMTS Broad</t>
  </si>
  <si>
    <t>Amundi ETF Short Govt Bond EuroMTS Broad 10-15</t>
  </si>
  <si>
    <t>Amundi ETF Short Govt Bond EuroMTS Broad 1-3</t>
  </si>
  <si>
    <t>Amundi ETF Short Govt Bond EuroMTS Broad 3-5</t>
  </si>
  <si>
    <t>Amundi ETF Short Govt Bond EuroMTS Broad 5-7</t>
  </si>
  <si>
    <t>Amundi ETF Short Govt Bond EuroMTS Broad 7-10</t>
  </si>
  <si>
    <t>ComStage ETF Euro STOXX 50</t>
  </si>
  <si>
    <t>ComStage ETF Euro STOXX 50 Leveraged TR</t>
  </si>
  <si>
    <t>ComStage ETF Euro STOXX 50 Short TR</t>
  </si>
  <si>
    <t>ComStage ETF Euro STOXX Select Dividend 30 TR</t>
  </si>
  <si>
    <t>ComStage ETF STOXX 600 Automobiles &amp; Parts TR</t>
  </si>
  <si>
    <t>ComStage ETF STOXX 600 Banks TR</t>
  </si>
  <si>
    <t>ComStage ETF STOXX 600 Basic Resources TR</t>
  </si>
  <si>
    <t>ComStage ETF STOXX 600 Chemicals TR</t>
  </si>
  <si>
    <t>ComStage ETF STOXX 600 Construction &amp; Materials TR</t>
  </si>
  <si>
    <t>ComStage ETF STOXX 600 Financial Services TR</t>
  </si>
  <si>
    <t>ComStage ETF STOXX 600 Food &amp; Beverage TR</t>
  </si>
  <si>
    <t>ComStage ETF STOXX 600 Health Care TR</t>
  </si>
  <si>
    <t>ComStage ETF STOXX 600 Industrial Goods &amp; Services TR</t>
  </si>
  <si>
    <t>ComStage ETF STOXX 600 Insurance TR</t>
  </si>
  <si>
    <t>ComStage ETF STOXX 600 Media TR</t>
  </si>
  <si>
    <t>ComStage ETF STOXX 600 Oil &amp; Gas TR</t>
  </si>
  <si>
    <t>ComStage ETF STOXX 600 Personal &amp; Household Goods TR</t>
  </si>
  <si>
    <t>ComStage ETF STOXX 600 Real Estate TR</t>
  </si>
  <si>
    <t>ComStage ETF STOXX 600 Retail TR</t>
  </si>
  <si>
    <t>ComStage ETF STOXX 600 Technology TR</t>
  </si>
  <si>
    <t>ComStage ETF STOXX 600 Telecommunications TR</t>
  </si>
  <si>
    <t>ComStage ETF STOXX 600 TR</t>
  </si>
  <si>
    <t>ComStage ETF STOXX 600 Travel &amp; Leisure TR</t>
  </si>
  <si>
    <t>ComStage ETF STOXX 600 Utilities TR</t>
  </si>
  <si>
    <t>ComStage ETF DJ Industrial Average TR</t>
  </si>
  <si>
    <t>CS ETF (IE) on DJ Euro STOXX 50®</t>
  </si>
  <si>
    <t>CS ETF (IE) on DJ Industrial AverageTM</t>
  </si>
  <si>
    <t>db x-trackers Euro STOXX 50 ETF</t>
  </si>
  <si>
    <t>db x-trackers Euro STOXX 50 Short ETF</t>
  </si>
  <si>
    <t>db x-trackers Euro STOXX ETF Anteilsklasse (1C)</t>
  </si>
  <si>
    <t>db x-trackers Euro STOXX Select Dividend 30 ETF</t>
  </si>
  <si>
    <t>db x-trackers STOXX 600 Banks ETF</t>
  </si>
  <si>
    <t>db x-trackers STOXX 600 Banks Short ETF</t>
  </si>
  <si>
    <t>db x-trackers STOXX 600 Basic Resources ETF</t>
  </si>
  <si>
    <t>db x-trackers STOXX 600 Basic Resources Short Daily ETF</t>
  </si>
  <si>
    <t>db x-trackers STOXX 600 ETF</t>
  </si>
  <si>
    <t>db x-trackers STOXX 600 Food &amp; Beverage ETF</t>
  </si>
  <si>
    <t>db x-trackers STOXX 600 Health Care ETF</t>
  </si>
  <si>
    <t>db x-trackers STOXX 600 Health Care Short ETF</t>
  </si>
  <si>
    <t>db x-trackers STOXX 600 Industrial Goods ETF</t>
  </si>
  <si>
    <t>db x-trackers STOXX 600 Industrial Goods Short Daily ETF</t>
  </si>
  <si>
    <t>db x-trackers STOXX 600 Insurance ETF</t>
  </si>
  <si>
    <t>db x-trackers STOXX 600 Insurance Short Daily ETF</t>
  </si>
  <si>
    <t>db x-trackers STOXX 600 Oil &amp; Gas ETF</t>
  </si>
  <si>
    <t>db x-trackers STOXX 600 Oil &amp; Gas Short ETF</t>
  </si>
  <si>
    <t>db x-trackers STOXX 600 Technology ETF</t>
  </si>
  <si>
    <t>db x-trackers STOXX 600 Technology Short ETF</t>
  </si>
  <si>
    <t>db x-trackers STOXX 600 Telecommunications ETF</t>
  </si>
  <si>
    <t>db x-trackers STOXX 600 Telecommunications Short ETF</t>
  </si>
  <si>
    <t>db x-trackers STOXX 600 Utilities ETF</t>
  </si>
  <si>
    <t>db x-trackers STOXX 600 Utilities Short Daily ETF</t>
  </si>
  <si>
    <t>db x-trackers STOXX Global Select Dividend 100 ETF</t>
  </si>
  <si>
    <t>db x-trackers Euro STOXX 50 Double Short Daily ETF</t>
  </si>
  <si>
    <t>db x-trackers Euro STOXX 50 Leveraged Daily ETF</t>
  </si>
  <si>
    <t>db x-trackers II Emerging Markets Liquid EuroBond Index ETF</t>
  </si>
  <si>
    <t xml:space="preserve">db x-trackers II Euro INTEREST RATE VOLATILITY TOTAL RETURN INDEX ETF  </t>
  </si>
  <si>
    <t>db x-trackers II Euro INTEREST RATES VOLATILITY Short TOTAL  RETURN INDEX ETF</t>
  </si>
  <si>
    <t>db x-trackers II iBoxx EUR Liquid Corporate 100 Total Return Index</t>
  </si>
  <si>
    <t>db x-trackers MSCI PAN-Euro TRN INDEX ETF</t>
  </si>
  <si>
    <t>DJ Euro STOXX 50 Source ETF</t>
  </si>
  <si>
    <t>DJ Euro STOXX 50 Source ETF - Anteilklasse B</t>
  </si>
  <si>
    <t xml:space="preserve">DJ Euro STOXX Select Dividend 30 Source ETF </t>
  </si>
  <si>
    <t>DJ STOXX 50 Source ETF</t>
  </si>
  <si>
    <t>DJ STOXX 600 Optimised Automobiles &amp; Parts Source ETF</t>
  </si>
  <si>
    <t>DJ STOXX 600 Optimised Banks Source ETF</t>
  </si>
  <si>
    <t>DJ STOXX 600 Optimised Basic Resources Source ETF</t>
  </si>
  <si>
    <t>DJ STOXX 600 Optimised Chemicals Source ETF</t>
  </si>
  <si>
    <t>DJ STOXX 600 Optimised Construction &amp; Materials Source ETF</t>
  </si>
  <si>
    <t>DJ STOXX 600 Optimised Financial Services Source ETF</t>
  </si>
  <si>
    <t>DJ STOXX 600 Optimised Food &amp; Beverage Source ETF</t>
  </si>
  <si>
    <t>DJ STOXX 600 Optimised Health Care Source ETF</t>
  </si>
  <si>
    <t>DJ STOXX 600 Optimised Industrial Goods &amp; Services Source ETF</t>
  </si>
  <si>
    <t>DJ STOXX 600 Optimised Insurance Source ETF</t>
  </si>
  <si>
    <t>DJ STOXX 600 Optimised Media Source ETF</t>
  </si>
  <si>
    <t>DJ STOXX 600 Optimised Oil &amp; Gas Source ETF</t>
  </si>
  <si>
    <t>DJ STOXX 600 Optimised Personal &amp; Household Goods Source ETF</t>
  </si>
  <si>
    <t>DJ STOXX 600 Optimised Retail Source ETF</t>
  </si>
  <si>
    <t>DJ STOXX 600 Optimised Technology Source ETF</t>
  </si>
  <si>
    <t>DJ STOXX 600 Optimised Telecommunications Source ETF</t>
  </si>
  <si>
    <t>DJ STOXX 600 Optimised Travel &amp; Leisure Source ETF</t>
  </si>
  <si>
    <t>DJ STOXX 600 Optimised Utilities Source ETF</t>
  </si>
  <si>
    <t>DJ STOXX 600 Source ETF</t>
  </si>
  <si>
    <t>DJ STOXX Mid 200 Source ETF</t>
  </si>
  <si>
    <t>DJ STOXX Small 200 Source ETF</t>
  </si>
  <si>
    <t>EasyETF Euro STOXX 50 (A share)</t>
  </si>
  <si>
    <t>EasyETF Euro STOXX 50 (B share)</t>
  </si>
  <si>
    <t>EasyETF Euro STOXX 50 Double Short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</si>
  <si>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</si>
  <si>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</si>
  <si>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</si>
  <si>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</si>
  <si>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</si>
  <si>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</si>
  <si>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</si>
  <si>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ETFlab DJ Euro STOXX 50</t>
  </si>
  <si>
    <t>ETFlab DJ Euro STOXX 50 Short</t>
  </si>
  <si>
    <t>ETFlab DJ Euro STOXX Select Dividend 30</t>
  </si>
  <si>
    <t>ETFX DJ Euro STOXX 50 Leveraged (2x) Fund</t>
  </si>
  <si>
    <t>ETFX DJ Euro STOXX Double Short (2x) Fund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</si>
  <si>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</si>
  <si>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</si>
  <si>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</si>
  <si>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</si>
  <si>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</si>
  <si>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Markit iBoxx Euro Corporate Bond</t>
  </si>
  <si>
    <t>iShares Barclays Capital Euro Covered Bond</t>
  </si>
  <si>
    <t>iShares Capital Barclays Euro Government Bond 1-3</t>
  </si>
  <si>
    <t>iShares Barclays Capital Euro Government Bond 15-30</t>
  </si>
  <si>
    <t>iShares Barclays Capital Euro Government Bond 3-5</t>
  </si>
  <si>
    <t>iShares Barclays Capital Euro Government Bond 7-10</t>
  </si>
  <si>
    <t>iShares Barclays Capital Euro Inflation-Linked Bond</t>
  </si>
  <si>
    <t>iShares Barclays Capital Euro Aggregate Bond ETF</t>
  </si>
  <si>
    <t>iShares Barclays Capital Euro Corporate Bond 1-5</t>
  </si>
  <si>
    <t>iShares Barclays Capital Euro Corporate Bond ETF</t>
  </si>
  <si>
    <t>iShares Barclays Capital Euro Corporate Bond ex-Financials</t>
  </si>
  <si>
    <t>iShares Barclays Capital Euro Corporate Bond ex-Financials 1-5</t>
  </si>
  <si>
    <t>iShares Barclays Capital Euro Government Bond 10-15</t>
  </si>
  <si>
    <t>iShares Barclays Capital Euro Government Bond 5-7</t>
  </si>
  <si>
    <t>iShares Barclays Capital Euro Treasury Bond</t>
  </si>
  <si>
    <t>iShares Barclays Capital Euro Treasury Bond 0-1 ETF</t>
  </si>
  <si>
    <t>iShares DJ Asia/Pacific Select Dividend 30</t>
  </si>
  <si>
    <t>iShares DJ Euro STOXX (DE)</t>
  </si>
  <si>
    <t>iShares Euro STOXX 50</t>
  </si>
  <si>
    <t>iShares DJ Euro STOXX 50 (DE)</t>
  </si>
  <si>
    <t>iShares DJ Euro STOXX Banks (DE)</t>
  </si>
  <si>
    <t>iShares EURO STOXX Total Market Growth Large</t>
  </si>
  <si>
    <t>iShares DJ Euro STOXX Health Care (DE)</t>
  </si>
  <si>
    <t>iShares EURO STOXX Mid</t>
  </si>
  <si>
    <t>iShares EURO STOXX Select Dividend 30</t>
  </si>
  <si>
    <t>iShares DJ Euro STOXX Select Dividend 30 (DE)</t>
  </si>
  <si>
    <t>iShares EURO STOXX Small</t>
  </si>
  <si>
    <t>iShares DJ Euro STOXX Sustainability 40 (DE)</t>
  </si>
  <si>
    <t>iShares DJ Euro STOXX Technology (DE)</t>
  </si>
  <si>
    <t>iShares DJ Euro STOXX Telecommunications (DE)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</si>
  <si>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</si>
  <si>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</si>
  <si>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</si>
  <si>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</si>
  <si>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</si>
  <si>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</si>
  <si>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</si>
  <si>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</si>
  <si>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</si>
  <si>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</si>
  <si>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</si>
  <si>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</si>
  <si>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</si>
  <si>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</si>
  <si>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</si>
  <si>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</si>
  <si>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</si>
  <si>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</si>
  <si>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</si>
  <si>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</si>
  <si>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</si>
  <si>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</si>
  <si>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</si>
  <si>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</si>
  <si>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</si>
  <si>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</si>
  <si>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</si>
  <si>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Lyxor ETF Leveraged EURO STOXX 50</t>
  </si>
  <si>
    <t>Market Access NYSE Arca Gold Bugs Index Fund</t>
  </si>
  <si>
    <t>UBS-ETF Euro STOXX 50</t>
  </si>
  <si>
    <t>UBS-ETF Euro STOXX 50 I</t>
  </si>
  <si>
    <t xml:space="preserve">db x-trackers II Euro Interest Rate Volatility TRI ETF  </t>
  </si>
  <si>
    <t>db x-trackers II Euro interest rates volatility Short TRI ETF</t>
  </si>
  <si>
    <t>S&amp;P GSCI Natural Gas Official Close Index TR Exchange Traded Commodities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</si>
  <si>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</si>
  <si>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</si>
  <si>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</si>
  <si>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</si>
  <si>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</si>
  <si>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</si>
  <si>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</si>
  <si>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</si>
  <si>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</si>
  <si>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</si>
  <si>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</si>
  <si>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</si>
  <si>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</si>
  <si>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</si>
  <si>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</si>
  <si>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</si>
  <si>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</si>
  <si>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iShares MSCI Latin America</t>
  </si>
  <si>
    <t>DE000A0NA0K7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</si>
  <si>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</si>
  <si>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</si>
  <si>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</si>
  <si>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</si>
  <si>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</si>
  <si>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</si>
  <si>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</si>
  <si>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</si>
  <si>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</si>
  <si>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</si>
  <si>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</si>
  <si>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</si>
  <si>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</si>
  <si>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</si>
  <si>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</si>
  <si>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</si>
  <si>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</si>
  <si>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</si>
  <si>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</si>
  <si>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</si>
  <si>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</si>
  <si>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</si>
  <si>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</si>
  <si>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</si>
  <si>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</si>
  <si>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</si>
  <si>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</si>
  <si>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</si>
  <si>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</si>
  <si>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</si>
  <si>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</si>
  <si>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</si>
  <si>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</si>
  <si>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</si>
  <si>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</si>
  <si>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</si>
  <si>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</si>
  <si>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</si>
  <si>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</si>
  <si>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</si>
  <si>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</si>
  <si>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</si>
  <si>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</si>
  <si>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</si>
  <si>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</si>
  <si>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</si>
  <si>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</si>
  <si>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</si>
  <si>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</si>
  <si>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</si>
  <si>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</si>
  <si>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</si>
  <si>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</si>
  <si>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</si>
  <si>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</si>
  <si>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</si>
  <si>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</si>
  <si>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</si>
  <si>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</si>
  <si>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</si>
  <si>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</si>
  <si>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</si>
  <si>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</si>
  <si>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</si>
  <si>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</si>
  <si>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</si>
  <si>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</si>
  <si>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</si>
  <si>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</si>
  <si>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</si>
  <si>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</si>
  <si>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</si>
  <si>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</si>
  <si>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</si>
  <si>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</si>
  <si>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</si>
  <si>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</si>
  <si>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</si>
  <si>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</si>
  <si>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</si>
  <si>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</si>
  <si>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</si>
  <si>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</si>
  <si>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</si>
  <si>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</si>
  <si>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</si>
  <si>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</si>
  <si>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</si>
  <si>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</si>
  <si>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</si>
  <si>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</si>
  <si>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</si>
  <si>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FTSE 100 Source ETF</t>
  </si>
  <si>
    <t xml:space="preserve">FTSE 250 Source ETF 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</si>
  <si>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</si>
  <si>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</si>
  <si>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</si>
  <si>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</si>
  <si>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</si>
  <si>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</si>
  <si>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</si>
  <si>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</si>
  <si>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</si>
  <si>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</si>
  <si>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</si>
  <si>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</si>
  <si>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</si>
  <si>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</si>
  <si>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</si>
  <si>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</si>
  <si>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</si>
  <si>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</si>
  <si>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</si>
  <si>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</si>
  <si>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</si>
  <si>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</si>
  <si>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</si>
  <si>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</si>
  <si>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</si>
  <si>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</si>
  <si>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</si>
  <si>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</si>
  <si>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</si>
  <si>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</si>
  <si>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</si>
  <si>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</si>
  <si>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Lyxor ETF Eastern Europe</t>
  </si>
  <si>
    <t>FR0010204073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</si>
  <si>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</si>
  <si>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</si>
  <si>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</si>
  <si>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</si>
  <si>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</si>
  <si>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</si>
  <si>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</si>
  <si>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</si>
  <si>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</si>
  <si>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</si>
  <si>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</si>
  <si>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</si>
  <si>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</si>
  <si>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</si>
  <si>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</si>
  <si>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</si>
  <si>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</si>
  <si>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</si>
  <si>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</si>
  <si>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STOXX 50 Europe (A share)</t>
  </si>
  <si>
    <t>EasyETF STOXX 50 Europe (B share)</t>
  </si>
  <si>
    <t>EasyETF DJ STOXX 600</t>
  </si>
  <si>
    <t>EasyETF Russell 1000 (EUR)</t>
  </si>
  <si>
    <t>EasyETF EuroMTS Eonia</t>
  </si>
  <si>
    <t>EasyETF DJ STOXX 600 Double Short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</si>
  <si>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</si>
  <si>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</si>
  <si>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</si>
  <si>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</si>
  <si>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</si>
  <si>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</si>
  <si>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</si>
  <si>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</si>
  <si>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</si>
  <si>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</si>
  <si>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</si>
  <si>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</si>
  <si>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</si>
  <si>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</si>
  <si>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</si>
  <si>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</si>
  <si>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</si>
  <si>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</si>
  <si>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</si>
  <si>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</si>
  <si>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</si>
  <si>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</si>
  <si>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</si>
  <si>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</si>
  <si>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</si>
  <si>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</si>
  <si>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</si>
  <si>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</si>
  <si>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</si>
  <si>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</si>
  <si>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</si>
  <si>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</si>
  <si>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</si>
  <si>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</si>
  <si>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</si>
  <si>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</si>
  <si>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</si>
  <si>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</si>
  <si>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iShares DJ STOXX 50 (DE)</t>
  </si>
  <si>
    <t>DE0005933949</t>
  </si>
  <si>
    <t>iShares DJ STOXX 600 (DE)</t>
  </si>
  <si>
    <t>DE0002635307</t>
  </si>
  <si>
    <t>iShares DJ STOXX 600 Automobiles &amp; Parts (DE)</t>
  </si>
  <si>
    <t>DE0006344716</t>
  </si>
  <si>
    <t>iShares DJ STOXX 600 Automobiles &amp; Parts Swap (DE)</t>
  </si>
  <si>
    <t>DE000A0D8Q56</t>
  </si>
  <si>
    <t>iShares DJ STOXX 600 Banks (DE)</t>
  </si>
  <si>
    <t>DE0006289341</t>
  </si>
  <si>
    <t>iShares DJ STOXX 600 Banks Swap (DE)</t>
  </si>
  <si>
    <t>DE000A0D8Q64</t>
  </si>
  <si>
    <t>iShares DJ STOXX 600 Basic Resources (DE)</t>
  </si>
  <si>
    <t>DE0006344724</t>
  </si>
  <si>
    <t>iShares DJ STOXX 600 Basic Resources Swap (DE)</t>
  </si>
  <si>
    <t>DE000A0D8Q72</t>
  </si>
  <si>
    <t>iShares DJ STOXX 600 Chemicals (DE)</t>
  </si>
  <si>
    <t>DE0006344732</t>
  </si>
  <si>
    <t>iShares DJ STOXX 600 Chemicals Swap (DE)</t>
  </si>
  <si>
    <t>DE000A0D8Q80</t>
  </si>
  <si>
    <t xml:space="preserve">Lyxor ETF Pan Africa </t>
  </si>
  <si>
    <t>Lyxor ETF MSCI Taiwan</t>
  </si>
  <si>
    <t>iShares DJ STOXX 600 Health Care Swap (DE)</t>
  </si>
  <si>
    <t>db x-trackers II Global Sovereign EUR Hedged Index ETF</t>
  </si>
  <si>
    <t>LU0378818131</t>
  </si>
  <si>
    <t>FR0010129072</t>
  </si>
  <si>
    <t>FR0010148858</t>
  </si>
  <si>
    <t>FR0010616268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</si>
  <si>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</si>
  <si>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</si>
  <si>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</si>
  <si>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</si>
  <si>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</si>
  <si>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</si>
  <si>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</si>
  <si>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db x-trackers II EONIA TR Index ETF</t>
  </si>
  <si>
    <t>iShares Nikkei 225 (DE)</t>
  </si>
  <si>
    <t>ETFX DAX® 2x Short Fund</t>
  </si>
  <si>
    <t>ETFX DAX® 2x Long Fund</t>
  </si>
  <si>
    <t>Lyxor ETF Russia (DJ Rusindex Titans 10)</t>
  </si>
  <si>
    <t>DE000A0S9GB0</t>
  </si>
  <si>
    <t>DE000A0LP781</t>
  </si>
  <si>
    <t>DE000A0N62F2</t>
  </si>
  <si>
    <t>DE000A0N62G0</t>
  </si>
  <si>
    <t>DE000A0KRJ36</t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</si>
  <si>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</si>
  <si>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</si>
  <si>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</si>
  <si>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</si>
  <si>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</si>
  <si>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</si>
  <si>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</si>
  <si>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</si>
  <si>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</si>
  <si>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</si>
  <si>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</si>
  <si>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</si>
  <si>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</si>
  <si>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</si>
  <si>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</si>
  <si>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</si>
  <si>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</si>
  <si>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</si>
  <si>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</si>
  <si>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</si>
  <si>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</si>
  <si>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</si>
  <si>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</si>
  <si>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</si>
  <si>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</si>
  <si>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</si>
  <si>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</si>
  <si>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</si>
  <si>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</si>
  <si>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</si>
  <si>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</si>
  <si>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</si>
  <si>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</si>
  <si>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</si>
  <si>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</si>
  <si>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</si>
  <si>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</si>
  <si>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</si>
  <si>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</si>
  <si>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</si>
  <si>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</si>
  <si>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</si>
  <si>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</si>
  <si>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</si>
  <si>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</si>
  <si>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</si>
  <si>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</si>
  <si>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</si>
  <si>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</si>
  <si>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</si>
  <si>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</si>
  <si>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</si>
  <si>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</si>
  <si>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XS0417150819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</si>
  <si>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</si>
  <si>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</si>
  <si>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</si>
  <si>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</si>
  <si>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</si>
  <si>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</si>
  <si>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</si>
  <si>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</si>
  <si>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</si>
  <si>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</si>
  <si>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</si>
  <si>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</si>
  <si>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</si>
  <si>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</si>
  <si>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</si>
  <si>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</si>
  <si>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</si>
  <si>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</si>
  <si>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</si>
  <si>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</si>
  <si>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</si>
  <si>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</si>
  <si>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</si>
  <si>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</si>
  <si>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</si>
  <si>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</si>
  <si>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</si>
  <si>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</si>
  <si>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</si>
  <si>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</si>
  <si>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</si>
  <si>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</si>
  <si>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</si>
  <si>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</si>
  <si>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</si>
  <si>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</si>
  <si>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</si>
  <si>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</si>
  <si>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</si>
  <si>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</si>
  <si>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</si>
  <si>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</si>
  <si>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</si>
  <si>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</si>
  <si>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</si>
  <si>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</si>
  <si>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</si>
  <si>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</si>
  <si>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</si>
  <si>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</si>
  <si>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</si>
  <si>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</si>
  <si>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</si>
  <si>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</si>
  <si>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</si>
  <si>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</si>
  <si>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</si>
  <si>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XS0417151544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</si>
  <si>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</si>
  <si>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</si>
  <si>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</si>
  <si>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</si>
  <si>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</si>
  <si>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</si>
  <si>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</si>
  <si>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</si>
  <si>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</si>
  <si>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</si>
  <si>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</si>
  <si>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</si>
  <si>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</si>
  <si>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</si>
  <si>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</si>
  <si>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</si>
  <si>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</si>
  <si>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</si>
  <si>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</si>
  <si>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</si>
  <si>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</si>
  <si>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</si>
  <si>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</si>
  <si>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</si>
  <si>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</si>
  <si>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</si>
  <si>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</si>
  <si>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</si>
  <si>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</si>
  <si>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</si>
  <si>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XS0470829515</t>
  </si>
  <si>
    <t>XS0417152278</t>
  </si>
  <si>
    <t>XS0417152781</t>
  </si>
  <si>
    <t>XS0417181889</t>
  </si>
  <si>
    <t>Xetra Order Book Turnover in EUR</t>
  </si>
  <si>
    <t>Xetra-Gold</t>
  </si>
  <si>
    <t>Gold Bullion Securities</t>
  </si>
  <si>
    <t>ETFS Physical Silver</t>
  </si>
  <si>
    <t>ETFS Physical Gold</t>
  </si>
  <si>
    <t>ETFS Natural Gas</t>
  </si>
  <si>
    <t>ETFS Leveraged Natural Gas DJ-UBSCI</t>
  </si>
  <si>
    <t>ETFS Leveraged Crude Oil DJ-UBSCI</t>
  </si>
  <si>
    <t>ETFS Physical Platinum</t>
  </si>
  <si>
    <t>ETFS Brent Oil</t>
  </si>
  <si>
    <t>ETFS Crude Oil</t>
  </si>
  <si>
    <t xml:space="preserve">S&amp;P GSCI Corn Total Return T-ETC </t>
  </si>
  <si>
    <t xml:space="preserve">ETFS Precious Metals DJ-UBSCI </t>
  </si>
  <si>
    <t>ETFS Agriculture DJ-UBSCI</t>
  </si>
  <si>
    <t>ETFS WTI Oil</t>
  </si>
  <si>
    <t xml:space="preserve">S&amp;P GSCI Sugar Total Return T-ETC </t>
  </si>
  <si>
    <t>ETFS Leveraged Silver DJ-UBSCI</t>
  </si>
  <si>
    <t xml:space="preserve">S&amp;P GSCI Gold Total Return T-ETC </t>
  </si>
  <si>
    <t xml:space="preserve">S&amp;P GSCI Silver Total Return T-ETC </t>
  </si>
  <si>
    <t>ETFS Short Copper DJ-UBSCI</t>
  </si>
  <si>
    <t>ETFS Leveraged Gold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</si>
  <si>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</si>
  <si>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</si>
  <si>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</si>
  <si>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</si>
  <si>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Short Gold DJ-UBSCI</t>
  </si>
  <si>
    <t>ETFS Silver</t>
  </si>
  <si>
    <t>ETFS Physical PM Basket</t>
  </si>
  <si>
    <t>ETFS Short Crude Oil DJ-UBSCI</t>
  </si>
  <si>
    <t xml:space="preserve">S&amp;P GSCI Grains Total Return T-ETC </t>
  </si>
  <si>
    <t>ETFS Physical Palladium</t>
  </si>
  <si>
    <t>ETFS Wheat</t>
  </si>
  <si>
    <t>ETFS Short Silver DJ-UBSCI</t>
  </si>
  <si>
    <t>ETFS Industrial Metals DJ-UBSCI</t>
  </si>
  <si>
    <t>ETFS Leveraged Platinum DJ-UBSCI</t>
  </si>
  <si>
    <t xml:space="preserve">S&amp;P GSCI Softs Total Return T-ETC </t>
  </si>
  <si>
    <t>ETFS Gold</t>
  </si>
  <si>
    <t>ETFS Leveraged Copper DJ-UBSCI</t>
  </si>
  <si>
    <t>ETFS Physical Swiss Gold Securities</t>
  </si>
  <si>
    <t xml:space="preserve">S&amp;P GSCI Natural Gas Total Return T-ETC </t>
  </si>
  <si>
    <t>ETFS Short Natural Gas DJ-UBSCI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</si>
  <si>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</si>
  <si>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</si>
  <si>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</si>
  <si>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</si>
  <si>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Leveraged Wheat DJ-UBSCI</t>
  </si>
  <si>
    <t>ETFS Nickel</t>
  </si>
  <si>
    <t>ETFS Leveraged Soybeans DJ-UBSCI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</si>
  <si>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</si>
  <si>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</si>
  <si>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</si>
  <si>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</si>
  <si>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</si>
  <si>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</si>
  <si>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Short Wheat DJ-UBSCI</t>
  </si>
  <si>
    <t>ETFS Leveraged Zinc DJ-UBSCI</t>
  </si>
  <si>
    <t>ETFS Leveraged Agriculture DJ-UBSCI</t>
  </si>
  <si>
    <t>ETFS Short Industrial Metals DJ-UBSCI</t>
  </si>
  <si>
    <t>ETFS Sugar</t>
  </si>
  <si>
    <t xml:space="preserve">S&amp;P GSCI Livestock Total Return T-ETC </t>
  </si>
  <si>
    <t>ETFS Leveraged Coffee DJ-UBSCI</t>
  </si>
  <si>
    <t>ETFS Leveraged Nickel DJ-UBSCI</t>
  </si>
  <si>
    <t>ETFS Zinc</t>
  </si>
  <si>
    <t>ETFS Short Sugar DJ-UBSCI</t>
  </si>
  <si>
    <t>ETFS Leveraged Lead DJ-UBSCI</t>
  </si>
  <si>
    <t>ETFS Forward Agriculture DJ-UBSCI-F3</t>
  </si>
  <si>
    <t>ETFS Leveraged Grains DJ-UBSCI</t>
  </si>
  <si>
    <t>ETFS Cotton</t>
  </si>
  <si>
    <t>ETFS Leveraged Corn DJ-UBSCI</t>
  </si>
  <si>
    <t>ETFS Live Cattle</t>
  </si>
  <si>
    <t>ETFS Livestock DJ-UBSCI</t>
  </si>
  <si>
    <t xml:space="preserve">S&amp;P GSCI Light Energy Total Return T-ETC </t>
  </si>
  <si>
    <t>ETFS Leveraged Aluminium DJ-UBSCI</t>
  </si>
  <si>
    <t>ETFS Short Energy DJ-UBSCI</t>
  </si>
  <si>
    <t>ETFS Leveraged Petroleum DJ-UBSCI</t>
  </si>
  <si>
    <t>ETFS Lean Hogs</t>
  </si>
  <si>
    <t>ETFS Leveraged All Commodities DJ-UBSCI</t>
  </si>
  <si>
    <t>ETFS Short Nickel DJ-UBSCI</t>
  </si>
  <si>
    <t>ETFS Forward Natural Gas</t>
  </si>
  <si>
    <t>ETFS Leveraged Soybean Oil DJ-UBSCI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</si>
  <si>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</si>
  <si>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</si>
  <si>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</si>
  <si>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</si>
  <si>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</si>
  <si>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Sugar DJ-UBSCI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</si>
  <si>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</si>
  <si>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</si>
  <si>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</si>
  <si>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</si>
  <si>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</si>
  <si>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</si>
  <si>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Short Cocoa DJ-UBSCI</t>
  </si>
  <si>
    <t>ETFS Short Zinc DJ-UBSCI</t>
  </si>
  <si>
    <t>ETFS Leveraged Tin DJ-UBSCI</t>
  </si>
  <si>
    <t>ETFS Leveraged Precious Metals DJ-UBSCI</t>
  </si>
  <si>
    <t>ETFS Short Platinum DJ-UBSCI</t>
  </si>
  <si>
    <t>ETFS Short Lead DJ-UBSCI</t>
  </si>
  <si>
    <t>ETFS Soybeans</t>
  </si>
  <si>
    <t>ETFS Soybean Oil</t>
  </si>
  <si>
    <t>ETFS Short Cotton DJ-UBSCI</t>
  </si>
  <si>
    <t xml:space="preserve">S&amp;P GSCI Soybeans Total Return T-ETC </t>
  </si>
  <si>
    <t>ETFS Leveraged Live Cattle DJ-UBSCI</t>
  </si>
  <si>
    <t>ETFS Short Coffee DJ-UBSCI</t>
  </si>
  <si>
    <t>ETFS Leveraged Gasoline DJ-UBSCI</t>
  </si>
  <si>
    <t>ETFS Forward Industrial Metals DJ-UBSCI-F3</t>
  </si>
  <si>
    <t>ETFS Short All Commodities DJ-UBSCI</t>
  </si>
  <si>
    <t>ETFS Leveraged Heating Oil DJ-UBSCI</t>
  </si>
  <si>
    <t>ETFS Leveraged Lean Hogs DJ-UBSCI</t>
  </si>
  <si>
    <t xml:space="preserve">S&amp;P GSCI Energy Total Return T-ETC </t>
  </si>
  <si>
    <t>ETFS Gasoline</t>
  </si>
  <si>
    <t>ETFS Short Tin DJ-UBSCI</t>
  </si>
  <si>
    <t>ETFS Short Agriculture DJ-UBSCI</t>
  </si>
  <si>
    <t xml:space="preserve">S&amp;P GSCI Wheat Total Return T-ETC </t>
  </si>
  <si>
    <t>ETFS Short Precious Metals DJ-UBSCI</t>
  </si>
  <si>
    <t>ETFS Short Corn DJ-UBSCI</t>
  </si>
  <si>
    <t>ETFS Leveraged Cotton DJ-UBSCI</t>
  </si>
  <si>
    <t xml:space="preserve">S&amp;P GSCI Non-Energy Total Return T-ETC </t>
  </si>
  <si>
    <t>ETFS Leveraged Cocoa DJ-UBSCI</t>
  </si>
  <si>
    <t>ETFS Short Lean Hogs DJ-UBSCI</t>
  </si>
  <si>
    <t>ETFS Short Soybeans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</si>
  <si>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</si>
  <si>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</si>
  <si>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</si>
  <si>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</si>
  <si>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</si>
  <si>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</si>
  <si>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</si>
  <si>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</si>
  <si>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</si>
  <si>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</si>
  <si>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</si>
  <si>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</si>
  <si>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</si>
  <si>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</si>
  <si>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</si>
  <si>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</si>
  <si>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</si>
  <si>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</si>
  <si>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</si>
  <si>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ETFS Short Aluminium DJ-UBSCI</t>
  </si>
  <si>
    <t>ETFS Short Gasoline DJ-UBSCI</t>
  </si>
  <si>
    <t>ETFS Short Heating Oil DJ-UBSCI</t>
  </si>
  <si>
    <t>ETFS Short Live Cattle DJ-UBSCI</t>
  </si>
  <si>
    <t>Amundi ETF</t>
  </si>
  <si>
    <t>ComStage ETF</t>
  </si>
  <si>
    <t>Source Markets</t>
  </si>
  <si>
    <t>db x-trackers</t>
  </si>
  <si>
    <t>EasyETF</t>
  </si>
  <si>
    <t>ETFlab</t>
  </si>
  <si>
    <t>ETF Securities</t>
  </si>
  <si>
    <t>iShares</t>
  </si>
  <si>
    <t>Lyxor ETF</t>
  </si>
  <si>
    <t>Market Access</t>
  </si>
  <si>
    <t>PowerShares</t>
  </si>
  <si>
    <t>Turnover Report: May 2010</t>
  </si>
  <si>
    <t>ComStage ETF CAC 40</t>
  </si>
  <si>
    <t>LU0419740799</t>
  </si>
  <si>
    <t>ComStage ETF CAC 40 Leverage</t>
  </si>
  <si>
    <t>LU0419741094</t>
  </si>
  <si>
    <t>ComStage ETF CAC 40 Short TR</t>
  </si>
  <si>
    <t>LU0419740955</t>
  </si>
  <si>
    <t>ComStage ETF NYSE Arca Gold Bugs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</si>
  <si>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</si>
  <si>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</si>
  <si>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</si>
  <si>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</si>
  <si>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</si>
  <si>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</si>
  <si>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</si>
  <si>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</si>
  <si>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</si>
  <si>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</si>
  <si>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</si>
  <si>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</si>
  <si>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</si>
  <si>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</si>
  <si>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</si>
  <si>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</si>
  <si>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</si>
  <si>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</si>
  <si>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</si>
  <si>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</si>
  <si>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</si>
  <si>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</si>
  <si>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</si>
  <si>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ETFX DAXglobal Steel Fund</t>
  </si>
  <si>
    <t>DE000A0Q8NF1</t>
  </si>
  <si>
    <t>ETFX DJ-UBS All Commodities 3 Month Forward Fund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</si>
  <si>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</si>
  <si>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</si>
  <si>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</si>
  <si>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</si>
  <si>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</si>
  <si>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</si>
  <si>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</si>
  <si>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MW Indices</t>
  </si>
  <si>
    <t>05/2010</t>
  </si>
  <si>
    <t>DE0006289440</t>
  </si>
  <si>
    <t>iShares DJ STOXX 600 Retail Swap (DE)</t>
  </si>
  <si>
    <t>DE000A0F5T93</t>
  </si>
  <si>
    <t>iShares DJ STOXX 600 Technology (DE)</t>
  </si>
  <si>
    <t>DE0006289366</t>
  </si>
  <si>
    <t>iShares DJ STOXX 600 Technology Swap (DE)</t>
  </si>
  <si>
    <t>DE000A0F5UA6</t>
  </si>
  <si>
    <t>DE0006289358</t>
  </si>
  <si>
    <t>iShares DJ STOXX 600 Telecommunications Swap (DE)</t>
  </si>
  <si>
    <t>DE000A0F5UB4</t>
  </si>
  <si>
    <t>iShares DJ STOXX 600 Travel &amp; Leisure (DE)</t>
  </si>
  <si>
    <t>DE0006344757</t>
  </si>
  <si>
    <t>iShares DJ STOXX 600 Travel &amp; Leisure Swap (DE)</t>
  </si>
  <si>
    <t>DE000A0F5UC2</t>
  </si>
  <si>
    <t>iShares DJ STOXX 600 Utilities (DE)</t>
  </si>
  <si>
    <t>DE0006289457</t>
  </si>
  <si>
    <t>iShares DJ STOXX 600 Utilities Swap (DE)</t>
  </si>
  <si>
    <t>DE000A0F5UD0</t>
  </si>
  <si>
    <t>iShares DJ STOXX Americas 600 Real Estate (DE)</t>
  </si>
  <si>
    <t>DE000A0H0769</t>
  </si>
  <si>
    <t>DE000A0H0777</t>
  </si>
  <si>
    <t>iShares DJ STOXX EU Enlarged 15 (DE)</t>
  </si>
  <si>
    <t>DE000A0D8Q15</t>
  </si>
  <si>
    <t>iShares DJ STOXX Select Dividend 30 (DE)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</si>
  <si>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</si>
  <si>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</si>
  <si>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</si>
  <si>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</si>
  <si>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</si>
  <si>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</si>
  <si>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</si>
  <si>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</si>
  <si>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</si>
  <si>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</si>
  <si>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</si>
  <si>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</si>
  <si>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</si>
  <si>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</si>
  <si>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</si>
  <si>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</si>
  <si>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</si>
  <si>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</si>
  <si>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</si>
  <si>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</si>
  <si>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</si>
  <si>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</si>
  <si>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</si>
  <si>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</si>
  <si>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</si>
  <si>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</si>
  <si>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</si>
  <si>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</si>
  <si>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</si>
  <si>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</si>
  <si>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</si>
  <si>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</si>
  <si>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</si>
  <si>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</si>
  <si>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</si>
  <si>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</si>
  <si>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</si>
  <si>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</si>
  <si>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</si>
  <si>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</si>
  <si>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</si>
  <si>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</si>
  <si>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</si>
  <si>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</si>
  <si>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iShares iBoxx € Liquid Sovereigns Capped 1.5-2.5 (DE)</t>
  </si>
  <si>
    <t>DE000A0H0793</t>
  </si>
  <si>
    <t>iShares iBoxx € Liquid Sovereigns Capped 10.5+ (DE)</t>
  </si>
  <si>
    <t>DE000A0H08C4</t>
  </si>
  <si>
    <t>iShares iBoxx € Liquid Sovereigns Capped 2.5-5.5 (DE)</t>
  </si>
  <si>
    <t>DE000A0H08A8</t>
  </si>
  <si>
    <t>iShares iBoxx € Liquid Sovereigns Capped 5.5-10.5 (DE)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</si>
  <si>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</si>
  <si>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</si>
  <si>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</si>
  <si>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</si>
  <si>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</si>
  <si>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</si>
  <si>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</si>
  <si>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</si>
  <si>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</si>
  <si>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</si>
  <si>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</si>
  <si>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</si>
  <si>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</si>
  <si>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</si>
  <si>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</si>
  <si>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</si>
  <si>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</si>
  <si>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</si>
  <si>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</si>
  <si>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</si>
  <si>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</si>
  <si>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</si>
  <si>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</si>
  <si>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</si>
  <si>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</si>
  <si>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</si>
  <si>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</si>
  <si>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</si>
  <si>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</si>
  <si>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</si>
  <si>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</si>
  <si>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</si>
  <si>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</si>
  <si>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ComStage ETF iBOXX € Germany Covered Capped 5-7 TR</t>
  </si>
  <si>
    <t>LU0488317453</t>
  </si>
  <si>
    <t>ComStage ETF iBOXX € Germany Covered Capped 3-5 TR</t>
  </si>
  <si>
    <t>LU0488317370</t>
  </si>
  <si>
    <t>FR0010655753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</si>
  <si>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</si>
  <si>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</si>
  <si>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</si>
  <si>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</si>
  <si>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</si>
  <si>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</si>
  <si>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</si>
  <si>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</si>
  <si>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</si>
  <si>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</si>
  <si>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</si>
  <si>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</si>
  <si>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</si>
  <si>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</si>
  <si>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</si>
  <si>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</si>
  <si>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</si>
  <si>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</si>
  <si>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</si>
  <si>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</si>
  <si>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</si>
  <si>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</si>
  <si>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ComStage ETF iBOXX € Germany Covered Capped 7-10 TR</t>
  </si>
  <si>
    <t>LU0488317537</t>
  </si>
  <si>
    <t>UBS-ETF</t>
  </si>
  <si>
    <t>ETFS Short Soybean Oil DJ-UBSCI</t>
  </si>
  <si>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</si>
  <si>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</si>
  <si>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</si>
  <si>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</si>
  <si>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</si>
  <si>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</si>
  <si>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 xml:space="preserve">S&amp;P GSCI Ultra Light Energy Total Return T-ETC </t>
  </si>
  <si>
    <t>ETC Segment of Deutsche Börse Group</t>
  </si>
  <si>
    <t>Exchange Traded Commodities</t>
  </si>
  <si>
    <t>iShares Dow Jones-UBS Commodity Swap (DE)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</si>
  <si>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</si>
  <si>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</si>
  <si>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</si>
  <si>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</si>
  <si>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</si>
  <si>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</si>
  <si>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</si>
  <si>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</si>
  <si>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</si>
  <si>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</si>
  <si>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</si>
  <si>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</si>
  <si>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</si>
  <si>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</si>
  <si>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</si>
  <si>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</si>
  <si>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</si>
  <si>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</si>
  <si>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</si>
  <si>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</si>
  <si>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</si>
  <si>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</si>
  <si>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</si>
  <si>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</si>
  <si>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</si>
  <si>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</si>
  <si>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</si>
  <si>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</si>
  <si>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</si>
  <si>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</si>
  <si>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</si>
  <si>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iShares DJ STOXX 600 Health Care (DE)</t>
  </si>
  <si>
    <t>iShares DJ STOXX 600 Telecommunications (DE)</t>
  </si>
  <si>
    <t>db x-trackers II iTraxx Crossover 5-year TR Index ETF</t>
  </si>
  <si>
    <t>Market Access RICI-Agriculture Indexfonds</t>
  </si>
  <si>
    <t>db x-trackers II iTraxx Europe 5-year TR Index ETF</t>
  </si>
  <si>
    <t>db x-trackers S&amp;P /ASX 200 ETF</t>
  </si>
  <si>
    <t>db x-trackers S&amp;P CNX Nifty ETF</t>
  </si>
  <si>
    <t>db x-trackers II Short iBoxx € Sovereigns Eurozone TR Index ETF</t>
  </si>
  <si>
    <t>ETFlab DAX (Preisindex)</t>
  </si>
  <si>
    <t>iShares DJ Asia Pacific Select Dividend 30 (DE)</t>
  </si>
  <si>
    <t>Lyxor ETF DAXplus Protective Put</t>
  </si>
  <si>
    <t>iShares DJ STOXX Asia Pacific 600 Real Estate (DE)</t>
  </si>
  <si>
    <t>Market Access RICI-Metals Indexfonds</t>
  </si>
  <si>
    <t>ETFX Russell 2000 Fund</t>
  </si>
  <si>
    <t>Lyxor ETF South Africa (FTSE JSE Top 40)</t>
  </si>
  <si>
    <t>db x-trackers II iTraxx HiVol 5-year TR Index ETF</t>
  </si>
  <si>
    <t>iShares S&amp;P Global Timber&amp;Forestry</t>
  </si>
  <si>
    <t>db x-trackers II iTraxx Europe Senior Financials 5-year TRI ETF</t>
  </si>
  <si>
    <t>iShares DJ STOXX 600 Personal &amp; Household Goods (DE)</t>
  </si>
  <si>
    <t>db x-trackers II iTraxx Europe Senior Financials 5-year Short TRI ETF</t>
  </si>
  <si>
    <t>Easy ETF NMX30 Infrastructure Global</t>
  </si>
  <si>
    <t>ETFX DAXglobal Alternative Energy Fund</t>
  </si>
  <si>
    <t>ETFX S-Net ITG Global Agri Business Fund</t>
  </si>
  <si>
    <t>ETFX Russell 1000 Fund</t>
  </si>
  <si>
    <t>Easy ETF NMX Infrastructure Europe</t>
  </si>
  <si>
    <t>EasyETF - iTraxx Europe HiVol</t>
  </si>
  <si>
    <t>ETFX WNA Global Nuclear Energy Fund</t>
  </si>
  <si>
    <t>EasyETF - iTraxx Crossover</t>
  </si>
  <si>
    <t>db x-trackers II SONIA TRI ETR</t>
  </si>
  <si>
    <t>ETFX Janney Global Water Fund</t>
  </si>
  <si>
    <t>IE00B5MJYC95</t>
  </si>
  <si>
    <t>iShares MSCI Eastern Europe</t>
  </si>
  <si>
    <t>iShares DJ STOXX Global Select Dividend 100 (DE)</t>
  </si>
  <si>
    <t>DE000A0F5UH1</t>
  </si>
  <si>
    <t>Market Access Jim Rogers International Commodity Index Fund</t>
  </si>
  <si>
    <t>Total</t>
  </si>
  <si>
    <t>iShares MSCI AC Far East ex-Japan</t>
  </si>
  <si>
    <t>iShares DJ STOXX Large 200 (DE)</t>
  </si>
  <si>
    <t>iShares DJ STOXX Mid 200 (DE)</t>
  </si>
  <si>
    <t>iShares DJ STOXX Small 200 (DE)</t>
  </si>
  <si>
    <t>Most liquid Equity ETFs by XLM* in bp</t>
  </si>
  <si>
    <t>Most active Equity ETFs by order book turnover (MEUR)</t>
  </si>
  <si>
    <t>Most liquid Fixed-Income ETFs by XLM* in bp</t>
  </si>
  <si>
    <t>Most active Fixed-Income ETFs by order book turnover (MEUR)</t>
  </si>
  <si>
    <t>Most liquid Commodity ETFs by XLM* in bp</t>
  </si>
  <si>
    <t>Most active Commodity ETFs by order book turnover (MEUR)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</si>
  <si>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</si>
  <si>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</si>
  <si>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</si>
  <si>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</si>
  <si>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</si>
  <si>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</si>
  <si>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</si>
  <si>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</si>
  <si>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</si>
  <si>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</si>
  <si>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</si>
  <si>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</si>
  <si>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</si>
  <si>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</si>
  <si>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</si>
  <si>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</si>
  <si>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</si>
  <si>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</si>
  <si>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</si>
  <si>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</si>
  <si>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</si>
  <si>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</si>
  <si>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</si>
  <si>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</si>
  <si>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</si>
  <si>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</si>
  <si>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</si>
  <si>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</si>
  <si>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</si>
  <si>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</si>
  <si>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</si>
  <si>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</si>
  <si>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</si>
  <si>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</si>
  <si>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</si>
  <si>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</si>
  <si>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</si>
  <si>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</si>
  <si>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</si>
  <si>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</si>
  <si>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</si>
  <si>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</si>
  <si>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</si>
  <si>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</si>
  <si>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</si>
  <si>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</si>
  <si>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</si>
  <si>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</si>
  <si>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</si>
  <si>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</si>
  <si>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</si>
  <si>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</si>
  <si>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</si>
  <si>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</si>
  <si>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</si>
  <si>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</si>
  <si>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</si>
  <si>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</si>
  <si>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</si>
  <si>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</si>
  <si>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</si>
  <si>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</si>
  <si>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</si>
  <si>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</si>
  <si>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</si>
  <si>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</si>
  <si>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</si>
  <si>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</si>
  <si>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</si>
  <si>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</si>
  <si>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</si>
  <si>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</si>
  <si>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</si>
  <si>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</si>
  <si>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</si>
  <si>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</si>
  <si>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Amundi ETF EONIA</t>
  </si>
  <si>
    <t>FR0010718841</t>
  </si>
  <si>
    <t>FR0010756072</t>
  </si>
  <si>
    <t>Amundi ETF Leveraged MSCI Europe Daily</t>
  </si>
  <si>
    <t>FR0010756080</t>
  </si>
  <si>
    <t>Amundi ETF Leveraged MSCI USA Daily</t>
  </si>
  <si>
    <t>FR0010755611</t>
  </si>
  <si>
    <t>Amundi ETF MSCI China</t>
  </si>
  <si>
    <t>FR0010713784</t>
  </si>
  <si>
    <t>Amundi ETF MSCI EMU</t>
  </si>
  <si>
    <t>FR0010655688</t>
  </si>
  <si>
    <t>Amundi ETF MSCI Europe</t>
  </si>
  <si>
    <t>FR0010655696</t>
  </si>
  <si>
    <t>Amundi ETF MSCI Germany</t>
  </si>
  <si>
    <t>FR0010655712</t>
  </si>
  <si>
    <t>Amundi ETF MSCI India</t>
  </si>
  <si>
    <t>FR0010713727</t>
  </si>
  <si>
    <t>Amundi ETF MSCI Japan</t>
  </si>
  <si>
    <t>FR0010688242</t>
  </si>
  <si>
    <t>Amundi ETF MSCI Pacific ex Japan</t>
  </si>
  <si>
    <t>FR0010713669</t>
  </si>
  <si>
    <t>Amundi ETF MSCI USA</t>
  </si>
  <si>
    <t>FR0010688275</t>
  </si>
  <si>
    <t>Amundi ETF MSCI World ex EMU</t>
  </si>
  <si>
    <t>FR0010756114</t>
  </si>
  <si>
    <t>Amundi ETF MSCI World ex Europe</t>
  </si>
  <si>
    <t>FR0010756122</t>
  </si>
  <si>
    <t>Amundi ETF Short DAX 30</t>
  </si>
  <si>
    <t>FR0010791178</t>
  </si>
  <si>
    <t>FR0010757781</t>
  </si>
  <si>
    <t>DAX Source ETF</t>
  </si>
  <si>
    <t>DE000A0X80V0</t>
  </si>
  <si>
    <t>Market Access South-East Europe Traded Index Fund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</si>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</sst>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b/>
      <sz val="8"/>
      <color indexed="81"/>
      <name val="Tahoma"/>
    </font>
    <font>
      <sz val="10"/>
      <name val="Courier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horizontal="left" wrapText="1"/>
    </xf>
    <xf numFmtId="9" fontId="1" fillId="0" borderId="0" applyFont="0" applyFill="0" applyBorder="0" applyAlignment="0" applyProtection="0"/>
    <xf numFmtId="0" fontId="18" fillId="0" borderId="0">
      <alignment horizontal="left" wrapText="1"/>
    </xf>
  </cellStyleXfs>
  <cellXfs count="102">
    <xf numFmtId="0" fontId="0" fillId="0" borderId="0" xfId="0" applyAlignment="1"/>
    <xf numFmtId="49" fontId="3" fillId="2" borderId="1" xfId="2" applyNumberFormat="1" applyFont="1" applyFill="1" applyBorder="1" applyAlignment="1">
      <alignment vertical="top" wrapText="1"/>
    </xf>
    <xf numFmtId="49" fontId="3" fillId="2" borderId="2" xfId="2" applyNumberFormat="1" applyFont="1" applyFill="1" applyBorder="1" applyAlignment="1">
      <alignment vertical="top" wrapText="1"/>
    </xf>
    <xf numFmtId="49" fontId="3" fillId="2" borderId="1" xfId="2" applyNumberFormat="1" applyFont="1" applyFill="1" applyBorder="1" applyAlignment="1">
      <alignment horizontal="right" vertical="top" wrapText="1"/>
    </xf>
    <xf numFmtId="49" fontId="3" fillId="2" borderId="3" xfId="2" applyNumberFormat="1" applyFont="1" applyFill="1" applyBorder="1" applyAlignment="1">
      <alignment horizontal="right" vertical="top" wrapText="1"/>
    </xf>
    <xf numFmtId="49" fontId="3" fillId="2" borderId="4" xfId="2" applyNumberFormat="1" applyFont="1" applyFill="1" applyBorder="1" applyAlignment="1">
      <alignment horizontal="right" vertical="top" wrapText="1"/>
    </xf>
    <xf numFmtId="49" fontId="4" fillId="0" borderId="0" xfId="2" applyNumberFormat="1" applyFont="1" applyAlignment="1">
      <alignment vertical="top" wrapText="1"/>
    </xf>
    <xf numFmtId="4" fontId="4" fillId="2" borderId="5" xfId="1" applyNumberFormat="1" applyFont="1" applyFill="1" applyBorder="1"/>
    <xf numFmtId="49" fontId="3" fillId="2" borderId="2" xfId="2" applyNumberFormat="1" applyFont="1" applyFill="1" applyBorder="1" applyAlignment="1">
      <alignment horizontal="right" vertical="top" wrapText="1"/>
    </xf>
    <xf numFmtId="4" fontId="2" fillId="2" borderId="5" xfId="1" applyNumberFormat="1" applyFont="1" applyFill="1" applyBorder="1"/>
    <xf numFmtId="10" fontId="5" fillId="2" borderId="6" xfId="1" applyNumberFormat="1" applyFont="1" applyFill="1" applyBorder="1"/>
    <xf numFmtId="0" fontId="3" fillId="0" borderId="0" xfId="2" applyFont="1" applyAlignment="1">
      <alignment horizontal="left"/>
    </xf>
    <xf numFmtId="49" fontId="3" fillId="0" borderId="0" xfId="2" applyNumberFormat="1" applyFont="1" applyAlignment="1">
      <alignment horizontal="left"/>
    </xf>
    <xf numFmtId="49" fontId="3" fillId="0" borderId="0" xfId="2" applyNumberFormat="1" applyFont="1" applyAlignment="1">
      <alignment horizontal="left"/>
    </xf>
    <xf numFmtId="49" fontId="3" fillId="2" borderId="6" xfId="2" applyNumberFormat="1" applyFont="1" applyFill="1" applyBorder="1" applyAlignment="1">
      <alignment horizontal="right" vertical="top" wrapText="1"/>
    </xf>
    <xf numFmtId="0" fontId="4" fillId="0" borderId="0" xfId="2" applyFont="1" applyAlignment="1">
      <alignment horizontal="left"/>
    </xf>
    <xf numFmtId="0" fontId="13" fillId="3" borderId="0" xfId="2" applyFont="1" applyFill="1" applyAlignment="1">
      <alignment horizontal="center" vertical="center"/>
    </xf>
    <xf numFmtId="0" fontId="8" fillId="0" borderId="0" xfId="2" applyFont="1" applyAlignment="1">
      <alignment vertical="center"/>
    </xf>
    <xf numFmtId="0" fontId="14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10" fillId="4" borderId="7" xfId="2" applyFont="1" applyFill="1" applyBorder="1" applyAlignment="1">
      <alignment vertical="center"/>
    </xf>
    <xf numFmtId="0" fontId="10" fillId="4" borderId="7" xfId="2" applyFont="1" applyFill="1" applyBorder="1" applyAlignment="1">
      <alignment horizontal="left"/>
    </xf>
    <xf numFmtId="0" fontId="10" fillId="4" borderId="8" xfId="2" applyFont="1" applyFill="1" applyBorder="1" applyAlignment="1">
      <alignment horizontal="left"/>
    </xf>
    <xf numFmtId="0" fontId="12" fillId="4" borderId="7" xfId="2" applyFont="1" applyFill="1" applyBorder="1" applyAlignment="1">
      <alignment vertical="center"/>
    </xf>
    <xf numFmtId="0" fontId="4" fillId="0" borderId="0" xfId="2" applyFont="1" applyAlignment="1">
      <alignment vertical="center"/>
    </xf>
    <xf numFmtId="0" fontId="2" fillId="0" borderId="9" xfId="2" applyFont="1" applyBorder="1" applyAlignment="1">
      <alignment horizontal="left" vertical="top"/>
    </xf>
    <xf numFmtId="0" fontId="2" fillId="0" borderId="7" xfId="2" applyFont="1" applyBorder="1" applyAlignment="1">
      <alignment horizontal="left" vertical="top" wrapText="1"/>
    </xf>
    <xf numFmtId="0" fontId="2" fillId="0" borderId="10" xfId="2" applyFont="1" applyBorder="1" applyAlignment="1">
      <alignment horizontal="left" vertical="top"/>
    </xf>
    <xf numFmtId="0" fontId="3" fillId="2" borderId="11" xfId="2" applyFont="1" applyFill="1" applyBorder="1" applyAlignment="1">
      <alignment vertical="center"/>
    </xf>
    <xf numFmtId="0" fontId="4" fillId="2" borderId="11" xfId="2" applyFont="1" applyFill="1" applyBorder="1" applyAlignment="1">
      <alignment vertical="center"/>
    </xf>
    <xf numFmtId="0" fontId="2" fillId="0" borderId="0" xfId="2" applyFont="1" applyAlignment="1">
      <alignment vertical="center"/>
    </xf>
    <xf numFmtId="2" fontId="7" fillId="0" borderId="0" xfId="2" applyNumberFormat="1" applyFont="1" applyAlignment="1">
      <alignment vertical="center"/>
    </xf>
    <xf numFmtId="11" fontId="4" fillId="0" borderId="0" xfId="2" applyNumberFormat="1" applyFont="1" applyAlignment="1">
      <alignment vertical="center"/>
    </xf>
    <xf numFmtId="0" fontId="4" fillId="0" borderId="0" xfId="2" applyFont="1" applyAlignment="1">
      <alignment vertical="center"/>
    </xf>
    <xf numFmtId="10" fontId="4" fillId="0" borderId="0" xfId="2" applyNumberFormat="1" applyFont="1" applyAlignment="1">
      <alignment vertical="center"/>
    </xf>
    <xf numFmtId="49" fontId="3" fillId="0" borderId="0" xfId="2" applyNumberFormat="1" applyFont="1" applyAlignment="1">
      <alignment vertical="center"/>
    </xf>
    <xf numFmtId="0" fontId="10" fillId="4" borderId="8" xfId="2" applyFont="1" applyFill="1" applyBorder="1">
      <alignment horizontal="left" wrapText="1"/>
    </xf>
    <xf numFmtId="0" fontId="2" fillId="0" borderId="0" xfId="2" applyFont="1" applyAlignment="1">
      <alignment vertical="center"/>
    </xf>
    <xf numFmtId="10" fontId="2" fillId="0" borderId="11" xfId="1" applyNumberFormat="1" applyFont="1" applyBorder="1"/>
    <xf numFmtId="0" fontId="2" fillId="0" borderId="12" xfId="2" applyFont="1" applyBorder="1" applyAlignment="1">
      <alignment vertical="center"/>
    </xf>
    <xf numFmtId="0" fontId="2" fillId="0" borderId="12" xfId="2" applyFont="1" applyBorder="1" applyAlignment="1">
      <alignment horizontal="left" vertical="center"/>
    </xf>
    <xf numFmtId="2" fontId="2" fillId="0" borderId="12" xfId="2" applyNumberFormat="1" applyFont="1" applyBorder="1" applyAlignment="1">
      <alignment vertical="center"/>
    </xf>
    <xf numFmtId="0" fontId="2" fillId="0" borderId="13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4" fontId="2" fillId="0" borderId="13" xfId="2" applyNumberFormat="1" applyFont="1" applyBorder="1" applyAlignment="1">
      <alignment vertical="center"/>
    </xf>
    <xf numFmtId="0" fontId="2" fillId="0" borderId="14" xfId="2" applyFont="1" applyBorder="1" applyAlignment="1">
      <alignment vertical="center"/>
    </xf>
    <xf numFmtId="0" fontId="2" fillId="0" borderId="14" xfId="2" applyFont="1" applyBorder="1" applyAlignment="1">
      <alignment horizontal="left" vertical="center"/>
    </xf>
    <xf numFmtId="2" fontId="2" fillId="0" borderId="14" xfId="2" applyNumberFormat="1" applyFont="1" applyBorder="1" applyAlignment="1">
      <alignment vertical="center"/>
    </xf>
    <xf numFmtId="0" fontId="2" fillId="0" borderId="15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4" fontId="2" fillId="0" borderId="15" xfId="2" applyNumberFormat="1" applyFont="1" applyBorder="1" applyAlignment="1">
      <alignment vertical="center"/>
    </xf>
    <xf numFmtId="4" fontId="2" fillId="0" borderId="14" xfId="2" applyNumberFormat="1" applyFont="1" applyBorder="1" applyAlignment="1">
      <alignment vertical="center"/>
    </xf>
    <xf numFmtId="0" fontId="2" fillId="0" borderId="14" xfId="2" applyFont="1" applyBorder="1" applyAlignment="1">
      <alignment horizontal="left" vertical="center"/>
    </xf>
    <xf numFmtId="4" fontId="2" fillId="0" borderId="16" xfId="2" applyNumberFormat="1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2" fillId="0" borderId="16" xfId="2" applyFont="1" applyBorder="1" applyAlignment="1">
      <alignment horizontal="left" vertical="center"/>
    </xf>
    <xf numFmtId="2" fontId="2" fillId="0" borderId="16" xfId="2" applyNumberFormat="1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10" fontId="2" fillId="0" borderId="0" xfId="2" applyNumberFormat="1" applyFont="1" applyAlignment="1">
      <alignment vertical="center"/>
    </xf>
    <xf numFmtId="4" fontId="2" fillId="0" borderId="11" xfId="2" applyNumberFormat="1" applyFont="1" applyBorder="1" applyAlignment="1">
      <alignment vertical="center"/>
    </xf>
    <xf numFmtId="2" fontId="7" fillId="0" borderId="0" xfId="2" applyNumberFormat="1" applyFont="1" applyAlignment="1">
      <alignment vertical="center"/>
    </xf>
    <xf numFmtId="10" fontId="4" fillId="2" borderId="11" xfId="2" applyNumberFormat="1" applyFont="1" applyFill="1" applyBorder="1" applyAlignment="1"/>
    <xf numFmtId="4" fontId="2" fillId="0" borderId="9" xfId="2" applyNumberFormat="1" applyFont="1" applyBorder="1" applyAlignment="1">
      <alignment vertical="center"/>
    </xf>
    <xf numFmtId="4" fontId="2" fillId="0" borderId="10" xfId="2" applyNumberFormat="1" applyFont="1" applyBorder="1" applyAlignment="1">
      <alignment vertical="center"/>
    </xf>
    <xf numFmtId="0" fontId="2" fillId="0" borderId="9" xfId="2" applyFont="1" applyBorder="1" applyAlignment="1">
      <alignment horizontal="left" vertical="top" wrapText="1"/>
    </xf>
    <xf numFmtId="4" fontId="2" fillId="0" borderId="17" xfId="2" applyNumberFormat="1" applyFont="1" applyBorder="1" applyAlignment="1">
      <alignment vertical="center"/>
    </xf>
    <xf numFmtId="10" fontId="2" fillId="0" borderId="18" xfId="1" applyNumberFormat="1" applyFont="1" applyBorder="1"/>
    <xf numFmtId="10" fontId="2" fillId="0" borderId="9" xfId="1" applyNumberFormat="1" applyFont="1" applyBorder="1"/>
    <xf numFmtId="0" fontId="2" fillId="0" borderId="10" xfId="2" applyFont="1" applyBorder="1" applyAlignment="1">
      <alignment horizontal="left" vertical="top" wrapText="1"/>
    </xf>
    <xf numFmtId="10" fontId="2" fillId="0" borderId="19" xfId="1" applyNumberFormat="1" applyFont="1" applyBorder="1"/>
    <xf numFmtId="10" fontId="2" fillId="0" borderId="10" xfId="1" applyNumberFormat="1" applyFont="1" applyBorder="1"/>
    <xf numFmtId="0" fontId="2" fillId="0" borderId="10" xfId="2" applyFont="1" applyBorder="1" applyAlignment="1">
      <alignment vertical="center"/>
    </xf>
    <xf numFmtId="0" fontId="2" fillId="0" borderId="20" xfId="2" applyFont="1" applyBorder="1" applyAlignment="1">
      <alignment horizontal="left" vertical="top"/>
    </xf>
    <xf numFmtId="0" fontId="2" fillId="0" borderId="20" xfId="2" applyFont="1" applyBorder="1" applyAlignment="1">
      <alignment horizontal="left" vertical="top" wrapText="1"/>
    </xf>
    <xf numFmtId="4" fontId="2" fillId="0" borderId="21" xfId="2" applyNumberFormat="1" applyFont="1" applyBorder="1" applyAlignment="1">
      <alignment vertical="center"/>
    </xf>
    <xf numFmtId="10" fontId="2" fillId="0" borderId="22" xfId="1" applyNumberFormat="1" applyFont="1" applyBorder="1"/>
    <xf numFmtId="10" fontId="2" fillId="0" borderId="20" xfId="1" applyNumberFormat="1" applyFont="1" applyBorder="1"/>
    <xf numFmtId="2" fontId="4" fillId="0" borderId="17" xfId="2" applyNumberFormat="1" applyFont="1" applyBorder="1" applyAlignment="1"/>
    <xf numFmtId="10" fontId="4" fillId="0" borderId="9" xfId="2" applyNumberFormat="1" applyFont="1" applyBorder="1" applyAlignment="1"/>
    <xf numFmtId="2" fontId="4" fillId="0" borderId="15" xfId="2" applyNumberFormat="1" applyFont="1" applyBorder="1" applyAlignment="1"/>
    <xf numFmtId="10" fontId="4" fillId="0" borderId="10" xfId="2" applyNumberFormat="1" applyFont="1" applyBorder="1" applyAlignment="1"/>
    <xf numFmtId="10" fontId="2" fillId="0" borderId="23" xfId="1" applyNumberFormat="1" applyFont="1" applyBorder="1"/>
    <xf numFmtId="4" fontId="2" fillId="0" borderId="7" xfId="2" applyNumberFormat="1" applyFont="1" applyBorder="1" applyAlignment="1">
      <alignment vertical="center"/>
    </xf>
    <xf numFmtId="0" fontId="2" fillId="0" borderId="15" xfId="2" applyFont="1" applyBorder="1" applyAlignment="1">
      <alignment horizontal="left" vertical="top"/>
    </xf>
    <xf numFmtId="4" fontId="4" fillId="0" borderId="15" xfId="2" applyNumberFormat="1" applyFont="1" applyBorder="1" applyAlignment="1"/>
    <xf numFmtId="4" fontId="2" fillId="0" borderId="20" xfId="2" applyNumberFormat="1" applyFont="1" applyBorder="1" applyAlignment="1">
      <alignment vertical="center"/>
    </xf>
    <xf numFmtId="0" fontId="16" fillId="2" borderId="24" xfId="2" applyFont="1" applyFill="1" applyBorder="1" applyAlignment="1">
      <alignment horizontal="center" vertical="center"/>
    </xf>
    <xf numFmtId="0" fontId="17" fillId="2" borderId="25" xfId="2" applyFont="1" applyFill="1" applyBorder="1" applyAlignment="1">
      <alignment vertical="center"/>
    </xf>
    <xf numFmtId="0" fontId="17" fillId="2" borderId="26" xfId="2" applyFont="1" applyFill="1" applyBorder="1" applyAlignment="1"/>
    <xf numFmtId="0" fontId="16" fillId="2" borderId="25" xfId="2" applyFont="1" applyFill="1" applyBorder="1" applyAlignment="1">
      <alignment horizontal="center" vertical="center"/>
    </xf>
    <xf numFmtId="0" fontId="16" fillId="2" borderId="26" xfId="2" applyFont="1" applyFill="1" applyBorder="1" applyAlignment="1">
      <alignment horizontal="center" vertical="center"/>
    </xf>
    <xf numFmtId="0" fontId="10" fillId="4" borderId="8" xfId="2" applyFont="1" applyFill="1" applyBorder="1" applyAlignment="1">
      <alignment horizontal="center"/>
    </xf>
    <xf numFmtId="0" fontId="11" fillId="4" borderId="27" xfId="2" applyFont="1" applyFill="1" applyBorder="1" applyAlignment="1">
      <alignment horizontal="center"/>
    </xf>
    <xf numFmtId="0" fontId="11" fillId="4" borderId="28" xfId="2" applyFont="1" applyFill="1" applyBorder="1" applyAlignment="1">
      <alignment horizontal="center"/>
    </xf>
    <xf numFmtId="0" fontId="10" fillId="4" borderId="29" xfId="2" applyFont="1" applyFill="1" applyBorder="1" applyAlignment="1">
      <alignment horizontal="center"/>
    </xf>
    <xf numFmtId="0" fontId="0" fillId="0" borderId="5" xfId="2" applyFont="1" applyBorder="1" applyAlignment="1"/>
    <xf numFmtId="0" fontId="0" fillId="0" borderId="6" xfId="2" applyFont="1" applyBorder="1" applyAlignment="1"/>
  </cellXfs>
  <cellStyles count="3">
    <cellStyle name="=C:\WINNT35\SYSTEM32\COMMAND.COM" xfId="2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XTF Exchange Traded Funds</a:t>
            </a:r>
          </a:p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On-Exchange Order Book Turnover</a:t>
            </a:r>
            <a:r>
              <a:rPr lang="en-GB" sz="1325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 </a:t>
            </a:r>
          </a:p>
        </c:rich>
      </c:tx>
      <c:layout>
        <c:manualLayout>
          <c:xMode val="edge"/>
          <c:yMode val="edge"/>
          <c:x val="0.39291009829653206"/>
          <c:y val="1.3115191085928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331244836891484E-2"/>
          <c:y val="0.15082469748817956"/>
          <c:w val="0.91526288203769424"/>
          <c:h val="0.75740228521237996"/>
        </c:manualLayout>
      </c:layout>
      <c:bar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numLit>
              <c:formatCode>General</c:formatCode>
              <c:ptCount val="13"/>
              <c:pt idx="0">
                <c:v>39934</c:v>
              </c:pt>
              <c:pt idx="1">
                <c:v>39965</c:v>
              </c:pt>
              <c:pt idx="2">
                <c:v>39995</c:v>
              </c:pt>
              <c:pt idx="3">
                <c:v>40026</c:v>
              </c:pt>
              <c:pt idx="4">
                <c:v>40057</c:v>
              </c:pt>
              <c:pt idx="5">
                <c:v>40087</c:v>
              </c:pt>
              <c:pt idx="6">
                <c:v>40118</c:v>
              </c:pt>
              <c:pt idx="7">
                <c:v>40148</c:v>
              </c:pt>
              <c:pt idx="8">
                <c:v>40179</c:v>
              </c:pt>
              <c:pt idx="9">
                <c:v>40210</c:v>
              </c:pt>
              <c:pt idx="10">
                <c:v>40238</c:v>
              </c:pt>
              <c:pt idx="11">
                <c:v>40269</c:v>
              </c:pt>
              <c:pt idx="12">
                <c:v>40299</c:v>
              </c:pt>
            </c:numLit>
          </c:cat>
          <c:val>
            <c:numLit>
              <c:formatCode>General</c:formatCode>
              <c:ptCount val="13"/>
              <c:pt idx="0">
                <c:v>10171.229573360995</c:v>
              </c:pt>
              <c:pt idx="1">
                <c:v>9765.2410347620025</c:v>
              </c:pt>
              <c:pt idx="2">
                <c:v>11196.680164107998</c:v>
              </c:pt>
              <c:pt idx="3">
                <c:v>11963.542617563002</c:v>
              </c:pt>
              <c:pt idx="4">
                <c:v>11384.472340445998</c:v>
              </c:pt>
              <c:pt idx="5">
                <c:v>14178.062110200002</c:v>
              </c:pt>
              <c:pt idx="6">
                <c:v>12933.715724956002</c:v>
              </c:pt>
              <c:pt idx="7">
                <c:v>9482.7279746680051</c:v>
              </c:pt>
              <c:pt idx="8">
                <c:v>12740.785803159999</c:v>
              </c:pt>
              <c:pt idx="9">
                <c:v>12776.156692846002</c:v>
              </c:pt>
              <c:pt idx="10">
                <c:v>11577.719687943996</c:v>
              </c:pt>
              <c:pt idx="11">
                <c:v>13583.970006209547</c:v>
              </c:pt>
              <c:pt idx="12">
                <c:v>20344.974265100685</c:v>
              </c:pt>
            </c:numLit>
          </c:val>
          <c:extLst>
            <c:ext xmlns:c16="http://schemas.microsoft.com/office/drawing/2014/chart" uri="{C3380CC4-5D6E-409C-BE32-E72D297353CC}">
              <c16:uniqueId val="{00000000-BC43-1942-BED5-0F9B09696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522255"/>
        <c:axId val="1"/>
      </c:barChart>
      <c:catAx>
        <c:axId val="1445522255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374612588792532E-2"/>
              <c:y val="0.3737829459489667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445522255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BC62-7444-A4B4-BEC6826FD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1811776"/>
        <c:axId val="1"/>
        <c:axId val="0"/>
      </c:bar3DChart>
      <c:catAx>
        <c:axId val="18218117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821811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177F-B642-920A-02C49B401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1434880"/>
        <c:axId val="1"/>
        <c:axId val="0"/>
      </c:bar3DChart>
      <c:catAx>
        <c:axId val="18214348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821434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302-4E4D-A5C3-4D0147FEA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6237599"/>
        <c:axId val="1"/>
        <c:axId val="0"/>
      </c:bar3DChart>
      <c:catAx>
        <c:axId val="1276237599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27623759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A56A-664A-A394-231A40093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1830864"/>
        <c:axId val="1"/>
        <c:axId val="0"/>
      </c:bar3DChart>
      <c:catAx>
        <c:axId val="182183086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821830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12700</xdr:rowOff>
    </xdr:from>
    <xdr:to>
      <xdr:col>8</xdr:col>
      <xdr:colOff>1117600</xdr:colOff>
      <xdr:row>25</xdr:row>
      <xdr:rowOff>139700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F206475F-B2BD-0180-8DDF-B987954DF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685800</xdr:colOff>
      <xdr:row>0</xdr:row>
      <xdr:rowOff>63500</xdr:rowOff>
    </xdr:from>
    <xdr:to>
      <xdr:col>8</xdr:col>
      <xdr:colOff>749300</xdr:colOff>
      <xdr:row>2</xdr:row>
      <xdr:rowOff>38100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CA7A4602-AB51-6246-9747-F39B42913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9200" y="63500"/>
          <a:ext cx="34671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077" name="Chart 29">
          <a:extLst>
            <a:ext uri="{FF2B5EF4-FFF2-40B4-BE49-F238E27FC236}">
              <a16:creationId xmlns:a16="http://schemas.microsoft.com/office/drawing/2014/main" id="{5FE8B26F-0998-1CF1-262F-AB1219BC3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2099" name="Chart 51">
          <a:extLst>
            <a:ext uri="{FF2B5EF4-FFF2-40B4-BE49-F238E27FC236}">
              <a16:creationId xmlns:a16="http://schemas.microsoft.com/office/drawing/2014/main" id="{928CF3E1-3FCC-A24D-47C0-03C491F36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CD3EC0F6-3BA2-4654-C19B-B829A6018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32D24CB4-AF24-73A2-B534-4953EB3B2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63"/>
  <sheetViews>
    <sheetView showGridLines="0" tabSelected="1" workbookViewId="0">
      <selection activeCell="J42" sqref="J42:J53"/>
    </sheetView>
  </sheetViews>
  <sheetFormatPr baseColWidth="10" defaultColWidth="9.1640625" defaultRowHeight="13" x14ac:dyDescent="0.15"/>
  <cols>
    <col min="1" max="1" width="20" style="23" customWidth="1"/>
    <col min="2" max="2" width="24" style="23" customWidth="1"/>
    <col min="3" max="3" width="16.83203125" style="23" customWidth="1"/>
    <col min="4" max="4" width="9.6640625" style="23" customWidth="1"/>
    <col min="5" max="5" width="6.5" style="23" customWidth="1"/>
    <col min="6" max="6" width="13.33203125" style="21" customWidth="1"/>
    <col min="7" max="7" width="29.83203125" style="21" customWidth="1"/>
    <col min="8" max="8" width="14.83203125" style="21" bestFit="1" customWidth="1"/>
    <col min="9" max="9" width="10.5" style="21" customWidth="1"/>
    <col min="10" max="10" width="14.83203125" style="21" bestFit="1" customWidth="1"/>
    <col min="11" max="11" width="13.6640625" style="21" bestFit="1" customWidth="1"/>
    <col min="12" max="16384" width="9.1640625" style="21"/>
  </cols>
  <sheetData>
    <row r="1" spans="1:9" ht="32.25" customHeight="1" x14ac:dyDescent="0.15">
      <c r="A1" s="17" t="s">
        <v>245</v>
      </c>
      <c r="B1" s="18"/>
      <c r="C1" s="18"/>
      <c r="D1" s="18"/>
      <c r="E1" s="18"/>
      <c r="F1" s="19"/>
      <c r="G1" s="20"/>
      <c r="H1" s="20"/>
      <c r="I1" s="20"/>
    </row>
    <row r="2" spans="1:9" ht="24.75" customHeight="1" x14ac:dyDescent="0.15">
      <c r="A2" s="22" t="s">
        <v>1289</v>
      </c>
      <c r="B2" s="18"/>
      <c r="C2" s="18"/>
      <c r="D2" s="18"/>
      <c r="E2" s="18"/>
      <c r="F2" s="19"/>
      <c r="G2" s="20"/>
      <c r="H2" s="20"/>
      <c r="I2" s="20"/>
    </row>
    <row r="3" spans="1:9" ht="24.75" customHeight="1" x14ac:dyDescent="0.15">
      <c r="A3" s="18"/>
      <c r="B3" s="18"/>
      <c r="C3" s="18"/>
      <c r="D3" s="18"/>
      <c r="E3" s="18"/>
      <c r="F3" s="19"/>
      <c r="G3" s="20"/>
      <c r="H3" s="20"/>
      <c r="I3" s="20"/>
    </row>
    <row r="4" spans="1:9" ht="24.75" customHeight="1" x14ac:dyDescent="0.15">
      <c r="E4" s="21"/>
    </row>
    <row r="5" spans="1:9" ht="24.75" customHeight="1" x14ac:dyDescent="0.15"/>
    <row r="6" spans="1:9" ht="24.75" customHeight="1" x14ac:dyDescent="0.15"/>
    <row r="27" spans="1:10" ht="14" thickBot="1" x14ac:dyDescent="0.2"/>
    <row r="28" spans="1:10" ht="23.25" customHeight="1" thickBot="1" x14ac:dyDescent="0.2">
      <c r="A28" s="91" t="s">
        <v>1552</v>
      </c>
      <c r="B28" s="92"/>
      <c r="C28" s="92"/>
      <c r="D28" s="93"/>
      <c r="E28" s="16"/>
      <c r="F28" s="91" t="s">
        <v>1553</v>
      </c>
      <c r="G28" s="94"/>
      <c r="H28" s="94"/>
      <c r="I28" s="95"/>
      <c r="J28" s="24"/>
    </row>
    <row r="29" spans="1:10" ht="17.25" customHeight="1" x14ac:dyDescent="0.15">
      <c r="A29" s="47" t="s">
        <v>917</v>
      </c>
      <c r="B29" s="48"/>
      <c r="C29" s="47" t="s">
        <v>918</v>
      </c>
      <c r="D29" s="49">
        <v>4.5151904761999999</v>
      </c>
      <c r="E29"/>
      <c r="F29" s="47" t="s">
        <v>917</v>
      </c>
      <c r="G29" s="48"/>
      <c r="H29" s="47" t="s">
        <v>918</v>
      </c>
      <c r="I29" s="49">
        <v>2948.1148653370001</v>
      </c>
    </row>
    <row r="30" spans="1:10" ht="17.25" customHeight="1" x14ac:dyDescent="0.15">
      <c r="A30" s="53" t="s">
        <v>1710</v>
      </c>
      <c r="B30" s="54"/>
      <c r="C30" s="53" t="s">
        <v>1711</v>
      </c>
      <c r="D30" s="55">
        <v>4.5427619047999999</v>
      </c>
      <c r="E30"/>
      <c r="F30" s="53" t="s">
        <v>688</v>
      </c>
      <c r="G30" s="54"/>
      <c r="H30" s="53" t="s">
        <v>927</v>
      </c>
      <c r="I30" s="55">
        <v>1553.0680742060001</v>
      </c>
    </row>
    <row r="31" spans="1:10" ht="17.25" customHeight="1" x14ac:dyDescent="0.15">
      <c r="A31" s="53" t="s">
        <v>1647</v>
      </c>
      <c r="B31" s="54"/>
      <c r="C31" s="53" t="s">
        <v>1648</v>
      </c>
      <c r="D31" s="55">
        <v>5.6179047619000002</v>
      </c>
      <c r="E31"/>
      <c r="F31" s="53" t="s">
        <v>687</v>
      </c>
      <c r="G31" s="54"/>
      <c r="H31" s="53" t="s">
        <v>926</v>
      </c>
      <c r="I31" s="55">
        <v>1315.3808103340002</v>
      </c>
    </row>
    <row r="32" spans="1:10" ht="17.25" customHeight="1" x14ac:dyDescent="0.15">
      <c r="A32" s="53" t="s">
        <v>317</v>
      </c>
      <c r="B32" s="54"/>
      <c r="C32" s="53" t="s">
        <v>318</v>
      </c>
      <c r="D32" s="55">
        <v>5.86625</v>
      </c>
      <c r="E32"/>
      <c r="F32" s="53" t="s">
        <v>593</v>
      </c>
      <c r="G32" s="54"/>
      <c r="H32" s="53" t="s">
        <v>1715</v>
      </c>
      <c r="I32" s="55">
        <v>1154.999440516</v>
      </c>
    </row>
    <row r="33" spans="1:10" ht="17.25" customHeight="1" x14ac:dyDescent="0.15">
      <c r="A33" s="53" t="s">
        <v>296</v>
      </c>
      <c r="B33" s="54"/>
      <c r="C33" s="53" t="s">
        <v>297</v>
      </c>
      <c r="D33" s="55">
        <v>6.0339999999999998</v>
      </c>
      <c r="E33"/>
      <c r="F33" s="53" t="s">
        <v>1710</v>
      </c>
      <c r="G33" s="54"/>
      <c r="H33" s="53" t="s">
        <v>1711</v>
      </c>
      <c r="I33" s="55">
        <v>1055.6990784759998</v>
      </c>
    </row>
    <row r="34" spans="1:10" ht="17.25" customHeight="1" x14ac:dyDescent="0.15">
      <c r="A34" s="53" t="s">
        <v>785</v>
      </c>
      <c r="B34" s="54"/>
      <c r="C34" s="53" t="s">
        <v>786</v>
      </c>
      <c r="D34" s="55">
        <v>6.8228095238000002</v>
      </c>
      <c r="E34"/>
      <c r="F34" s="53" t="s">
        <v>296</v>
      </c>
      <c r="G34" s="54"/>
      <c r="H34" s="53" t="s">
        <v>297</v>
      </c>
      <c r="I34" s="55">
        <v>858.88391608699999</v>
      </c>
    </row>
    <row r="35" spans="1:10" ht="17.25" customHeight="1" x14ac:dyDescent="0.15">
      <c r="A35" s="53" t="s">
        <v>593</v>
      </c>
      <c r="B35" s="54"/>
      <c r="C35" s="53" t="s">
        <v>1715</v>
      </c>
      <c r="D35" s="55">
        <v>7.9369523810000002</v>
      </c>
      <c r="E35"/>
      <c r="F35" s="53" t="s">
        <v>592</v>
      </c>
      <c r="G35" s="54"/>
      <c r="H35" s="53" t="s">
        <v>1714</v>
      </c>
      <c r="I35" s="55">
        <v>614.03062039500003</v>
      </c>
    </row>
    <row r="36" spans="1:10" ht="17.25" customHeight="1" x14ac:dyDescent="0.15">
      <c r="A36" s="53" t="s">
        <v>688</v>
      </c>
      <c r="B36" s="54"/>
      <c r="C36" s="53" t="s">
        <v>927</v>
      </c>
      <c r="D36" s="55">
        <v>8.1150476190000003</v>
      </c>
      <c r="E36"/>
      <c r="F36" s="53" t="s">
        <v>785</v>
      </c>
      <c r="G36" s="54"/>
      <c r="H36" s="53" t="s">
        <v>786</v>
      </c>
      <c r="I36" s="55">
        <v>399.68241345999996</v>
      </c>
    </row>
    <row r="37" spans="1:10" ht="17.25" customHeight="1" x14ac:dyDescent="0.15">
      <c r="A37" s="53" t="s">
        <v>568</v>
      </c>
      <c r="B37" s="54"/>
      <c r="C37" s="53" t="s">
        <v>443</v>
      </c>
      <c r="D37" s="55">
        <v>8.1958571428999996</v>
      </c>
      <c r="E37"/>
      <c r="F37" s="53" t="s">
        <v>82</v>
      </c>
      <c r="G37" s="54"/>
      <c r="H37" s="53" t="s">
        <v>83</v>
      </c>
      <c r="I37" s="55">
        <v>367.92492205600001</v>
      </c>
    </row>
    <row r="38" spans="1:10" ht="17.25" customHeight="1" thickBot="1" x14ac:dyDescent="0.2">
      <c r="A38" s="58" t="s">
        <v>798</v>
      </c>
      <c r="B38" s="59"/>
      <c r="C38" s="62" t="s">
        <v>799</v>
      </c>
      <c r="D38" s="61">
        <v>8.3373000000000008</v>
      </c>
      <c r="E38"/>
      <c r="F38" s="58" t="s">
        <v>764</v>
      </c>
      <c r="G38" s="59"/>
      <c r="H38" s="62" t="s">
        <v>765</v>
      </c>
      <c r="I38" s="61">
        <v>332.73771163499998</v>
      </c>
    </row>
    <row r="39" spans="1:10" x14ac:dyDescent="0.15">
      <c r="A39" s="21"/>
      <c r="B39" s="21"/>
      <c r="C39" s="21"/>
      <c r="D39" s="21"/>
    </row>
    <row r="40" spans="1:10" ht="14" thickBot="1" x14ac:dyDescent="0.2"/>
    <row r="41" spans="1:10" ht="23.25" customHeight="1" thickBot="1" x14ac:dyDescent="0.2">
      <c r="A41" s="91" t="s">
        <v>1554</v>
      </c>
      <c r="B41" s="92"/>
      <c r="C41" s="92"/>
      <c r="D41" s="93"/>
      <c r="E41" s="16"/>
      <c r="F41" s="91" t="s">
        <v>1555</v>
      </c>
      <c r="G41" s="94"/>
      <c r="H41" s="94"/>
      <c r="I41" s="95"/>
      <c r="J41" s="24"/>
    </row>
    <row r="42" spans="1:10" ht="17.25" customHeight="1" x14ac:dyDescent="0.15">
      <c r="A42" s="44" t="s">
        <v>978</v>
      </c>
      <c r="B42" s="44"/>
      <c r="C42" s="45" t="s">
        <v>11</v>
      </c>
      <c r="D42" s="46">
        <v>0.68009523810000005</v>
      </c>
      <c r="F42" s="47" t="s">
        <v>978</v>
      </c>
      <c r="G42" s="48"/>
      <c r="H42" s="47" t="s">
        <v>11</v>
      </c>
      <c r="I42" s="49">
        <v>290.13781990799998</v>
      </c>
    </row>
    <row r="43" spans="1:10" ht="17.25" customHeight="1" x14ac:dyDescent="0.15">
      <c r="A43" s="50" t="s">
        <v>903</v>
      </c>
      <c r="B43" s="50"/>
      <c r="C43" s="51" t="s">
        <v>970</v>
      </c>
      <c r="D43" s="52">
        <v>1.8856666666999999</v>
      </c>
      <c r="F43" s="53" t="s">
        <v>1365</v>
      </c>
      <c r="G43" s="54"/>
      <c r="H43" s="53" t="s">
        <v>1366</v>
      </c>
      <c r="I43" s="55">
        <v>216.729052104</v>
      </c>
    </row>
    <row r="44" spans="1:10" ht="17.25" customHeight="1" x14ac:dyDescent="0.15">
      <c r="A44" s="50" t="s">
        <v>352</v>
      </c>
      <c r="B44" s="50"/>
      <c r="C44" s="51" t="s">
        <v>976</v>
      </c>
      <c r="D44" s="52">
        <v>2.0092500000000002</v>
      </c>
      <c r="F44" s="53" t="s">
        <v>224</v>
      </c>
      <c r="G44" s="54"/>
      <c r="H44" s="53" t="s">
        <v>225</v>
      </c>
      <c r="I44" s="55">
        <v>156.44856172799999</v>
      </c>
    </row>
    <row r="45" spans="1:10" ht="17.25" customHeight="1" x14ac:dyDescent="0.15">
      <c r="A45" s="50" t="s">
        <v>468</v>
      </c>
      <c r="B45" s="50"/>
      <c r="C45" s="51" t="s">
        <v>469</v>
      </c>
      <c r="D45" s="52">
        <v>2.3239047619000002</v>
      </c>
      <c r="F45" s="53" t="s">
        <v>1363</v>
      </c>
      <c r="G45" s="54"/>
      <c r="H45" s="53" t="s">
        <v>1364</v>
      </c>
      <c r="I45" s="55">
        <v>103.80273401199999</v>
      </c>
    </row>
    <row r="46" spans="1:10" ht="17.25" customHeight="1" x14ac:dyDescent="0.15">
      <c r="A46" s="50" t="s">
        <v>1634</v>
      </c>
      <c r="B46" s="50"/>
      <c r="C46" s="51" t="s">
        <v>1635</v>
      </c>
      <c r="D46" s="52">
        <v>2.5350476190000002</v>
      </c>
      <c r="F46" s="53" t="s">
        <v>1371</v>
      </c>
      <c r="G46" s="54"/>
      <c r="H46" s="53" t="s">
        <v>1372</v>
      </c>
      <c r="I46" s="55">
        <v>96.413484511000007</v>
      </c>
    </row>
    <row r="47" spans="1:10" ht="17.25" customHeight="1" x14ac:dyDescent="0.15">
      <c r="A47" s="50" t="s">
        <v>360</v>
      </c>
      <c r="B47" s="50"/>
      <c r="C47" s="51" t="s">
        <v>880</v>
      </c>
      <c r="D47" s="52">
        <v>2.9059523810000001</v>
      </c>
      <c r="F47" s="53" t="s">
        <v>669</v>
      </c>
      <c r="G47" s="54"/>
      <c r="H47" s="53" t="s">
        <v>331</v>
      </c>
      <c r="I47" s="55">
        <v>90.913754236000003</v>
      </c>
    </row>
    <row r="48" spans="1:10" ht="17.25" customHeight="1" x14ac:dyDescent="0.15">
      <c r="A48" s="50" t="s">
        <v>107</v>
      </c>
      <c r="B48" s="50"/>
      <c r="C48" s="51" t="s">
        <v>108</v>
      </c>
      <c r="D48" s="52">
        <v>3.2702380951999999</v>
      </c>
      <c r="F48" s="53" t="s">
        <v>1369</v>
      </c>
      <c r="G48" s="54"/>
      <c r="H48" s="53" t="s">
        <v>1370</v>
      </c>
      <c r="I48" s="55">
        <v>88.626205038000009</v>
      </c>
    </row>
    <row r="49" spans="1:10" ht="17.25" customHeight="1" x14ac:dyDescent="0.15">
      <c r="A49" s="56" t="s">
        <v>529</v>
      </c>
      <c r="B49" s="50"/>
      <c r="C49" s="57" t="s">
        <v>137</v>
      </c>
      <c r="D49" s="52">
        <v>3.4668095237999998</v>
      </c>
      <c r="E49" s="21"/>
      <c r="F49" s="53" t="s">
        <v>1373</v>
      </c>
      <c r="G49" s="54"/>
      <c r="H49" s="53" t="s">
        <v>1374</v>
      </c>
      <c r="I49" s="55">
        <v>85.176717633999999</v>
      </c>
    </row>
    <row r="50" spans="1:10" ht="17.25" customHeight="1" x14ac:dyDescent="0.15">
      <c r="A50" s="56" t="s">
        <v>405</v>
      </c>
      <c r="B50" s="50"/>
      <c r="C50" s="57" t="s">
        <v>406</v>
      </c>
      <c r="D50" s="52">
        <v>3.7944761905000002</v>
      </c>
      <c r="E50" s="21"/>
      <c r="F50" s="53" t="s">
        <v>668</v>
      </c>
      <c r="G50" s="54"/>
      <c r="H50" s="53" t="s">
        <v>330</v>
      </c>
      <c r="I50" s="55">
        <v>58.979683307999998</v>
      </c>
    </row>
    <row r="51" spans="1:10" ht="17.25" customHeight="1" thickBot="1" x14ac:dyDescent="0.2">
      <c r="A51" s="58" t="s">
        <v>170</v>
      </c>
      <c r="B51" s="59"/>
      <c r="C51" s="60" t="s">
        <v>171</v>
      </c>
      <c r="D51" s="61">
        <v>3.9353809524000001</v>
      </c>
      <c r="E51" s="21"/>
      <c r="F51" s="58" t="s">
        <v>468</v>
      </c>
      <c r="G51" s="59"/>
      <c r="H51" s="62" t="s">
        <v>469</v>
      </c>
      <c r="I51" s="61">
        <v>55.435397463000001</v>
      </c>
    </row>
    <row r="53" spans="1:10" ht="14" thickBot="1" x14ac:dyDescent="0.2"/>
    <row r="54" spans="1:10" ht="23.25" customHeight="1" thickBot="1" x14ac:dyDescent="0.2">
      <c r="A54" s="91" t="s">
        <v>1556</v>
      </c>
      <c r="B54" s="92"/>
      <c r="C54" s="92"/>
      <c r="D54" s="93"/>
      <c r="E54" s="16"/>
      <c r="F54" s="91" t="s">
        <v>1557</v>
      </c>
      <c r="G54" s="94"/>
      <c r="H54" s="94"/>
      <c r="I54" s="95"/>
      <c r="J54" s="24"/>
    </row>
    <row r="55" spans="1:10" ht="17.25" customHeight="1" x14ac:dyDescent="0.15">
      <c r="A55" s="44" t="s">
        <v>103</v>
      </c>
      <c r="B55" s="44"/>
      <c r="C55" s="45" t="s">
        <v>310</v>
      </c>
      <c r="D55" s="46">
        <v>22.428000000000001</v>
      </c>
      <c r="F55" s="47" t="s">
        <v>1712</v>
      </c>
      <c r="G55" s="48"/>
      <c r="H55" s="47" t="s">
        <v>1713</v>
      </c>
      <c r="I55" s="49">
        <v>68.774803614999996</v>
      </c>
    </row>
    <row r="56" spans="1:10" ht="17.25" customHeight="1" x14ac:dyDescent="0.15">
      <c r="A56" s="50" t="s">
        <v>781</v>
      </c>
      <c r="B56" s="50"/>
      <c r="C56" s="51" t="s">
        <v>782</v>
      </c>
      <c r="D56" s="52">
        <v>23.894857142900001</v>
      </c>
      <c r="F56" s="53" t="s">
        <v>308</v>
      </c>
      <c r="G56" s="54"/>
      <c r="H56" s="53" t="s">
        <v>309</v>
      </c>
      <c r="I56" s="55">
        <v>23.748244219</v>
      </c>
    </row>
    <row r="57" spans="1:10" ht="17.25" customHeight="1" x14ac:dyDescent="0.15">
      <c r="A57" s="56" t="s">
        <v>306</v>
      </c>
      <c r="B57" s="50"/>
      <c r="C57" s="57" t="s">
        <v>307</v>
      </c>
      <c r="D57" s="52">
        <v>27.414857142900001</v>
      </c>
      <c r="E57" s="21"/>
      <c r="F57" s="53" t="s">
        <v>103</v>
      </c>
      <c r="G57" s="54"/>
      <c r="H57" s="53" t="s">
        <v>310</v>
      </c>
      <c r="I57" s="55">
        <v>18.317518488000001</v>
      </c>
    </row>
    <row r="58" spans="1:10" ht="17.25" customHeight="1" x14ac:dyDescent="0.15">
      <c r="A58" s="56" t="s">
        <v>783</v>
      </c>
      <c r="B58" s="50"/>
      <c r="C58" s="57" t="s">
        <v>784</v>
      </c>
      <c r="D58" s="52">
        <v>27.532</v>
      </c>
      <c r="E58" s="21"/>
      <c r="F58" s="53" t="s">
        <v>781</v>
      </c>
      <c r="G58" s="54"/>
      <c r="H58" s="53" t="s">
        <v>782</v>
      </c>
      <c r="I58" s="55">
        <v>15.60536132</v>
      </c>
    </row>
    <row r="59" spans="1:10" ht="17.25" customHeight="1" thickBot="1" x14ac:dyDescent="0.2">
      <c r="A59" s="58" t="s">
        <v>311</v>
      </c>
      <c r="B59" s="59"/>
      <c r="C59" s="60" t="s">
        <v>312</v>
      </c>
      <c r="D59" s="61">
        <v>29.304190476199999</v>
      </c>
      <c r="E59" s="21"/>
      <c r="F59" s="58" t="s">
        <v>1480</v>
      </c>
      <c r="G59" s="59"/>
      <c r="H59" s="62" t="s">
        <v>1362</v>
      </c>
      <c r="I59" s="61">
        <v>14.507391696000001</v>
      </c>
    </row>
    <row r="61" spans="1:10" x14ac:dyDescent="0.15">
      <c r="A61" s="23" t="s">
        <v>244</v>
      </c>
    </row>
    <row r="63" spans="1:10" x14ac:dyDescent="0.15">
      <c r="A63" s="42" t="s">
        <v>1632</v>
      </c>
    </row>
  </sheetData>
  <mergeCells count="6">
    <mergeCell ref="A54:D54"/>
    <mergeCell ref="F54:I54"/>
    <mergeCell ref="A28:D28"/>
    <mergeCell ref="F28:I28"/>
    <mergeCell ref="A41:D41"/>
    <mergeCell ref="F41:I41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692"/>
  <sheetViews>
    <sheetView showGridLines="0" workbookViewId="0">
      <selection activeCell="B7" sqref="B7"/>
    </sheetView>
  </sheetViews>
  <sheetFormatPr baseColWidth="10" defaultColWidth="9.1640625" defaultRowHeight="13" x14ac:dyDescent="0.15"/>
  <cols>
    <col min="1" max="1" width="56.5" style="23" customWidth="1"/>
    <col min="2" max="3" width="13.5" style="23" customWidth="1"/>
    <col min="4" max="4" width="14.5" style="23" bestFit="1" customWidth="1"/>
    <col min="5" max="5" width="13.83203125" style="23" customWidth="1"/>
    <col min="6" max="9" width="11.5" style="23" customWidth="1"/>
    <col min="10" max="11" width="11.5" style="21" customWidth="1"/>
    <col min="12" max="16384" width="9.1640625" style="21"/>
  </cols>
  <sheetData>
    <row r="1" spans="1:11" ht="20" x14ac:dyDescent="0.15">
      <c r="A1" s="17" t="s">
        <v>245</v>
      </c>
    </row>
    <row r="2" spans="1:11" ht="15.75" customHeight="1" x14ac:dyDescent="0.15">
      <c r="A2" s="22" t="s">
        <v>1289</v>
      </c>
    </row>
    <row r="4" spans="1:11" x14ac:dyDescent="0.15">
      <c r="A4" s="21"/>
      <c r="B4" s="21"/>
      <c r="C4" s="21"/>
      <c r="D4" s="21"/>
      <c r="E4" s="21"/>
      <c r="F4" s="21"/>
      <c r="G4" s="21"/>
      <c r="H4" s="21"/>
      <c r="I4" s="21"/>
    </row>
    <row r="5" spans="1:11" s="29" customFormat="1" ht="24" x14ac:dyDescent="0.15">
      <c r="A5" s="25" t="s">
        <v>371</v>
      </c>
      <c r="B5" s="26" t="s">
        <v>1701</v>
      </c>
      <c r="C5" s="27" t="s">
        <v>1311</v>
      </c>
      <c r="D5" s="27" t="s">
        <v>164</v>
      </c>
      <c r="E5" s="41" t="s">
        <v>0</v>
      </c>
      <c r="F5" s="96" t="s">
        <v>975</v>
      </c>
      <c r="G5" s="97"/>
      <c r="H5" s="98"/>
      <c r="I5" s="28"/>
      <c r="J5" s="25" t="s">
        <v>242</v>
      </c>
      <c r="K5" s="25" t="s">
        <v>110</v>
      </c>
    </row>
    <row r="6" spans="1:11" s="6" customFormat="1" ht="12" x14ac:dyDescent="0.15">
      <c r="A6" s="2"/>
      <c r="B6" s="2"/>
      <c r="C6" s="1"/>
      <c r="D6" s="1"/>
      <c r="E6" s="1"/>
      <c r="F6" s="3" t="s">
        <v>1331</v>
      </c>
      <c r="G6" s="4" t="s">
        <v>505</v>
      </c>
      <c r="H6" s="5" t="s">
        <v>1696</v>
      </c>
      <c r="I6" s="8" t="s">
        <v>1697</v>
      </c>
      <c r="J6" s="8" t="s">
        <v>243</v>
      </c>
      <c r="K6" s="8" t="s">
        <v>109</v>
      </c>
    </row>
    <row r="7" spans="1:11" x14ac:dyDescent="0.15">
      <c r="A7" s="30" t="s">
        <v>521</v>
      </c>
      <c r="B7" s="30" t="s">
        <v>1457</v>
      </c>
      <c r="C7" s="30" t="s">
        <v>1278</v>
      </c>
      <c r="D7" s="30" t="s">
        <v>165</v>
      </c>
      <c r="E7" s="30" t="s">
        <v>168</v>
      </c>
      <c r="F7" s="70">
        <v>0</v>
      </c>
      <c r="G7" s="70">
        <v>0</v>
      </c>
      <c r="H7" s="71" t="str">
        <f t="shared" ref="H7:H70" si="0">IF(ISERROR(F7/G7-1),"",((F7/G7-1)))</f>
        <v/>
      </c>
      <c r="I7" s="72">
        <f t="shared" ref="I7:I70" si="1">F7/$F$677</f>
        <v>0</v>
      </c>
      <c r="J7" s="87">
        <v>4.3899999999999997</v>
      </c>
      <c r="K7" s="67">
        <v>39.843699999999998</v>
      </c>
    </row>
    <row r="8" spans="1:11" x14ac:dyDescent="0.15">
      <c r="A8" s="32" t="s">
        <v>522</v>
      </c>
      <c r="B8" s="32" t="s">
        <v>1458</v>
      </c>
      <c r="C8" s="32" t="s">
        <v>1278</v>
      </c>
      <c r="D8" s="32" t="s">
        <v>165</v>
      </c>
      <c r="E8" s="32" t="s">
        <v>168</v>
      </c>
      <c r="F8" s="55">
        <v>0</v>
      </c>
      <c r="G8" s="55">
        <v>0</v>
      </c>
      <c r="H8" s="74" t="str">
        <f t="shared" si="0"/>
        <v/>
      </c>
      <c r="I8" s="86">
        <f t="shared" si="1"/>
        <v>0</v>
      </c>
      <c r="J8" s="68">
        <v>4.07</v>
      </c>
      <c r="K8" s="68">
        <v>57.942904761900003</v>
      </c>
    </row>
    <row r="9" spans="1:11" x14ac:dyDescent="0.15">
      <c r="A9" s="32" t="s">
        <v>523</v>
      </c>
      <c r="B9" s="32" t="s">
        <v>1456</v>
      </c>
      <c r="C9" s="32" t="s">
        <v>1278</v>
      </c>
      <c r="D9" s="32" t="s">
        <v>165</v>
      </c>
      <c r="E9" s="32" t="s">
        <v>168</v>
      </c>
      <c r="F9" s="55">
        <v>0</v>
      </c>
      <c r="G9" s="55">
        <v>8.9818155046749999E-4</v>
      </c>
      <c r="H9" s="74">
        <f t="shared" si="0"/>
        <v>-1</v>
      </c>
      <c r="I9" s="75">
        <f t="shared" si="1"/>
        <v>0</v>
      </c>
      <c r="J9" s="68">
        <v>4.4800000000000004</v>
      </c>
      <c r="K9" s="68">
        <v>41.132809523799999</v>
      </c>
    </row>
    <row r="10" spans="1:11" x14ac:dyDescent="0.15">
      <c r="A10" s="32" t="s">
        <v>524</v>
      </c>
      <c r="B10" s="32" t="s">
        <v>1459</v>
      </c>
      <c r="C10" s="32" t="s">
        <v>1278</v>
      </c>
      <c r="D10" s="32" t="s">
        <v>165</v>
      </c>
      <c r="E10" s="32" t="s">
        <v>168</v>
      </c>
      <c r="F10" s="55">
        <v>0</v>
      </c>
      <c r="G10" s="55">
        <v>0</v>
      </c>
      <c r="H10" s="74" t="str">
        <f t="shared" si="0"/>
        <v/>
      </c>
      <c r="I10" s="75">
        <f t="shared" si="1"/>
        <v>0</v>
      </c>
      <c r="J10" s="68">
        <v>4.34</v>
      </c>
      <c r="K10" s="68">
        <v>48.197809523799997</v>
      </c>
    </row>
    <row r="11" spans="1:11" x14ac:dyDescent="0.15">
      <c r="A11" s="32" t="s">
        <v>525</v>
      </c>
      <c r="B11" s="32" t="s">
        <v>1445</v>
      </c>
      <c r="C11" s="32" t="s">
        <v>1278</v>
      </c>
      <c r="D11" s="32" t="s">
        <v>165</v>
      </c>
      <c r="E11" s="32" t="s">
        <v>168</v>
      </c>
      <c r="F11" s="55">
        <v>0.37934951</v>
      </c>
      <c r="G11" s="55">
        <v>1.40672E-2</v>
      </c>
      <c r="H11" s="74">
        <f t="shared" si="0"/>
        <v>25.966952200864423</v>
      </c>
      <c r="I11" s="75">
        <f t="shared" si="1"/>
        <v>1.8645858434469876E-5</v>
      </c>
      <c r="J11" s="68">
        <v>17.71</v>
      </c>
      <c r="K11" s="68">
        <v>20.781666666700001</v>
      </c>
    </row>
    <row r="12" spans="1:11" x14ac:dyDescent="0.15">
      <c r="A12" s="32" t="s">
        <v>1634</v>
      </c>
      <c r="B12" s="32" t="s">
        <v>1635</v>
      </c>
      <c r="C12" s="32" t="s">
        <v>1278</v>
      </c>
      <c r="D12" s="32" t="s">
        <v>165</v>
      </c>
      <c r="E12" s="32" t="s">
        <v>168</v>
      </c>
      <c r="F12" s="55">
        <v>1.3178019999999999</v>
      </c>
      <c r="G12" s="55">
        <v>0</v>
      </c>
      <c r="H12" s="74" t="str">
        <f t="shared" si="0"/>
        <v/>
      </c>
      <c r="I12" s="75">
        <f t="shared" si="1"/>
        <v>6.4772851655090508E-5</v>
      </c>
      <c r="J12" s="68">
        <v>335.75</v>
      </c>
      <c r="K12" s="68">
        <v>2.5350476190000002</v>
      </c>
    </row>
    <row r="13" spans="1:11" x14ac:dyDescent="0.15">
      <c r="A13" s="32" t="s">
        <v>526</v>
      </c>
      <c r="B13" s="32" t="s">
        <v>129</v>
      </c>
      <c r="C13" s="32" t="s">
        <v>1278</v>
      </c>
      <c r="D13" s="32" t="s">
        <v>165</v>
      </c>
      <c r="E13" s="32" t="s">
        <v>168</v>
      </c>
      <c r="F13" s="55">
        <v>7.0707000000000001E-3</v>
      </c>
      <c r="G13" s="55">
        <v>0</v>
      </c>
      <c r="H13" s="74" t="str">
        <f t="shared" si="0"/>
        <v/>
      </c>
      <c r="I13" s="75">
        <f t="shared" si="1"/>
        <v>3.4754037571474963E-7</v>
      </c>
      <c r="J13" s="68">
        <v>108.55</v>
      </c>
      <c r="K13" s="68">
        <v>51.691428571400003</v>
      </c>
    </row>
    <row r="14" spans="1:11" x14ac:dyDescent="0.15">
      <c r="A14" s="32" t="s">
        <v>527</v>
      </c>
      <c r="B14" s="32" t="s">
        <v>130</v>
      </c>
      <c r="C14" s="32" t="s">
        <v>1278</v>
      </c>
      <c r="D14" s="32" t="s">
        <v>165</v>
      </c>
      <c r="E14" s="32" t="s">
        <v>168</v>
      </c>
      <c r="F14" s="55">
        <v>0</v>
      </c>
      <c r="G14" s="55">
        <v>0</v>
      </c>
      <c r="H14" s="74" t="str">
        <f t="shared" si="0"/>
        <v/>
      </c>
      <c r="I14" s="75">
        <f t="shared" si="1"/>
        <v>0</v>
      </c>
      <c r="J14" s="68">
        <v>25.47</v>
      </c>
      <c r="K14" s="68">
        <v>72.964571428599996</v>
      </c>
    </row>
    <row r="15" spans="1:11" x14ac:dyDescent="0.15">
      <c r="A15" s="32" t="s">
        <v>528</v>
      </c>
      <c r="B15" s="32" t="s">
        <v>1633</v>
      </c>
      <c r="C15" s="32" t="s">
        <v>1278</v>
      </c>
      <c r="D15" s="32" t="s">
        <v>165</v>
      </c>
      <c r="E15" s="32" t="s">
        <v>168</v>
      </c>
      <c r="F15" s="55">
        <v>21.29059925</v>
      </c>
      <c r="G15" s="55">
        <v>6.2342044000000003</v>
      </c>
      <c r="H15" s="74">
        <f t="shared" si="0"/>
        <v>2.4151269165958045</v>
      </c>
      <c r="I15" s="75">
        <f t="shared" si="1"/>
        <v>1.0464795370383648E-3</v>
      </c>
      <c r="J15" s="68">
        <v>579.11</v>
      </c>
      <c r="K15" s="68">
        <v>14.3467</v>
      </c>
    </row>
    <row r="16" spans="1:11" x14ac:dyDescent="0.15">
      <c r="A16" s="32" t="s">
        <v>529</v>
      </c>
      <c r="B16" s="32" t="s">
        <v>137</v>
      </c>
      <c r="C16" s="32" t="s">
        <v>1278</v>
      </c>
      <c r="D16" s="32" t="s">
        <v>165</v>
      </c>
      <c r="E16" s="32" t="s">
        <v>168</v>
      </c>
      <c r="F16" s="55">
        <v>0</v>
      </c>
      <c r="G16" s="55">
        <v>0</v>
      </c>
      <c r="H16" s="74" t="str">
        <f t="shared" si="0"/>
        <v/>
      </c>
      <c r="I16" s="75">
        <f t="shared" si="1"/>
        <v>0</v>
      </c>
      <c r="J16" s="68">
        <v>5.91</v>
      </c>
      <c r="K16" s="68">
        <v>3.4668095237999998</v>
      </c>
    </row>
    <row r="17" spans="1:11" x14ac:dyDescent="0.15">
      <c r="A17" s="32" t="s">
        <v>530</v>
      </c>
      <c r="B17" s="32" t="s">
        <v>131</v>
      </c>
      <c r="C17" s="32" t="s">
        <v>1278</v>
      </c>
      <c r="D17" s="32" t="s">
        <v>165</v>
      </c>
      <c r="E17" s="32" t="s">
        <v>168</v>
      </c>
      <c r="F17" s="55">
        <v>0</v>
      </c>
      <c r="G17" s="55">
        <v>0</v>
      </c>
      <c r="H17" s="74" t="str">
        <f t="shared" si="0"/>
        <v/>
      </c>
      <c r="I17" s="75">
        <f t="shared" si="1"/>
        <v>0</v>
      </c>
      <c r="J17" s="68">
        <v>42.2</v>
      </c>
      <c r="K17" s="68">
        <v>44.885649999999998</v>
      </c>
    </row>
    <row r="18" spans="1:11" x14ac:dyDescent="0.15">
      <c r="A18" s="32" t="s">
        <v>531</v>
      </c>
      <c r="B18" s="32" t="s">
        <v>132</v>
      </c>
      <c r="C18" s="32" t="s">
        <v>1278</v>
      </c>
      <c r="D18" s="32" t="s">
        <v>165</v>
      </c>
      <c r="E18" s="32" t="s">
        <v>168</v>
      </c>
      <c r="F18" s="55">
        <v>0</v>
      </c>
      <c r="G18" s="55">
        <v>0</v>
      </c>
      <c r="H18" s="74" t="str">
        <f t="shared" si="0"/>
        <v/>
      </c>
      <c r="I18" s="75">
        <f t="shared" si="1"/>
        <v>0</v>
      </c>
      <c r="J18" s="68">
        <v>26.22</v>
      </c>
      <c r="K18" s="68">
        <v>57.537952380999997</v>
      </c>
    </row>
    <row r="19" spans="1:11" x14ac:dyDescent="0.15">
      <c r="A19" s="32" t="s">
        <v>532</v>
      </c>
      <c r="B19" s="32" t="s">
        <v>133</v>
      </c>
      <c r="C19" s="32" t="s">
        <v>1278</v>
      </c>
      <c r="D19" s="32" t="s">
        <v>165</v>
      </c>
      <c r="E19" s="32" t="s">
        <v>168</v>
      </c>
      <c r="F19" s="55">
        <v>0</v>
      </c>
      <c r="G19" s="55">
        <v>0</v>
      </c>
      <c r="H19" s="74" t="str">
        <f t="shared" si="0"/>
        <v/>
      </c>
      <c r="I19" s="75">
        <f t="shared" si="1"/>
        <v>0</v>
      </c>
      <c r="J19" s="68">
        <v>205.93</v>
      </c>
      <c r="K19" s="68">
        <v>31.762809523800001</v>
      </c>
    </row>
    <row r="20" spans="1:11" x14ac:dyDescent="0.15">
      <c r="A20" s="32" t="s">
        <v>533</v>
      </c>
      <c r="B20" s="32" t="s">
        <v>134</v>
      </c>
      <c r="C20" s="32" t="s">
        <v>1278</v>
      </c>
      <c r="D20" s="32" t="s">
        <v>165</v>
      </c>
      <c r="E20" s="32" t="s">
        <v>168</v>
      </c>
      <c r="F20" s="55">
        <v>0</v>
      </c>
      <c r="G20" s="55">
        <v>0</v>
      </c>
      <c r="H20" s="74" t="str">
        <f t="shared" si="0"/>
        <v/>
      </c>
      <c r="I20" s="75">
        <f t="shared" si="1"/>
        <v>0</v>
      </c>
      <c r="J20" s="68">
        <v>158.47</v>
      </c>
      <c r="K20" s="68">
        <v>32.619809523800001</v>
      </c>
    </row>
    <row r="21" spans="1:11" x14ac:dyDescent="0.15">
      <c r="A21" s="32" t="s">
        <v>534</v>
      </c>
      <c r="B21" s="32" t="s">
        <v>135</v>
      </c>
      <c r="C21" s="32" t="s">
        <v>1278</v>
      </c>
      <c r="D21" s="32" t="s">
        <v>165</v>
      </c>
      <c r="E21" s="32" t="s">
        <v>168</v>
      </c>
      <c r="F21" s="55">
        <v>0</v>
      </c>
      <c r="G21" s="55">
        <v>0</v>
      </c>
      <c r="H21" s="74" t="str">
        <f t="shared" si="0"/>
        <v/>
      </c>
      <c r="I21" s="75">
        <f t="shared" si="1"/>
        <v>0</v>
      </c>
      <c r="J21" s="68">
        <v>26.03</v>
      </c>
      <c r="K21" s="68">
        <v>44.000428571400001</v>
      </c>
    </row>
    <row r="22" spans="1:11" x14ac:dyDescent="0.15">
      <c r="A22" s="32" t="s">
        <v>535</v>
      </c>
      <c r="B22" s="32" t="s">
        <v>136</v>
      </c>
      <c r="C22" s="32" t="s">
        <v>1278</v>
      </c>
      <c r="D22" s="32" t="s">
        <v>165</v>
      </c>
      <c r="E22" s="32" t="s">
        <v>168</v>
      </c>
      <c r="F22" s="55">
        <v>0</v>
      </c>
      <c r="G22" s="55">
        <v>0</v>
      </c>
      <c r="H22" s="74" t="str">
        <f t="shared" si="0"/>
        <v/>
      </c>
      <c r="I22" s="75">
        <f t="shared" si="1"/>
        <v>0</v>
      </c>
      <c r="J22" s="68">
        <v>26.18</v>
      </c>
      <c r="K22" s="68">
        <v>44.188047619000002</v>
      </c>
    </row>
    <row r="23" spans="1:11" x14ac:dyDescent="0.15">
      <c r="A23" s="32" t="s">
        <v>536</v>
      </c>
      <c r="B23" s="32" t="s">
        <v>1636</v>
      </c>
      <c r="C23" s="32" t="s">
        <v>1278</v>
      </c>
      <c r="D23" s="32" t="s">
        <v>165</v>
      </c>
      <c r="E23" s="32" t="s">
        <v>168</v>
      </c>
      <c r="F23" s="55">
        <v>1.4626420200000001</v>
      </c>
      <c r="G23" s="55">
        <v>0.2291598</v>
      </c>
      <c r="H23" s="74">
        <f t="shared" si="0"/>
        <v>5.3826291522335072</v>
      </c>
      <c r="I23" s="75">
        <f t="shared" si="1"/>
        <v>7.1892055548528487E-5</v>
      </c>
      <c r="J23" s="68">
        <v>11.63</v>
      </c>
      <c r="K23" s="68">
        <v>40.463476190500003</v>
      </c>
    </row>
    <row r="24" spans="1:11" x14ac:dyDescent="0.15">
      <c r="A24" s="32" t="s">
        <v>1637</v>
      </c>
      <c r="B24" s="32" t="s">
        <v>1638</v>
      </c>
      <c r="C24" s="32" t="s">
        <v>1278</v>
      </c>
      <c r="D24" s="32" t="s">
        <v>165</v>
      </c>
      <c r="E24" s="32" t="s">
        <v>168</v>
      </c>
      <c r="F24" s="55">
        <v>1.5152186399999998</v>
      </c>
      <c r="G24" s="55">
        <v>1.1823999999999999</v>
      </c>
      <c r="H24" s="74">
        <f t="shared" si="0"/>
        <v>0.28147719891745604</v>
      </c>
      <c r="I24" s="75">
        <f t="shared" si="1"/>
        <v>7.4476311459345168E-5</v>
      </c>
      <c r="J24" s="68">
        <v>27.86</v>
      </c>
      <c r="K24" s="68">
        <v>17.7852380952</v>
      </c>
    </row>
    <row r="25" spans="1:11" x14ac:dyDescent="0.15">
      <c r="A25" s="32" t="s">
        <v>1639</v>
      </c>
      <c r="B25" s="32" t="s">
        <v>1640</v>
      </c>
      <c r="C25" s="32" t="s">
        <v>1278</v>
      </c>
      <c r="D25" s="32" t="s">
        <v>165</v>
      </c>
      <c r="E25" s="32" t="s">
        <v>168</v>
      </c>
      <c r="F25" s="55">
        <v>1.7394131900000001</v>
      </c>
      <c r="G25" s="55">
        <v>0.42230634</v>
      </c>
      <c r="H25" s="74">
        <f t="shared" si="0"/>
        <v>3.1188422366569251</v>
      </c>
      <c r="I25" s="75">
        <f t="shared" si="1"/>
        <v>8.549596413025459E-5</v>
      </c>
      <c r="J25" s="68">
        <v>20.8</v>
      </c>
      <c r="K25" s="68">
        <v>12.2007619048</v>
      </c>
    </row>
    <row r="26" spans="1:11" x14ac:dyDescent="0.15">
      <c r="A26" s="32" t="s">
        <v>537</v>
      </c>
      <c r="B26" s="32" t="s">
        <v>1460</v>
      </c>
      <c r="C26" s="32" t="s">
        <v>1278</v>
      </c>
      <c r="D26" s="32" t="s">
        <v>165</v>
      </c>
      <c r="E26" s="32" t="s">
        <v>168</v>
      </c>
      <c r="F26" s="55">
        <v>0</v>
      </c>
      <c r="G26" s="55">
        <v>0</v>
      </c>
      <c r="H26" s="74" t="str">
        <f t="shared" si="0"/>
        <v/>
      </c>
      <c r="I26" s="75">
        <f t="shared" si="1"/>
        <v>0</v>
      </c>
      <c r="J26" s="68">
        <v>34.78</v>
      </c>
      <c r="K26" s="68">
        <v>47.482047618999999</v>
      </c>
    </row>
    <row r="27" spans="1:11" x14ac:dyDescent="0.15">
      <c r="A27" s="32" t="s">
        <v>1641</v>
      </c>
      <c r="B27" s="32" t="s">
        <v>1642</v>
      </c>
      <c r="C27" s="32" t="s">
        <v>1278</v>
      </c>
      <c r="D27" s="32" t="s">
        <v>165</v>
      </c>
      <c r="E27" s="32" t="s">
        <v>168</v>
      </c>
      <c r="F27" s="55">
        <v>4.1321366800000003</v>
      </c>
      <c r="G27" s="55">
        <v>3.9732686800000003</v>
      </c>
      <c r="H27" s="74">
        <f t="shared" si="0"/>
        <v>3.9984207662493221E-2</v>
      </c>
      <c r="I27" s="75">
        <f t="shared" si="1"/>
        <v>2.0310355895058454E-4</v>
      </c>
      <c r="J27" s="68">
        <v>52.22</v>
      </c>
      <c r="K27" s="68">
        <v>49.547428571399998</v>
      </c>
    </row>
    <row r="28" spans="1:11" x14ac:dyDescent="0.15">
      <c r="A28" s="32" t="s">
        <v>538</v>
      </c>
      <c r="B28" s="32" t="s">
        <v>1431</v>
      </c>
      <c r="C28" s="32" t="s">
        <v>1278</v>
      </c>
      <c r="D28" s="32" t="s">
        <v>165</v>
      </c>
      <c r="E28" s="32" t="s">
        <v>168</v>
      </c>
      <c r="F28" s="55">
        <v>0.17639988000000001</v>
      </c>
      <c r="G28" s="55">
        <v>1.0783171</v>
      </c>
      <c r="H28" s="74">
        <f t="shared" si="0"/>
        <v>-0.8364118680859276</v>
      </c>
      <c r="I28" s="75">
        <f t="shared" si="1"/>
        <v>8.6704400655149765E-6</v>
      </c>
      <c r="J28" s="68">
        <v>8.06</v>
      </c>
      <c r="K28" s="68">
        <v>27.755380952399999</v>
      </c>
    </row>
    <row r="29" spans="1:11" x14ac:dyDescent="0.15">
      <c r="A29" s="32" t="s">
        <v>1643</v>
      </c>
      <c r="B29" s="32" t="s">
        <v>1644</v>
      </c>
      <c r="C29" s="32" t="s">
        <v>1278</v>
      </c>
      <c r="D29" s="32" t="s">
        <v>165</v>
      </c>
      <c r="E29" s="32" t="s">
        <v>168</v>
      </c>
      <c r="F29" s="55">
        <v>0.65776875000000001</v>
      </c>
      <c r="G29" s="55">
        <v>0.39287499999999997</v>
      </c>
      <c r="H29" s="74">
        <f t="shared" si="0"/>
        <v>0.6742443525294306</v>
      </c>
      <c r="I29" s="75">
        <f t="shared" si="1"/>
        <v>3.2330773262678549E-5</v>
      </c>
      <c r="J29" s="68">
        <v>155.6</v>
      </c>
      <c r="K29" s="68">
        <v>19.622571428600001</v>
      </c>
    </row>
    <row r="30" spans="1:11" x14ac:dyDescent="0.15">
      <c r="A30" s="32" t="s">
        <v>539</v>
      </c>
      <c r="B30" s="32" t="s">
        <v>138</v>
      </c>
      <c r="C30" s="32" t="s">
        <v>1278</v>
      </c>
      <c r="D30" s="32" t="s">
        <v>165</v>
      </c>
      <c r="E30" s="32" t="s">
        <v>168</v>
      </c>
      <c r="F30" s="55">
        <v>0.50250762000000004</v>
      </c>
      <c r="G30" s="55">
        <v>0</v>
      </c>
      <c r="H30" s="74" t="str">
        <f t="shared" si="0"/>
        <v/>
      </c>
      <c r="I30" s="75">
        <f t="shared" si="1"/>
        <v>2.469934901131778E-5</v>
      </c>
      <c r="J30" s="68">
        <v>6.37</v>
      </c>
      <c r="K30" s="68">
        <v>13.0871428571</v>
      </c>
    </row>
    <row r="31" spans="1:11" x14ac:dyDescent="0.15">
      <c r="A31" s="32" t="s">
        <v>1645</v>
      </c>
      <c r="B31" s="32" t="s">
        <v>1646</v>
      </c>
      <c r="C31" s="32" t="s">
        <v>1278</v>
      </c>
      <c r="D31" s="32" t="s">
        <v>165</v>
      </c>
      <c r="E31" s="32" t="s">
        <v>168</v>
      </c>
      <c r="F31" s="55">
        <v>2.9985967699999998</v>
      </c>
      <c r="G31" s="55">
        <v>0</v>
      </c>
      <c r="H31" s="74" t="str">
        <f t="shared" si="0"/>
        <v/>
      </c>
      <c r="I31" s="75">
        <f t="shared" si="1"/>
        <v>1.473875921850502E-4</v>
      </c>
      <c r="J31" s="68">
        <v>234.48</v>
      </c>
      <c r="K31" s="68">
        <v>10.603300000000001</v>
      </c>
    </row>
    <row r="32" spans="1:11" x14ac:dyDescent="0.15">
      <c r="A32" s="32" t="s">
        <v>540</v>
      </c>
      <c r="B32" s="32" t="s">
        <v>139</v>
      </c>
      <c r="C32" s="32" t="s">
        <v>1278</v>
      </c>
      <c r="D32" s="32" t="s">
        <v>165</v>
      </c>
      <c r="E32" s="32" t="s">
        <v>168</v>
      </c>
      <c r="F32" s="55">
        <v>1.4750282400000001</v>
      </c>
      <c r="G32" s="55">
        <v>0</v>
      </c>
      <c r="H32" s="74" t="str">
        <f t="shared" si="0"/>
        <v/>
      </c>
      <c r="I32" s="75">
        <f t="shared" si="1"/>
        <v>7.2500865362618396E-5</v>
      </c>
      <c r="J32" s="68">
        <v>6.42</v>
      </c>
      <c r="K32" s="68">
        <v>22.0696190476</v>
      </c>
    </row>
    <row r="33" spans="1:11" x14ac:dyDescent="0.15">
      <c r="A33" s="32" t="s">
        <v>541</v>
      </c>
      <c r="B33" s="32" t="s">
        <v>140</v>
      </c>
      <c r="C33" s="32" t="s">
        <v>1278</v>
      </c>
      <c r="D33" s="32" t="s">
        <v>165</v>
      </c>
      <c r="E33" s="32" t="s">
        <v>168</v>
      </c>
      <c r="F33" s="55">
        <v>0.82749519999999999</v>
      </c>
      <c r="G33" s="55">
        <v>0.41696554999999996</v>
      </c>
      <c r="H33" s="74">
        <f t="shared" si="0"/>
        <v>0.98456491189739781</v>
      </c>
      <c r="I33" s="75">
        <f t="shared" si="1"/>
        <v>4.0673199642206834E-5</v>
      </c>
      <c r="J33" s="68">
        <v>7.27</v>
      </c>
      <c r="K33" s="68">
        <v>19.551809523799999</v>
      </c>
    </row>
    <row r="34" spans="1:11" x14ac:dyDescent="0.15">
      <c r="A34" s="32" t="s">
        <v>542</v>
      </c>
      <c r="B34" s="32" t="s">
        <v>141</v>
      </c>
      <c r="C34" s="32" t="s">
        <v>1278</v>
      </c>
      <c r="D34" s="32" t="s">
        <v>165</v>
      </c>
      <c r="E34" s="32" t="s">
        <v>168</v>
      </c>
      <c r="F34" s="55">
        <v>0.18683333999999999</v>
      </c>
      <c r="G34" s="55">
        <v>1.06134E-3</v>
      </c>
      <c r="H34" s="74">
        <f t="shared" si="0"/>
        <v>175.03533269263383</v>
      </c>
      <c r="I34" s="75">
        <f t="shared" si="1"/>
        <v>9.1832674529596154E-6</v>
      </c>
      <c r="J34" s="68">
        <v>31.19</v>
      </c>
      <c r="K34" s="68">
        <v>18.2541428571</v>
      </c>
    </row>
    <row r="35" spans="1:11" x14ac:dyDescent="0.15">
      <c r="A35" s="32" t="s">
        <v>543</v>
      </c>
      <c r="B35" s="32" t="s">
        <v>1461</v>
      </c>
      <c r="C35" s="32" t="s">
        <v>1278</v>
      </c>
      <c r="D35" s="32" t="s">
        <v>165</v>
      </c>
      <c r="E35" s="32" t="s">
        <v>168</v>
      </c>
      <c r="F35" s="55">
        <v>0.43361284</v>
      </c>
      <c r="G35" s="55">
        <v>0</v>
      </c>
      <c r="H35" s="74" t="str">
        <f t="shared" si="0"/>
        <v/>
      </c>
      <c r="I35" s="75">
        <f t="shared" si="1"/>
        <v>2.1313019832313577E-5</v>
      </c>
      <c r="J35" s="68">
        <v>10.42</v>
      </c>
      <c r="K35" s="68">
        <v>20.477650000000001</v>
      </c>
    </row>
    <row r="36" spans="1:11" x14ac:dyDescent="0.15">
      <c r="A36" s="32" t="s">
        <v>544</v>
      </c>
      <c r="B36" s="32" t="s">
        <v>142</v>
      </c>
      <c r="C36" s="32" t="s">
        <v>1278</v>
      </c>
      <c r="D36" s="32" t="s">
        <v>165</v>
      </c>
      <c r="E36" s="32" t="s">
        <v>168</v>
      </c>
      <c r="F36" s="55">
        <v>0.14849220000000002</v>
      </c>
      <c r="G36" s="55">
        <v>0</v>
      </c>
      <c r="H36" s="74" t="str">
        <f t="shared" si="0"/>
        <v/>
      </c>
      <c r="I36" s="75">
        <f t="shared" si="1"/>
        <v>7.2987165314197667E-6</v>
      </c>
      <c r="J36" s="68">
        <v>18.48</v>
      </c>
      <c r="K36" s="68">
        <v>21.466238095200001</v>
      </c>
    </row>
    <row r="37" spans="1:11" x14ac:dyDescent="0.15">
      <c r="A37" s="32" t="s">
        <v>545</v>
      </c>
      <c r="B37" s="32" t="s">
        <v>143</v>
      </c>
      <c r="C37" s="32" t="s">
        <v>1278</v>
      </c>
      <c r="D37" s="32" t="s">
        <v>165</v>
      </c>
      <c r="E37" s="32" t="s">
        <v>168</v>
      </c>
      <c r="F37" s="55">
        <v>0.74026102000000005</v>
      </c>
      <c r="G37" s="55">
        <v>3.32E-3</v>
      </c>
      <c r="H37" s="74">
        <f t="shared" si="0"/>
        <v>221.97018674698796</v>
      </c>
      <c r="I37" s="75">
        <f t="shared" si="1"/>
        <v>3.6385448826535391E-5</v>
      </c>
      <c r="J37" s="68">
        <v>10.01</v>
      </c>
      <c r="K37" s="68">
        <v>12.4677142857</v>
      </c>
    </row>
    <row r="38" spans="1:11" x14ac:dyDescent="0.15">
      <c r="A38" s="32" t="s">
        <v>546</v>
      </c>
      <c r="B38" s="32" t="s">
        <v>144</v>
      </c>
      <c r="C38" s="32" t="s">
        <v>1278</v>
      </c>
      <c r="D38" s="32" t="s">
        <v>165</v>
      </c>
      <c r="E38" s="32" t="s">
        <v>168</v>
      </c>
      <c r="F38" s="55">
        <v>0.29255590000000004</v>
      </c>
      <c r="G38" s="55">
        <v>0</v>
      </c>
      <c r="H38" s="74" t="str">
        <f t="shared" si="0"/>
        <v/>
      </c>
      <c r="I38" s="75">
        <f t="shared" si="1"/>
        <v>1.4379762598267035E-5</v>
      </c>
      <c r="J38" s="68">
        <v>8.0299999999999994</v>
      </c>
      <c r="K38" s="68">
        <v>18.2453333333</v>
      </c>
    </row>
    <row r="39" spans="1:11" x14ac:dyDescent="0.15">
      <c r="A39" s="32" t="s">
        <v>547</v>
      </c>
      <c r="B39" s="32" t="s">
        <v>145</v>
      </c>
      <c r="C39" s="32" t="s">
        <v>1278</v>
      </c>
      <c r="D39" s="32" t="s">
        <v>165</v>
      </c>
      <c r="E39" s="32" t="s">
        <v>168</v>
      </c>
      <c r="F39" s="55">
        <v>0.33882747999999996</v>
      </c>
      <c r="G39" s="55">
        <v>4.7774999999999996E-3</v>
      </c>
      <c r="H39" s="74">
        <f t="shared" si="0"/>
        <v>69.921502878074307</v>
      </c>
      <c r="I39" s="75">
        <f t="shared" si="1"/>
        <v>1.6654111997635565E-5</v>
      </c>
      <c r="J39" s="68">
        <v>6.14</v>
      </c>
      <c r="K39" s="68">
        <v>23.013761904799999</v>
      </c>
    </row>
    <row r="40" spans="1:11" x14ac:dyDescent="0.15">
      <c r="A40" s="32" t="s">
        <v>548</v>
      </c>
      <c r="B40" s="32" t="s">
        <v>146</v>
      </c>
      <c r="C40" s="32" t="s">
        <v>1278</v>
      </c>
      <c r="D40" s="32" t="s">
        <v>165</v>
      </c>
      <c r="E40" s="32" t="s">
        <v>168</v>
      </c>
      <c r="F40" s="55">
        <v>0.59866230000000009</v>
      </c>
      <c r="G40" s="55">
        <v>5.4245800000000004E-2</v>
      </c>
      <c r="H40" s="74">
        <f t="shared" si="0"/>
        <v>10.036104177650621</v>
      </c>
      <c r="I40" s="75">
        <f t="shared" si="1"/>
        <v>2.9425561920072434E-5</v>
      </c>
      <c r="J40" s="68">
        <v>5.94</v>
      </c>
      <c r="K40" s="68">
        <v>16.935857142900002</v>
      </c>
    </row>
    <row r="41" spans="1:11" x14ac:dyDescent="0.15">
      <c r="A41" s="32" t="s">
        <v>549</v>
      </c>
      <c r="B41" s="32" t="s">
        <v>147</v>
      </c>
      <c r="C41" s="32" t="s">
        <v>1278</v>
      </c>
      <c r="D41" s="32" t="s">
        <v>165</v>
      </c>
      <c r="E41" s="32" t="s">
        <v>168</v>
      </c>
      <c r="F41" s="55">
        <v>1.04238787</v>
      </c>
      <c r="G41" s="55">
        <v>0</v>
      </c>
      <c r="H41" s="74" t="str">
        <f t="shared" si="0"/>
        <v/>
      </c>
      <c r="I41" s="75">
        <f t="shared" si="1"/>
        <v>5.1235644558572355E-5</v>
      </c>
      <c r="J41" s="68">
        <v>6.24</v>
      </c>
      <c r="K41" s="68">
        <v>18.163238095200001</v>
      </c>
    </row>
    <row r="42" spans="1:11" x14ac:dyDescent="0.15">
      <c r="A42" s="32" t="s">
        <v>550</v>
      </c>
      <c r="B42" s="32" t="s">
        <v>148</v>
      </c>
      <c r="C42" s="32" t="s">
        <v>1278</v>
      </c>
      <c r="D42" s="32" t="s">
        <v>165</v>
      </c>
      <c r="E42" s="32" t="s">
        <v>168</v>
      </c>
      <c r="F42" s="55">
        <v>0.66403009999999996</v>
      </c>
      <c r="G42" s="55">
        <v>0</v>
      </c>
      <c r="H42" s="74" t="str">
        <f t="shared" si="0"/>
        <v/>
      </c>
      <c r="I42" s="75">
        <f t="shared" si="1"/>
        <v>3.2638532315032841E-5</v>
      </c>
      <c r="J42" s="68">
        <v>7.79</v>
      </c>
      <c r="K42" s="68">
        <v>20.538571428600001</v>
      </c>
    </row>
    <row r="43" spans="1:11" x14ac:dyDescent="0.15">
      <c r="A43" s="32" t="s">
        <v>551</v>
      </c>
      <c r="B43" s="32" t="s">
        <v>149</v>
      </c>
      <c r="C43" s="32" t="s">
        <v>1278</v>
      </c>
      <c r="D43" s="32" t="s">
        <v>165</v>
      </c>
      <c r="E43" s="32" t="s">
        <v>168</v>
      </c>
      <c r="F43" s="55">
        <v>0.3340535</v>
      </c>
      <c r="G43" s="55">
        <v>0</v>
      </c>
      <c r="H43" s="74" t="str">
        <f t="shared" si="0"/>
        <v/>
      </c>
      <c r="I43" s="75">
        <f t="shared" si="1"/>
        <v>1.6419460435151696E-5</v>
      </c>
      <c r="J43" s="68">
        <v>5.22</v>
      </c>
      <c r="K43" s="68">
        <v>20.383476190500001</v>
      </c>
    </row>
    <row r="44" spans="1:11" x14ac:dyDescent="0.15">
      <c r="A44" s="32" t="s">
        <v>1647</v>
      </c>
      <c r="B44" s="32" t="s">
        <v>1648</v>
      </c>
      <c r="C44" s="32" t="s">
        <v>1278</v>
      </c>
      <c r="D44" s="32" t="s">
        <v>165</v>
      </c>
      <c r="E44" s="32" t="s">
        <v>168</v>
      </c>
      <c r="F44" s="55">
        <v>0.64728587999999998</v>
      </c>
      <c r="G44" s="55">
        <v>7.3525900000000002</v>
      </c>
      <c r="H44" s="74">
        <f t="shared" si="0"/>
        <v>-0.91196491576437688</v>
      </c>
      <c r="I44" s="75">
        <f t="shared" si="1"/>
        <v>3.1815517265624667E-5</v>
      </c>
      <c r="J44" s="68">
        <v>53.87</v>
      </c>
      <c r="K44" s="68">
        <v>5.6179047619000002</v>
      </c>
    </row>
    <row r="45" spans="1:11" x14ac:dyDescent="0.15">
      <c r="A45" s="32" t="s">
        <v>1649</v>
      </c>
      <c r="B45" s="32" t="s">
        <v>1650</v>
      </c>
      <c r="C45" s="32" t="s">
        <v>1278</v>
      </c>
      <c r="D45" s="32" t="s">
        <v>165</v>
      </c>
      <c r="E45" s="32" t="s">
        <v>168</v>
      </c>
      <c r="F45" s="55">
        <v>5.7853307100000002</v>
      </c>
      <c r="G45" s="55">
        <v>1.54909513</v>
      </c>
      <c r="H45" s="74">
        <f t="shared" si="0"/>
        <v>2.7346516672607448</v>
      </c>
      <c r="I45" s="75">
        <f t="shared" si="1"/>
        <v>2.8436166271903477E-4</v>
      </c>
      <c r="J45" s="68">
        <v>30.88</v>
      </c>
      <c r="K45" s="68">
        <v>38.865238095199999</v>
      </c>
    </row>
    <row r="46" spans="1:11" x14ac:dyDescent="0.15">
      <c r="A46" s="32" t="s">
        <v>1651</v>
      </c>
      <c r="B46" s="32" t="s">
        <v>1652</v>
      </c>
      <c r="C46" s="32" t="s">
        <v>1278</v>
      </c>
      <c r="D46" s="32" t="s">
        <v>165</v>
      </c>
      <c r="E46" s="32" t="s">
        <v>168</v>
      </c>
      <c r="F46" s="55">
        <v>2.2149114500000002</v>
      </c>
      <c r="G46" s="55">
        <v>0.62222175999999996</v>
      </c>
      <c r="H46" s="74">
        <f t="shared" si="0"/>
        <v>2.559681760406451</v>
      </c>
      <c r="I46" s="75">
        <f t="shared" si="1"/>
        <v>1.0886774400100426E-4</v>
      </c>
      <c r="J46" s="68">
        <v>83.12</v>
      </c>
      <c r="K46" s="68">
        <v>36.041095238099999</v>
      </c>
    </row>
    <row r="47" spans="1:11" x14ac:dyDescent="0.15">
      <c r="A47" s="32" t="s">
        <v>552</v>
      </c>
      <c r="B47" s="32" t="s">
        <v>1436</v>
      </c>
      <c r="C47" s="32" t="s">
        <v>1278</v>
      </c>
      <c r="D47" s="32" t="s">
        <v>165</v>
      </c>
      <c r="E47" s="32" t="s">
        <v>168</v>
      </c>
      <c r="F47" s="55">
        <v>2.19862278</v>
      </c>
      <c r="G47" s="55">
        <v>0.73366549999999997</v>
      </c>
      <c r="H47" s="74">
        <f t="shared" si="0"/>
        <v>1.9967645745915545</v>
      </c>
      <c r="I47" s="75">
        <f t="shared" si="1"/>
        <v>1.0806712023084097E-4</v>
      </c>
      <c r="J47" s="68">
        <v>33.049999999999997</v>
      </c>
      <c r="K47" s="68">
        <v>20.4312857143</v>
      </c>
    </row>
    <row r="48" spans="1:11" x14ac:dyDescent="0.15">
      <c r="A48" s="32" t="s">
        <v>1653</v>
      </c>
      <c r="B48" s="32" t="s">
        <v>1654</v>
      </c>
      <c r="C48" s="32" t="s">
        <v>1278</v>
      </c>
      <c r="D48" s="32" t="s">
        <v>165</v>
      </c>
      <c r="E48" s="32" t="s">
        <v>168</v>
      </c>
      <c r="F48" s="55">
        <v>1.9926475800000001</v>
      </c>
      <c r="G48" s="55">
        <v>1.8192400000000001E-2</v>
      </c>
      <c r="H48" s="74">
        <f t="shared" si="0"/>
        <v>108.53186935203712</v>
      </c>
      <c r="I48" s="75">
        <f t="shared" si="1"/>
        <v>9.794298847642901E-5</v>
      </c>
      <c r="J48" s="68">
        <v>75.430000000000007</v>
      </c>
      <c r="K48" s="68">
        <v>41.430619047599997</v>
      </c>
    </row>
    <row r="49" spans="1:11" x14ac:dyDescent="0.15">
      <c r="A49" s="32" t="s">
        <v>553</v>
      </c>
      <c r="B49" s="32" t="s">
        <v>1444</v>
      </c>
      <c r="C49" s="32" t="s">
        <v>1278</v>
      </c>
      <c r="D49" s="32" t="s">
        <v>165</v>
      </c>
      <c r="E49" s="32" t="s">
        <v>168</v>
      </c>
      <c r="F49" s="55">
        <v>1.9729924299999999</v>
      </c>
      <c r="G49" s="55">
        <v>3.085336E-2</v>
      </c>
      <c r="H49" s="74">
        <f t="shared" si="0"/>
        <v>62.947408969395873</v>
      </c>
      <c r="I49" s="75">
        <f t="shared" si="1"/>
        <v>9.6976894848396447E-5</v>
      </c>
      <c r="J49" s="68">
        <v>23.19</v>
      </c>
      <c r="K49" s="68">
        <v>16.8867619048</v>
      </c>
    </row>
    <row r="50" spans="1:11" x14ac:dyDescent="0.15">
      <c r="A50" s="32" t="s">
        <v>554</v>
      </c>
      <c r="B50" s="32" t="s">
        <v>1462</v>
      </c>
      <c r="C50" s="32" t="s">
        <v>1278</v>
      </c>
      <c r="D50" s="32" t="s">
        <v>165</v>
      </c>
      <c r="E50" s="32" t="s">
        <v>168</v>
      </c>
      <c r="F50" s="55">
        <v>0.73771072999999998</v>
      </c>
      <c r="G50" s="55">
        <v>0</v>
      </c>
      <c r="H50" s="74" t="str">
        <f t="shared" si="0"/>
        <v/>
      </c>
      <c r="I50" s="75">
        <f t="shared" si="1"/>
        <v>3.6260096492992519E-5</v>
      </c>
      <c r="J50" s="68">
        <v>55.31</v>
      </c>
      <c r="K50" s="68">
        <v>19.177523809499998</v>
      </c>
    </row>
    <row r="51" spans="1:11" x14ac:dyDescent="0.15">
      <c r="A51" s="32" t="s">
        <v>1655</v>
      </c>
      <c r="B51" s="32" t="s">
        <v>1656</v>
      </c>
      <c r="C51" s="32" t="s">
        <v>1278</v>
      </c>
      <c r="D51" s="32" t="s">
        <v>165</v>
      </c>
      <c r="E51" s="32" t="s">
        <v>168</v>
      </c>
      <c r="F51" s="55">
        <v>0.8473189499999999</v>
      </c>
      <c r="G51" s="55">
        <v>1.52736E-3</v>
      </c>
      <c r="H51" s="74">
        <f t="shared" si="0"/>
        <v>553.76046904462601</v>
      </c>
      <c r="I51" s="75">
        <f t="shared" si="1"/>
        <v>4.1647580329136732E-5</v>
      </c>
      <c r="J51" s="68">
        <v>434.43</v>
      </c>
      <c r="K51" s="68">
        <v>13.7195714286</v>
      </c>
    </row>
    <row r="52" spans="1:11" x14ac:dyDescent="0.15">
      <c r="A52" s="32" t="s">
        <v>555</v>
      </c>
      <c r="B52" s="32" t="s">
        <v>1463</v>
      </c>
      <c r="C52" s="32" t="s">
        <v>1278</v>
      </c>
      <c r="D52" s="32" t="s">
        <v>165</v>
      </c>
      <c r="E52" s="32" t="s">
        <v>168</v>
      </c>
      <c r="F52" s="55">
        <v>0.52069531000000002</v>
      </c>
      <c r="G52" s="55">
        <v>0</v>
      </c>
      <c r="H52" s="74" t="str">
        <f t="shared" si="0"/>
        <v/>
      </c>
      <c r="I52" s="75">
        <f t="shared" si="1"/>
        <v>2.5593313769543046E-5</v>
      </c>
      <c r="J52" s="68">
        <v>9.58</v>
      </c>
      <c r="K52" s="68">
        <v>36.832523809500003</v>
      </c>
    </row>
    <row r="53" spans="1:11" x14ac:dyDescent="0.15">
      <c r="A53" s="32" t="s">
        <v>1657</v>
      </c>
      <c r="B53" s="32" t="s">
        <v>1658</v>
      </c>
      <c r="C53" s="32" t="s">
        <v>1278</v>
      </c>
      <c r="D53" s="32" t="s">
        <v>165</v>
      </c>
      <c r="E53" s="32" t="s">
        <v>168</v>
      </c>
      <c r="F53" s="55">
        <v>0</v>
      </c>
      <c r="G53" s="55">
        <v>8.0849600000000008E-2</v>
      </c>
      <c r="H53" s="74">
        <f t="shared" si="0"/>
        <v>-1</v>
      </c>
      <c r="I53" s="75">
        <f t="shared" si="1"/>
        <v>0</v>
      </c>
      <c r="J53" s="68">
        <v>101.29</v>
      </c>
      <c r="K53" s="68">
        <v>19.532</v>
      </c>
    </row>
    <row r="54" spans="1:11" x14ac:dyDescent="0.15">
      <c r="A54" s="32" t="s">
        <v>1659</v>
      </c>
      <c r="B54" s="32" t="s">
        <v>1660</v>
      </c>
      <c r="C54" s="32" t="s">
        <v>1278</v>
      </c>
      <c r="D54" s="32" t="s">
        <v>165</v>
      </c>
      <c r="E54" s="32" t="s">
        <v>168</v>
      </c>
      <c r="F54" s="55">
        <v>3.1725999999999998E-3</v>
      </c>
      <c r="G54" s="55">
        <v>1.7182599999999999E-2</v>
      </c>
      <c r="H54" s="74">
        <f t="shared" si="0"/>
        <v>-0.81535972437233017</v>
      </c>
      <c r="I54" s="75">
        <f t="shared" si="1"/>
        <v>1.5594023165918714E-7</v>
      </c>
      <c r="J54" s="68">
        <v>6.75</v>
      </c>
      <c r="K54" s="68">
        <v>19.927</v>
      </c>
    </row>
    <row r="55" spans="1:11" x14ac:dyDescent="0.15">
      <c r="A55" s="32" t="s">
        <v>556</v>
      </c>
      <c r="B55" s="32" t="s">
        <v>1450</v>
      </c>
      <c r="C55" s="32" t="s">
        <v>1278</v>
      </c>
      <c r="D55" s="32" t="s">
        <v>165</v>
      </c>
      <c r="E55" s="32" t="s">
        <v>168</v>
      </c>
      <c r="F55" s="55">
        <v>3.6570000000000001E-3</v>
      </c>
      <c r="G55" s="55">
        <v>4.1710000000000002E-3</v>
      </c>
      <c r="H55" s="74">
        <f t="shared" si="0"/>
        <v>-0.12323183888755695</v>
      </c>
      <c r="I55" s="75">
        <f t="shared" si="1"/>
        <v>1.797495515279731E-7</v>
      </c>
      <c r="J55" s="68">
        <v>10.52</v>
      </c>
      <c r="K55" s="68">
        <v>33.880099999999999</v>
      </c>
    </row>
    <row r="56" spans="1:11" x14ac:dyDescent="0.15">
      <c r="A56" s="32" t="s">
        <v>557</v>
      </c>
      <c r="B56" s="32" t="s">
        <v>1464</v>
      </c>
      <c r="C56" s="32" t="s">
        <v>1278</v>
      </c>
      <c r="D56" s="32" t="s">
        <v>165</v>
      </c>
      <c r="E56" s="32" t="s">
        <v>168</v>
      </c>
      <c r="F56" s="55">
        <v>0</v>
      </c>
      <c r="G56" s="55">
        <v>0</v>
      </c>
      <c r="H56" s="74" t="str">
        <f t="shared" si="0"/>
        <v/>
      </c>
      <c r="I56" s="75">
        <f t="shared" si="1"/>
        <v>0</v>
      </c>
      <c r="J56" s="68">
        <v>5.3</v>
      </c>
      <c r="K56" s="68">
        <v>39.957799999999999</v>
      </c>
    </row>
    <row r="57" spans="1:11" x14ac:dyDescent="0.15">
      <c r="A57" s="32" t="s">
        <v>1661</v>
      </c>
      <c r="B57" s="32" t="s">
        <v>1662</v>
      </c>
      <c r="C57" s="32" t="s">
        <v>1278</v>
      </c>
      <c r="D57" s="32" t="s">
        <v>165</v>
      </c>
      <c r="E57" s="32" t="s">
        <v>168</v>
      </c>
      <c r="F57" s="55">
        <v>1.34264619</v>
      </c>
      <c r="G57" s="55">
        <v>1.280852E-2</v>
      </c>
      <c r="H57" s="74">
        <f t="shared" si="0"/>
        <v>103.82445981268718</v>
      </c>
      <c r="I57" s="75">
        <f t="shared" si="1"/>
        <v>6.5993997952759563E-5</v>
      </c>
      <c r="J57" s="68">
        <v>4.55</v>
      </c>
      <c r="K57" s="68">
        <v>10.8066190476</v>
      </c>
    </row>
    <row r="58" spans="1:11" x14ac:dyDescent="0.15">
      <c r="A58" s="32" t="s">
        <v>558</v>
      </c>
      <c r="B58" s="32" t="s">
        <v>1663</v>
      </c>
      <c r="C58" s="32" t="s">
        <v>1278</v>
      </c>
      <c r="D58" s="32" t="s">
        <v>165</v>
      </c>
      <c r="E58" s="32" t="s">
        <v>168</v>
      </c>
      <c r="F58" s="55">
        <v>0.75974673000000004</v>
      </c>
      <c r="G58" s="55">
        <v>0</v>
      </c>
      <c r="H58" s="74" t="str">
        <f t="shared" si="0"/>
        <v/>
      </c>
      <c r="I58" s="75">
        <f t="shared" si="1"/>
        <v>3.7343214107832665E-5</v>
      </c>
      <c r="J58" s="68">
        <v>8.83</v>
      </c>
      <c r="K58" s="68">
        <v>26.611380952400001</v>
      </c>
    </row>
    <row r="59" spans="1:11" x14ac:dyDescent="0.15">
      <c r="A59" s="32" t="s">
        <v>559</v>
      </c>
      <c r="B59" s="32" t="s">
        <v>1455</v>
      </c>
      <c r="C59" s="32" t="s">
        <v>1278</v>
      </c>
      <c r="D59" s="32" t="s">
        <v>165</v>
      </c>
      <c r="E59" s="32" t="s">
        <v>168</v>
      </c>
      <c r="F59" s="55">
        <v>6.1693500000000005E-3</v>
      </c>
      <c r="G59" s="55">
        <v>3.3650999999999998E-3</v>
      </c>
      <c r="H59" s="74">
        <f t="shared" si="0"/>
        <v>0.8333333333333337</v>
      </c>
      <c r="I59" s="75">
        <f t="shared" si="1"/>
        <v>3.0323705105799857E-7</v>
      </c>
      <c r="J59" s="68">
        <v>5.96</v>
      </c>
      <c r="K59" s="68">
        <v>45.0991904762</v>
      </c>
    </row>
    <row r="60" spans="1:11" x14ac:dyDescent="0.15">
      <c r="A60" s="32" t="s">
        <v>560</v>
      </c>
      <c r="B60" s="32" t="s">
        <v>1439</v>
      </c>
      <c r="C60" s="32" t="s">
        <v>1278</v>
      </c>
      <c r="D60" s="32" t="s">
        <v>165</v>
      </c>
      <c r="E60" s="32" t="s">
        <v>168</v>
      </c>
      <c r="F60" s="55">
        <v>0.34583353999999999</v>
      </c>
      <c r="G60" s="55">
        <v>7.9709199999999994E-2</v>
      </c>
      <c r="H60" s="74">
        <f t="shared" si="0"/>
        <v>3.3386903895660733</v>
      </c>
      <c r="I60" s="75">
        <f t="shared" si="1"/>
        <v>1.6998475175917784E-5</v>
      </c>
      <c r="J60" s="68">
        <v>188.39</v>
      </c>
      <c r="K60" s="68">
        <v>57.078095238099998</v>
      </c>
    </row>
    <row r="61" spans="1:11" x14ac:dyDescent="0.15">
      <c r="A61" s="32" t="s">
        <v>561</v>
      </c>
      <c r="B61" s="32" t="s">
        <v>1465</v>
      </c>
      <c r="C61" s="32" t="s">
        <v>1278</v>
      </c>
      <c r="D61" s="32" t="s">
        <v>165</v>
      </c>
      <c r="E61" s="32" t="s">
        <v>168</v>
      </c>
      <c r="F61" s="55">
        <v>1.107E-2</v>
      </c>
      <c r="G61" s="55">
        <v>0</v>
      </c>
      <c r="H61" s="74" t="str">
        <f t="shared" si="0"/>
        <v/>
      </c>
      <c r="I61" s="75">
        <f t="shared" si="1"/>
        <v>5.4411472119624339E-7</v>
      </c>
      <c r="J61" s="68">
        <v>6.56</v>
      </c>
      <c r="K61" s="68">
        <v>31.7773333333</v>
      </c>
    </row>
    <row r="62" spans="1:11" x14ac:dyDescent="0.15">
      <c r="A62" s="32" t="s">
        <v>562</v>
      </c>
      <c r="B62" s="32" t="s">
        <v>1448</v>
      </c>
      <c r="C62" s="32" t="s">
        <v>1278</v>
      </c>
      <c r="D62" s="32" t="s">
        <v>165</v>
      </c>
      <c r="E62" s="32" t="s">
        <v>168</v>
      </c>
      <c r="F62" s="55">
        <v>5.7387509400000001</v>
      </c>
      <c r="G62" s="55">
        <v>1.137053E-2</v>
      </c>
      <c r="H62" s="74">
        <f t="shared" si="0"/>
        <v>503.70390914055895</v>
      </c>
      <c r="I62" s="75">
        <f t="shared" si="1"/>
        <v>2.8207216510684548E-4</v>
      </c>
      <c r="J62" s="68">
        <v>22.76</v>
      </c>
      <c r="K62" s="68">
        <v>32.667523809499997</v>
      </c>
    </row>
    <row r="63" spans="1:11" x14ac:dyDescent="0.15">
      <c r="A63" s="32" t="s">
        <v>563</v>
      </c>
      <c r="B63" s="32" t="s">
        <v>1466</v>
      </c>
      <c r="C63" s="32" t="s">
        <v>1278</v>
      </c>
      <c r="D63" s="32" t="s">
        <v>165</v>
      </c>
      <c r="E63" s="32" t="s">
        <v>168</v>
      </c>
      <c r="F63" s="55">
        <v>9.5239249999999998E-2</v>
      </c>
      <c r="G63" s="55">
        <v>0</v>
      </c>
      <c r="H63" s="74" t="str">
        <f t="shared" si="0"/>
        <v/>
      </c>
      <c r="I63" s="75">
        <f t="shared" si="1"/>
        <v>4.6812175212908149E-6</v>
      </c>
      <c r="J63" s="68">
        <v>5.83</v>
      </c>
      <c r="K63" s="68">
        <v>44.463476190500003</v>
      </c>
    </row>
    <row r="64" spans="1:11" x14ac:dyDescent="0.15">
      <c r="A64" s="32" t="s">
        <v>564</v>
      </c>
      <c r="B64" s="32" t="s">
        <v>1449</v>
      </c>
      <c r="C64" s="32" t="s">
        <v>1278</v>
      </c>
      <c r="D64" s="32" t="s">
        <v>165</v>
      </c>
      <c r="E64" s="32" t="s">
        <v>168</v>
      </c>
      <c r="F64" s="55">
        <v>4.8646139999999997E-2</v>
      </c>
      <c r="G64" s="55">
        <v>6.1987200000000004E-3</v>
      </c>
      <c r="H64" s="74">
        <f t="shared" si="0"/>
        <v>6.8477717980486288</v>
      </c>
      <c r="I64" s="75">
        <f t="shared" si="1"/>
        <v>2.391064218913588E-6</v>
      </c>
      <c r="J64" s="68">
        <v>5.74</v>
      </c>
      <c r="K64" s="68">
        <v>44.251399999999997</v>
      </c>
    </row>
    <row r="65" spans="1:11" x14ac:dyDescent="0.15">
      <c r="A65" s="32" t="s">
        <v>842</v>
      </c>
      <c r="B65" s="32" t="s">
        <v>843</v>
      </c>
      <c r="C65" s="32" t="s">
        <v>1279</v>
      </c>
      <c r="D65" s="32" t="s">
        <v>165</v>
      </c>
      <c r="E65" s="32" t="s">
        <v>168</v>
      </c>
      <c r="F65" s="55">
        <v>3.1017139</v>
      </c>
      <c r="G65" s="55">
        <v>2.02583395</v>
      </c>
      <c r="H65" s="74">
        <f t="shared" si="0"/>
        <v>0.53108002756099526</v>
      </c>
      <c r="I65" s="75">
        <f t="shared" si="1"/>
        <v>1.5245602474516827E-4</v>
      </c>
      <c r="J65" s="68">
        <v>26.293416000000001</v>
      </c>
      <c r="K65" s="68">
        <v>38.713952380999999</v>
      </c>
    </row>
    <row r="66" spans="1:11" x14ac:dyDescent="0.15">
      <c r="A66" s="32" t="s">
        <v>1290</v>
      </c>
      <c r="B66" s="32" t="s">
        <v>1291</v>
      </c>
      <c r="C66" s="32" t="s">
        <v>1279</v>
      </c>
      <c r="D66" s="32" t="s">
        <v>165</v>
      </c>
      <c r="E66" s="32" t="s">
        <v>168</v>
      </c>
      <c r="F66" s="55">
        <v>7.8852499999999999E-3</v>
      </c>
      <c r="G66" s="55"/>
      <c r="H66" s="74" t="str">
        <f t="shared" si="0"/>
        <v/>
      </c>
      <c r="I66" s="75">
        <f t="shared" si="1"/>
        <v>3.8757729045281645E-7</v>
      </c>
      <c r="J66" s="68">
        <v>17.965859999999999</v>
      </c>
      <c r="K66" s="68">
        <v>11.962999999999999</v>
      </c>
    </row>
    <row r="67" spans="1:11" x14ac:dyDescent="0.15">
      <c r="A67" s="32" t="s">
        <v>1292</v>
      </c>
      <c r="B67" s="32" t="s">
        <v>1293</v>
      </c>
      <c r="C67" s="32" t="s">
        <v>1279</v>
      </c>
      <c r="D67" s="32" t="s">
        <v>165</v>
      </c>
      <c r="E67" s="32" t="s">
        <v>168</v>
      </c>
      <c r="F67" s="55">
        <v>0</v>
      </c>
      <c r="G67" s="55"/>
      <c r="H67" s="74" t="str">
        <f t="shared" si="0"/>
        <v/>
      </c>
      <c r="I67" s="75">
        <f t="shared" si="1"/>
        <v>0</v>
      </c>
      <c r="J67" s="68">
        <v>7.7563199999999997</v>
      </c>
      <c r="K67" s="68">
        <v>44.544142857099999</v>
      </c>
    </row>
    <row r="68" spans="1:11" x14ac:dyDescent="0.15">
      <c r="A68" s="32" t="s">
        <v>1294</v>
      </c>
      <c r="B68" s="32" t="s">
        <v>1295</v>
      </c>
      <c r="C68" s="32" t="s">
        <v>1279</v>
      </c>
      <c r="D68" s="32" t="s">
        <v>165</v>
      </c>
      <c r="E68" s="32" t="s">
        <v>168</v>
      </c>
      <c r="F68" s="55">
        <v>0</v>
      </c>
      <c r="G68" s="55"/>
      <c r="H68" s="74" t="str">
        <f t="shared" si="0"/>
        <v/>
      </c>
      <c r="I68" s="75">
        <f t="shared" si="1"/>
        <v>0</v>
      </c>
      <c r="J68" s="68">
        <v>10.787279999999997</v>
      </c>
      <c r="K68" s="68">
        <v>28.746090909100001</v>
      </c>
    </row>
    <row r="69" spans="1:11" x14ac:dyDescent="0.15">
      <c r="A69" s="32" t="s">
        <v>1565</v>
      </c>
      <c r="B69" s="32" t="s">
        <v>1566</v>
      </c>
      <c r="C69" s="32" t="s">
        <v>1279</v>
      </c>
      <c r="D69" s="32" t="s">
        <v>165</v>
      </c>
      <c r="E69" s="32" t="s">
        <v>168</v>
      </c>
      <c r="F69" s="55">
        <v>3.8168861400000003</v>
      </c>
      <c r="G69" s="55">
        <v>2.9366844900000002</v>
      </c>
      <c r="H69" s="74">
        <f t="shared" si="0"/>
        <v>0.2997263250435187</v>
      </c>
      <c r="I69" s="75">
        <f t="shared" si="1"/>
        <v>1.8760830514037089E-4</v>
      </c>
      <c r="J69" s="68">
        <v>156.97499999999999</v>
      </c>
      <c r="K69" s="68">
        <v>50.872809523800001</v>
      </c>
    </row>
    <row r="70" spans="1:11" x14ac:dyDescent="0.15">
      <c r="A70" s="32" t="s">
        <v>468</v>
      </c>
      <c r="B70" s="32" t="s">
        <v>469</v>
      </c>
      <c r="C70" s="32" t="s">
        <v>1279</v>
      </c>
      <c r="D70" s="32" t="s">
        <v>165</v>
      </c>
      <c r="E70" s="32" t="s">
        <v>168</v>
      </c>
      <c r="F70" s="55">
        <v>55.435397463000001</v>
      </c>
      <c r="G70" s="55">
        <v>20.093006026999998</v>
      </c>
      <c r="H70" s="74">
        <f t="shared" si="0"/>
        <v>1.7589399708788536</v>
      </c>
      <c r="I70" s="75">
        <f t="shared" si="1"/>
        <v>2.7247710781375957E-3</v>
      </c>
      <c r="J70" s="68">
        <v>357.12599999999998</v>
      </c>
      <c r="K70" s="68">
        <v>2.3239047619000002</v>
      </c>
    </row>
    <row r="71" spans="1:11" x14ac:dyDescent="0.15">
      <c r="A71" s="32" t="s">
        <v>470</v>
      </c>
      <c r="B71" s="32" t="s">
        <v>471</v>
      </c>
      <c r="C71" s="32" t="s">
        <v>1279</v>
      </c>
      <c r="D71" s="32" t="s">
        <v>165</v>
      </c>
      <c r="E71" s="32" t="s">
        <v>168</v>
      </c>
      <c r="F71" s="55">
        <v>13.37580726</v>
      </c>
      <c r="G71" s="55">
        <v>1.63688228</v>
      </c>
      <c r="H71" s="74">
        <f t="shared" ref="H71:H134" si="2">IF(ISERROR(F71/G71-1),"",((F71/G71-1)))</f>
        <v>7.1715144842303502</v>
      </c>
      <c r="I71" s="75">
        <f t="shared" ref="I71:I134" si="3">F71/$F$677</f>
        <v>6.574501931390775E-4</v>
      </c>
      <c r="J71" s="68">
        <v>73.575000000000003</v>
      </c>
      <c r="K71" s="68">
        <v>24.995380952400001</v>
      </c>
    </row>
    <row r="72" spans="1:11" x14ac:dyDescent="0.15">
      <c r="A72" s="32" t="s">
        <v>440</v>
      </c>
      <c r="B72" s="32" t="s">
        <v>441</v>
      </c>
      <c r="C72" s="32" t="s">
        <v>1279</v>
      </c>
      <c r="D72" s="32" t="s">
        <v>165</v>
      </c>
      <c r="E72" s="32" t="s">
        <v>168</v>
      </c>
      <c r="F72" s="55">
        <v>82.930833371000006</v>
      </c>
      <c r="G72" s="55">
        <v>133.197405815</v>
      </c>
      <c r="H72" s="74">
        <f t="shared" si="2"/>
        <v>-0.37738401987960668</v>
      </c>
      <c r="I72" s="75">
        <f t="shared" si="3"/>
        <v>4.076231913119583E-3</v>
      </c>
      <c r="J72" s="68">
        <v>429.95974999999999</v>
      </c>
      <c r="K72" s="68">
        <v>9.6694999999999993</v>
      </c>
    </row>
    <row r="73" spans="1:11" x14ac:dyDescent="0.15">
      <c r="A73" s="32" t="s">
        <v>565</v>
      </c>
      <c r="B73" s="32" t="s">
        <v>442</v>
      </c>
      <c r="C73" s="32" t="s">
        <v>1279</v>
      </c>
      <c r="D73" s="32" t="s">
        <v>165</v>
      </c>
      <c r="E73" s="32" t="s">
        <v>168</v>
      </c>
      <c r="F73" s="55">
        <v>139.567448614</v>
      </c>
      <c r="G73" s="55">
        <v>159.27534997699999</v>
      </c>
      <c r="H73" s="74">
        <f t="shared" si="2"/>
        <v>-0.12373478611628164</v>
      </c>
      <c r="I73" s="75">
        <f t="shared" si="3"/>
        <v>6.8600454734126133E-3</v>
      </c>
      <c r="J73" s="68">
        <v>250.39250000000001</v>
      </c>
      <c r="K73" s="68">
        <v>16.147571428599999</v>
      </c>
    </row>
    <row r="74" spans="1:11" x14ac:dyDescent="0.15">
      <c r="A74" s="32" t="s">
        <v>566</v>
      </c>
      <c r="B74" s="32" t="s">
        <v>841</v>
      </c>
      <c r="C74" s="32" t="s">
        <v>1279</v>
      </c>
      <c r="D74" s="32" t="s">
        <v>165</v>
      </c>
      <c r="E74" s="32" t="s">
        <v>168</v>
      </c>
      <c r="F74" s="55">
        <v>6.8633460099999999</v>
      </c>
      <c r="G74" s="55">
        <v>6.5140220599999994</v>
      </c>
      <c r="H74" s="74">
        <f t="shared" si="2"/>
        <v>5.3626461007103332E-2</v>
      </c>
      <c r="I74" s="75">
        <f t="shared" si="3"/>
        <v>3.3734847341504058E-4</v>
      </c>
      <c r="J74" s="68">
        <v>12.472899999999999</v>
      </c>
      <c r="K74" s="68">
        <v>24.330571428599999</v>
      </c>
    </row>
    <row r="75" spans="1:11" x14ac:dyDescent="0.15">
      <c r="A75" s="32" t="s">
        <v>567</v>
      </c>
      <c r="B75" s="32" t="s">
        <v>840</v>
      </c>
      <c r="C75" s="32" t="s">
        <v>1279</v>
      </c>
      <c r="D75" s="32" t="s">
        <v>165</v>
      </c>
      <c r="E75" s="32" t="s">
        <v>168</v>
      </c>
      <c r="F75" s="55">
        <v>29.874656469999998</v>
      </c>
      <c r="G75" s="55">
        <v>17.835986550000001</v>
      </c>
      <c r="H75" s="74">
        <f t="shared" si="2"/>
        <v>0.67496518268006866</v>
      </c>
      <c r="I75" s="75">
        <f t="shared" si="3"/>
        <v>1.4684047313466664E-3</v>
      </c>
      <c r="J75" s="68">
        <v>30.115099999999995</v>
      </c>
      <c r="K75" s="68">
        <v>26.278523809500001</v>
      </c>
    </row>
    <row r="76" spans="1:11" x14ac:dyDescent="0.15">
      <c r="A76" s="32" t="s">
        <v>568</v>
      </c>
      <c r="B76" s="32" t="s">
        <v>443</v>
      </c>
      <c r="C76" s="32" t="s">
        <v>1279</v>
      </c>
      <c r="D76" s="32" t="s">
        <v>165</v>
      </c>
      <c r="E76" s="32" t="s">
        <v>168</v>
      </c>
      <c r="F76" s="55">
        <v>2.7201641560000001</v>
      </c>
      <c r="G76" s="55">
        <v>1.3062638479999999</v>
      </c>
      <c r="H76" s="74">
        <f t="shared" si="2"/>
        <v>1.0824002441503686</v>
      </c>
      <c r="I76" s="75">
        <f t="shared" si="3"/>
        <v>1.3370201999547921E-4</v>
      </c>
      <c r="J76" s="68">
        <v>117.64248000000001</v>
      </c>
      <c r="K76" s="68">
        <v>8.1958571428999996</v>
      </c>
    </row>
    <row r="77" spans="1:11" x14ac:dyDescent="0.15">
      <c r="A77" s="32" t="s">
        <v>569</v>
      </c>
      <c r="B77" s="32" t="s">
        <v>445</v>
      </c>
      <c r="C77" s="32" t="s">
        <v>1279</v>
      </c>
      <c r="D77" s="32" t="s">
        <v>165</v>
      </c>
      <c r="E77" s="32" t="s">
        <v>168</v>
      </c>
      <c r="F77" s="55">
        <v>1.4284141699999999</v>
      </c>
      <c r="G77" s="55">
        <v>0.39376428000000002</v>
      </c>
      <c r="H77" s="74">
        <f t="shared" si="2"/>
        <v>2.6275869664968083</v>
      </c>
      <c r="I77" s="75">
        <f t="shared" si="3"/>
        <v>7.0209681830380613E-5</v>
      </c>
      <c r="J77" s="68">
        <v>9.2856000000000005</v>
      </c>
      <c r="K77" s="68">
        <v>15.9111428571</v>
      </c>
    </row>
    <row r="78" spans="1:11" x14ac:dyDescent="0.15">
      <c r="A78" s="32" t="s">
        <v>570</v>
      </c>
      <c r="B78" s="32" t="s">
        <v>446</v>
      </c>
      <c r="C78" s="32" t="s">
        <v>1279</v>
      </c>
      <c r="D78" s="32" t="s">
        <v>165</v>
      </c>
      <c r="E78" s="32" t="s">
        <v>168</v>
      </c>
      <c r="F78" s="55">
        <v>6.8843543799999996</v>
      </c>
      <c r="G78" s="55">
        <v>16.836818162</v>
      </c>
      <c r="H78" s="74">
        <f t="shared" si="2"/>
        <v>-0.59111310024493213</v>
      </c>
      <c r="I78" s="75">
        <f t="shared" si="3"/>
        <v>3.3838108076692289E-4</v>
      </c>
      <c r="J78" s="68">
        <v>52.475499999999997</v>
      </c>
      <c r="K78" s="68">
        <v>25.328095238100001</v>
      </c>
    </row>
    <row r="79" spans="1:11" x14ac:dyDescent="0.15">
      <c r="A79" s="32" t="s">
        <v>571</v>
      </c>
      <c r="B79" s="32" t="s">
        <v>447</v>
      </c>
      <c r="C79" s="32" t="s">
        <v>1279</v>
      </c>
      <c r="D79" s="32" t="s">
        <v>165</v>
      </c>
      <c r="E79" s="32" t="s">
        <v>168</v>
      </c>
      <c r="F79" s="55">
        <v>8.8545804419999996</v>
      </c>
      <c r="G79" s="55">
        <v>12.887014808</v>
      </c>
      <c r="H79" s="74">
        <f t="shared" si="2"/>
        <v>-0.31290678454848564</v>
      </c>
      <c r="I79" s="75">
        <f t="shared" si="3"/>
        <v>4.3522200257529715E-4</v>
      </c>
      <c r="J79" s="68">
        <v>54.346359999999997</v>
      </c>
      <c r="K79" s="68">
        <v>29.2122380952</v>
      </c>
    </row>
    <row r="80" spans="1:11" x14ac:dyDescent="0.15">
      <c r="A80" s="32" t="s">
        <v>572</v>
      </c>
      <c r="B80" s="32" t="s">
        <v>448</v>
      </c>
      <c r="C80" s="32" t="s">
        <v>1279</v>
      </c>
      <c r="D80" s="32" t="s">
        <v>165</v>
      </c>
      <c r="E80" s="32" t="s">
        <v>168</v>
      </c>
      <c r="F80" s="55">
        <v>13.797687301000002</v>
      </c>
      <c r="G80" s="55">
        <v>10.584612964</v>
      </c>
      <c r="H80" s="74">
        <f t="shared" si="2"/>
        <v>0.30356087160940071</v>
      </c>
      <c r="I80" s="75">
        <f t="shared" si="3"/>
        <v>6.7818652022913852E-4</v>
      </c>
      <c r="J80" s="68">
        <v>22.6493</v>
      </c>
      <c r="K80" s="68">
        <v>10.6754761905</v>
      </c>
    </row>
    <row r="81" spans="1:11" x14ac:dyDescent="0.15">
      <c r="A81" s="32" t="s">
        <v>573</v>
      </c>
      <c r="B81" s="32" t="s">
        <v>449</v>
      </c>
      <c r="C81" s="32" t="s">
        <v>1279</v>
      </c>
      <c r="D81" s="32" t="s">
        <v>165</v>
      </c>
      <c r="E81" s="32" t="s">
        <v>168</v>
      </c>
      <c r="F81" s="55">
        <v>2.3703119429999999</v>
      </c>
      <c r="G81" s="55">
        <v>0.179419569</v>
      </c>
      <c r="H81" s="74">
        <f t="shared" si="2"/>
        <v>12.211000094421138</v>
      </c>
      <c r="I81" s="75">
        <f t="shared" si="3"/>
        <v>1.1650601824874172E-4</v>
      </c>
      <c r="J81" s="68">
        <v>22.096920000000001</v>
      </c>
      <c r="K81" s="68">
        <v>14.9549047619</v>
      </c>
    </row>
    <row r="82" spans="1:11" x14ac:dyDescent="0.15">
      <c r="A82" s="32" t="s">
        <v>574</v>
      </c>
      <c r="B82" s="32" t="s">
        <v>450</v>
      </c>
      <c r="C82" s="32" t="s">
        <v>1279</v>
      </c>
      <c r="D82" s="32" t="s">
        <v>165</v>
      </c>
      <c r="E82" s="32" t="s">
        <v>168</v>
      </c>
      <c r="F82" s="55">
        <v>8.6534179999999988E-2</v>
      </c>
      <c r="G82" s="55">
        <v>0.21215159</v>
      </c>
      <c r="H82" s="74">
        <f t="shared" si="2"/>
        <v>-0.59211156513132901</v>
      </c>
      <c r="I82" s="75">
        <f t="shared" si="3"/>
        <v>4.253344284069154E-6</v>
      </c>
      <c r="J82" s="68">
        <v>8.0875599999999999</v>
      </c>
      <c r="K82" s="68">
        <v>17.0712857143</v>
      </c>
    </row>
    <row r="83" spans="1:11" x14ac:dyDescent="0.15">
      <c r="A83" s="32" t="s">
        <v>575</v>
      </c>
      <c r="B83" s="32" t="s">
        <v>451</v>
      </c>
      <c r="C83" s="32" t="s">
        <v>1279</v>
      </c>
      <c r="D83" s="32" t="s">
        <v>165</v>
      </c>
      <c r="E83" s="32" t="s">
        <v>168</v>
      </c>
      <c r="F83" s="55">
        <v>0.73876181699999999</v>
      </c>
      <c r="G83" s="55">
        <v>0.98327455600000002</v>
      </c>
      <c r="H83" s="74">
        <f t="shared" si="2"/>
        <v>-0.24867188671563678</v>
      </c>
      <c r="I83" s="75">
        <f t="shared" si="3"/>
        <v>3.6311759718824314E-5</v>
      </c>
      <c r="J83" s="68">
        <v>26.703040000000001</v>
      </c>
      <c r="K83" s="68">
        <v>12.262142857100001</v>
      </c>
    </row>
    <row r="84" spans="1:11" x14ac:dyDescent="0.15">
      <c r="A84" s="32" t="s">
        <v>576</v>
      </c>
      <c r="B84" s="32" t="s">
        <v>452</v>
      </c>
      <c r="C84" s="32" t="s">
        <v>1279</v>
      </c>
      <c r="D84" s="32" t="s">
        <v>165</v>
      </c>
      <c r="E84" s="32" t="s">
        <v>168</v>
      </c>
      <c r="F84" s="55">
        <v>9.8175958980000004</v>
      </c>
      <c r="G84" s="55">
        <v>3.5450344170000001</v>
      </c>
      <c r="H84" s="74">
        <f t="shared" si="2"/>
        <v>1.7693936766651142</v>
      </c>
      <c r="I84" s="75">
        <f t="shared" si="3"/>
        <v>4.8255631931866784E-4</v>
      </c>
      <c r="J84" s="68">
        <v>53.219140000000003</v>
      </c>
      <c r="K84" s="68">
        <v>19.659857142900002</v>
      </c>
    </row>
    <row r="85" spans="1:11" x14ac:dyDescent="0.15">
      <c r="A85" s="32" t="s">
        <v>577</v>
      </c>
      <c r="B85" s="32" t="s">
        <v>453</v>
      </c>
      <c r="C85" s="32" t="s">
        <v>1279</v>
      </c>
      <c r="D85" s="32" t="s">
        <v>165</v>
      </c>
      <c r="E85" s="32" t="s">
        <v>168</v>
      </c>
      <c r="F85" s="55">
        <v>1.7567015500000001</v>
      </c>
      <c r="G85" s="55">
        <v>0.99735204099999997</v>
      </c>
      <c r="H85" s="74">
        <f t="shared" si="2"/>
        <v>0.76136557382349612</v>
      </c>
      <c r="I85" s="75">
        <f t="shared" si="3"/>
        <v>8.6345724851242872E-5</v>
      </c>
      <c r="J85" s="68">
        <v>10.44448</v>
      </c>
      <c r="K85" s="68">
        <v>13.8448095238</v>
      </c>
    </row>
    <row r="86" spans="1:11" x14ac:dyDescent="0.15">
      <c r="A86" s="32" t="s">
        <v>578</v>
      </c>
      <c r="B86" s="32" t="s">
        <v>454</v>
      </c>
      <c r="C86" s="32" t="s">
        <v>1279</v>
      </c>
      <c r="D86" s="32" t="s">
        <v>165</v>
      </c>
      <c r="E86" s="32" t="s">
        <v>168</v>
      </c>
      <c r="F86" s="55">
        <v>2.5191082E-2</v>
      </c>
      <c r="G86" s="55">
        <v>7.6486499999999999E-2</v>
      </c>
      <c r="H86" s="74">
        <f t="shared" si="2"/>
        <v>-0.67064668928503723</v>
      </c>
      <c r="I86" s="75">
        <f t="shared" si="3"/>
        <v>1.238196798469892E-6</v>
      </c>
      <c r="J86" s="68">
        <v>39.790909999999997</v>
      </c>
      <c r="K86" s="68">
        <v>19.6833809524</v>
      </c>
    </row>
    <row r="87" spans="1:11" x14ac:dyDescent="0.15">
      <c r="A87" s="32" t="s">
        <v>579</v>
      </c>
      <c r="B87" s="32" t="s">
        <v>455</v>
      </c>
      <c r="C87" s="32" t="s">
        <v>1279</v>
      </c>
      <c r="D87" s="32" t="s">
        <v>165</v>
      </c>
      <c r="E87" s="32" t="s">
        <v>168</v>
      </c>
      <c r="F87" s="55">
        <v>0.84539058</v>
      </c>
      <c r="G87" s="55">
        <v>0.82507060600000004</v>
      </c>
      <c r="H87" s="74">
        <f t="shared" si="2"/>
        <v>2.4628163762265842E-2</v>
      </c>
      <c r="I87" s="75">
        <f t="shared" si="3"/>
        <v>4.1552796724356863E-5</v>
      </c>
      <c r="J87" s="68">
        <v>10.36256</v>
      </c>
      <c r="K87" s="68">
        <v>17.985714285699999</v>
      </c>
    </row>
    <row r="88" spans="1:11" x14ac:dyDescent="0.15">
      <c r="A88" s="32" t="s">
        <v>580</v>
      </c>
      <c r="B88" s="32" t="s">
        <v>456</v>
      </c>
      <c r="C88" s="32" t="s">
        <v>1279</v>
      </c>
      <c r="D88" s="32" t="s">
        <v>165</v>
      </c>
      <c r="E88" s="32" t="s">
        <v>168</v>
      </c>
      <c r="F88" s="55">
        <v>3.7914633220000002</v>
      </c>
      <c r="G88" s="55">
        <v>1.8396505000000001</v>
      </c>
      <c r="H88" s="74">
        <f t="shared" si="2"/>
        <v>1.0609693645613665</v>
      </c>
      <c r="I88" s="75">
        <f t="shared" si="3"/>
        <v>1.8635871801046187E-4</v>
      </c>
      <c r="J88" s="68">
        <v>43.805579999999999</v>
      </c>
      <c r="K88" s="68">
        <v>27.798190476199998</v>
      </c>
    </row>
    <row r="89" spans="1:11" x14ac:dyDescent="0.15">
      <c r="A89" s="32" t="s">
        <v>581</v>
      </c>
      <c r="B89" s="32" t="s">
        <v>457</v>
      </c>
      <c r="C89" s="32" t="s">
        <v>1279</v>
      </c>
      <c r="D89" s="32" t="s">
        <v>165</v>
      </c>
      <c r="E89" s="32" t="s">
        <v>168</v>
      </c>
      <c r="F89" s="55">
        <v>3.0851419999999997E-2</v>
      </c>
      <c r="G89" s="55">
        <v>3.0070060000000003E-2</v>
      </c>
      <c r="H89" s="74">
        <f t="shared" si="2"/>
        <v>2.5984650512835605E-2</v>
      </c>
      <c r="I89" s="75">
        <f t="shared" si="3"/>
        <v>1.5164147960079679E-6</v>
      </c>
      <c r="J89" s="68">
        <v>11.678140000000001</v>
      </c>
      <c r="K89" s="68">
        <v>11.544600000000001</v>
      </c>
    </row>
    <row r="90" spans="1:11" x14ac:dyDescent="0.15">
      <c r="A90" s="32" t="s">
        <v>582</v>
      </c>
      <c r="B90" s="32" t="s">
        <v>422</v>
      </c>
      <c r="C90" s="32" t="s">
        <v>1279</v>
      </c>
      <c r="D90" s="32" t="s">
        <v>165</v>
      </c>
      <c r="E90" s="32" t="s">
        <v>168</v>
      </c>
      <c r="F90" s="55">
        <v>1.3553411299999998</v>
      </c>
      <c r="G90" s="55">
        <v>0.67820655000000007</v>
      </c>
      <c r="H90" s="74">
        <f t="shared" si="2"/>
        <v>0.99841940482585967</v>
      </c>
      <c r="I90" s="75">
        <f t="shared" si="3"/>
        <v>6.6617982030329847E-5</v>
      </c>
      <c r="J90" s="68">
        <v>8.9734999999999996</v>
      </c>
      <c r="K90" s="68">
        <v>22.933476190499999</v>
      </c>
    </row>
    <row r="91" spans="1:11" x14ac:dyDescent="0.15">
      <c r="A91" s="32" t="s">
        <v>583</v>
      </c>
      <c r="B91" s="32" t="s">
        <v>458</v>
      </c>
      <c r="C91" s="32" t="s">
        <v>1279</v>
      </c>
      <c r="D91" s="32" t="s">
        <v>165</v>
      </c>
      <c r="E91" s="32" t="s">
        <v>168</v>
      </c>
      <c r="F91" s="55">
        <v>3.3330130800000002</v>
      </c>
      <c r="G91" s="55">
        <v>1.4667114299999999</v>
      </c>
      <c r="H91" s="74">
        <f t="shared" si="2"/>
        <v>1.2724395622934503</v>
      </c>
      <c r="I91" s="75">
        <f t="shared" si="3"/>
        <v>1.638248855255314E-4</v>
      </c>
      <c r="J91" s="68">
        <v>11.41994</v>
      </c>
      <c r="K91" s="68">
        <v>50.403047618999999</v>
      </c>
    </row>
    <row r="92" spans="1:11" x14ac:dyDescent="0.15">
      <c r="A92" s="32" t="s">
        <v>584</v>
      </c>
      <c r="B92" s="32" t="s">
        <v>459</v>
      </c>
      <c r="C92" s="32" t="s">
        <v>1279</v>
      </c>
      <c r="D92" s="32" t="s">
        <v>165</v>
      </c>
      <c r="E92" s="32" t="s">
        <v>168</v>
      </c>
      <c r="F92" s="55">
        <v>1.3717716769999999</v>
      </c>
      <c r="G92" s="55">
        <v>0.57503844900000001</v>
      </c>
      <c r="H92" s="74">
        <f t="shared" si="2"/>
        <v>1.3855303578143867</v>
      </c>
      <c r="I92" s="75">
        <f t="shared" si="3"/>
        <v>6.7425579365470474E-5</v>
      </c>
      <c r="J92" s="68">
        <v>24.906690000000001</v>
      </c>
      <c r="K92" s="68">
        <v>21.280238095200001</v>
      </c>
    </row>
    <row r="93" spans="1:11" x14ac:dyDescent="0.15">
      <c r="A93" s="32" t="s">
        <v>585</v>
      </c>
      <c r="B93" s="32" t="s">
        <v>460</v>
      </c>
      <c r="C93" s="32" t="s">
        <v>1279</v>
      </c>
      <c r="D93" s="32" t="s">
        <v>165</v>
      </c>
      <c r="E93" s="32" t="s">
        <v>168</v>
      </c>
      <c r="F93" s="55">
        <v>1.5160178799999999</v>
      </c>
      <c r="G93" s="55">
        <v>0.28220692999999997</v>
      </c>
      <c r="H93" s="74">
        <f t="shared" si="2"/>
        <v>4.372007980101694</v>
      </c>
      <c r="I93" s="75">
        <f t="shared" si="3"/>
        <v>7.4515595854084905E-5</v>
      </c>
      <c r="J93" s="68">
        <v>28.881209999999996</v>
      </c>
      <c r="K93" s="68">
        <v>14.040142857099999</v>
      </c>
    </row>
    <row r="94" spans="1:11" x14ac:dyDescent="0.15">
      <c r="A94" s="32" t="s">
        <v>586</v>
      </c>
      <c r="B94" s="32" t="s">
        <v>444</v>
      </c>
      <c r="C94" s="32" t="s">
        <v>1279</v>
      </c>
      <c r="D94" s="32" t="s">
        <v>165</v>
      </c>
      <c r="E94" s="32" t="s">
        <v>168</v>
      </c>
      <c r="F94" s="55">
        <v>12.555770960999999</v>
      </c>
      <c r="G94" s="55">
        <v>1.0260143209999999</v>
      </c>
      <c r="H94" s="74">
        <f t="shared" si="2"/>
        <v>11.237422718196152</v>
      </c>
      <c r="I94" s="75">
        <f t="shared" si="3"/>
        <v>6.171436148011204E-4</v>
      </c>
      <c r="J94" s="68">
        <v>301.50150000000002</v>
      </c>
      <c r="K94" s="68">
        <v>14.3926666667</v>
      </c>
    </row>
    <row r="95" spans="1:11" x14ac:dyDescent="0.15">
      <c r="A95" s="32" t="s">
        <v>587</v>
      </c>
      <c r="B95" s="32" t="s">
        <v>461</v>
      </c>
      <c r="C95" s="32" t="s">
        <v>1279</v>
      </c>
      <c r="D95" s="32" t="s">
        <v>165</v>
      </c>
      <c r="E95" s="32" t="s">
        <v>168</v>
      </c>
      <c r="F95" s="55">
        <v>4.4384679880000002</v>
      </c>
      <c r="G95" s="55">
        <v>1.859931016</v>
      </c>
      <c r="H95" s="74">
        <f t="shared" si="2"/>
        <v>1.3863616176181881</v>
      </c>
      <c r="I95" s="75">
        <f t="shared" si="3"/>
        <v>2.1816041299268938E-4</v>
      </c>
      <c r="J95" s="68">
        <v>8.9403299999999994</v>
      </c>
      <c r="K95" s="68">
        <v>34.371714285700001</v>
      </c>
    </row>
    <row r="96" spans="1:11" x14ac:dyDescent="0.15">
      <c r="A96" s="32" t="s">
        <v>588</v>
      </c>
      <c r="B96" s="32" t="s">
        <v>462</v>
      </c>
      <c r="C96" s="32" t="s">
        <v>1279</v>
      </c>
      <c r="D96" s="32" t="s">
        <v>165</v>
      </c>
      <c r="E96" s="32" t="s">
        <v>168</v>
      </c>
      <c r="F96" s="55">
        <v>1.733439189</v>
      </c>
      <c r="G96" s="55">
        <v>4.1869455179999999</v>
      </c>
      <c r="H96" s="74">
        <f t="shared" si="2"/>
        <v>-0.5859895521573395</v>
      </c>
      <c r="I96" s="75">
        <f t="shared" si="3"/>
        <v>8.5202328909970848E-5</v>
      </c>
      <c r="J96" s="68">
        <v>47.385919999999999</v>
      </c>
      <c r="K96" s="68">
        <v>9.2989999999999995</v>
      </c>
    </row>
    <row r="97" spans="1:11" x14ac:dyDescent="0.15">
      <c r="A97" s="32" t="s">
        <v>589</v>
      </c>
      <c r="B97" s="32" t="s">
        <v>463</v>
      </c>
      <c r="C97" s="32" t="s">
        <v>1279</v>
      </c>
      <c r="D97" s="32" t="s">
        <v>165</v>
      </c>
      <c r="E97" s="32" t="s">
        <v>168</v>
      </c>
      <c r="F97" s="55">
        <v>8.3944991400000006</v>
      </c>
      <c r="G97" s="55">
        <v>4.0534261349999996</v>
      </c>
      <c r="H97" s="74">
        <f t="shared" si="2"/>
        <v>1.070963885962116</v>
      </c>
      <c r="I97" s="75">
        <f t="shared" si="3"/>
        <v>4.1260799992260208E-4</v>
      </c>
      <c r="J97" s="68">
        <v>146.10212999999999</v>
      </c>
      <c r="K97" s="68">
        <v>12.634047619</v>
      </c>
    </row>
    <row r="98" spans="1:11" x14ac:dyDescent="0.15">
      <c r="A98" s="32" t="s">
        <v>1442</v>
      </c>
      <c r="B98" s="32" t="s">
        <v>1443</v>
      </c>
      <c r="C98" s="32" t="s">
        <v>1279</v>
      </c>
      <c r="D98" s="32" t="s">
        <v>165</v>
      </c>
      <c r="E98" s="32" t="s">
        <v>168</v>
      </c>
      <c r="F98" s="55">
        <v>2.3994900000000003E-2</v>
      </c>
      <c r="G98" s="55">
        <v>4.009045E-2</v>
      </c>
      <c r="H98" s="74">
        <f t="shared" si="2"/>
        <v>-0.40148090131190839</v>
      </c>
      <c r="I98" s="75">
        <f t="shared" si="3"/>
        <v>1.1794018359197599E-6</v>
      </c>
      <c r="J98" s="68">
        <v>61.017400000000002</v>
      </c>
      <c r="K98" s="68">
        <v>22.093714285699999</v>
      </c>
    </row>
    <row r="99" spans="1:11" x14ac:dyDescent="0.15">
      <c r="A99" s="32" t="s">
        <v>1440</v>
      </c>
      <c r="B99" s="32" t="s">
        <v>1441</v>
      </c>
      <c r="C99" s="32" t="s">
        <v>1279</v>
      </c>
      <c r="D99" s="32" t="s">
        <v>165</v>
      </c>
      <c r="E99" s="32" t="s">
        <v>168</v>
      </c>
      <c r="F99" s="55">
        <v>1.4388E-2</v>
      </c>
      <c r="G99" s="55">
        <v>4.1212400000000003E-2</v>
      </c>
      <c r="H99" s="74">
        <f t="shared" si="2"/>
        <v>-0.65088177344682674</v>
      </c>
      <c r="I99" s="75">
        <f t="shared" si="3"/>
        <v>7.0720168099110651E-7</v>
      </c>
      <c r="J99" s="68">
        <v>25.611060999999999</v>
      </c>
      <c r="K99" s="68">
        <v>26.586952381</v>
      </c>
    </row>
    <row r="100" spans="1:11" x14ac:dyDescent="0.15">
      <c r="A100" s="32" t="s">
        <v>1467</v>
      </c>
      <c r="B100" s="32" t="s">
        <v>1468</v>
      </c>
      <c r="C100" s="32" t="s">
        <v>1279</v>
      </c>
      <c r="D100" s="32" t="s">
        <v>165</v>
      </c>
      <c r="E100" s="32" t="s">
        <v>168</v>
      </c>
      <c r="F100" s="55">
        <v>0</v>
      </c>
      <c r="G100" s="55">
        <v>0</v>
      </c>
      <c r="H100" s="74" t="str">
        <f t="shared" si="2"/>
        <v/>
      </c>
      <c r="I100" s="75">
        <f t="shared" si="3"/>
        <v>0</v>
      </c>
      <c r="J100" s="68">
        <v>10.324868</v>
      </c>
      <c r="K100" s="68">
        <v>33.763190476200002</v>
      </c>
    </row>
    <row r="101" spans="1:11" x14ac:dyDescent="0.15">
      <c r="A101" s="32" t="s">
        <v>399</v>
      </c>
      <c r="B101" s="32" t="s">
        <v>400</v>
      </c>
      <c r="C101" s="32" t="s">
        <v>1279</v>
      </c>
      <c r="D101" s="32" t="s">
        <v>165</v>
      </c>
      <c r="E101" s="32" t="s">
        <v>168</v>
      </c>
      <c r="F101" s="55">
        <v>0.11577999999999999</v>
      </c>
      <c r="G101" s="55">
        <v>0</v>
      </c>
      <c r="H101" s="74" t="str">
        <f t="shared" si="2"/>
        <v/>
      </c>
      <c r="I101" s="75">
        <f t="shared" si="3"/>
        <v>5.6908403270190651E-6</v>
      </c>
      <c r="J101" s="68">
        <v>10.24961089</v>
      </c>
      <c r="K101" s="68">
        <v>30.077349999999999</v>
      </c>
    </row>
    <row r="102" spans="1:11" x14ac:dyDescent="0.15">
      <c r="A102" s="32" t="s">
        <v>391</v>
      </c>
      <c r="B102" s="32" t="s">
        <v>392</v>
      </c>
      <c r="C102" s="32" t="s">
        <v>1279</v>
      </c>
      <c r="D102" s="32" t="s">
        <v>165</v>
      </c>
      <c r="E102" s="32" t="s">
        <v>168</v>
      </c>
      <c r="F102" s="55">
        <v>6.3188245900000002</v>
      </c>
      <c r="G102" s="55">
        <v>4.0407326800000005</v>
      </c>
      <c r="H102" s="74">
        <f t="shared" si="2"/>
        <v>0.56378189066444251</v>
      </c>
      <c r="I102" s="75">
        <f t="shared" si="3"/>
        <v>3.1058405420739089E-4</v>
      </c>
      <c r="J102" s="68">
        <v>284.44740000000002</v>
      </c>
      <c r="K102" s="68">
        <v>9.5315238094999994</v>
      </c>
    </row>
    <row r="103" spans="1:11" x14ac:dyDescent="0.15">
      <c r="A103" s="32" t="s">
        <v>401</v>
      </c>
      <c r="B103" s="32" t="s">
        <v>402</v>
      </c>
      <c r="C103" s="32" t="s">
        <v>1279</v>
      </c>
      <c r="D103" s="32" t="s">
        <v>165</v>
      </c>
      <c r="E103" s="32" t="s">
        <v>168</v>
      </c>
      <c r="F103" s="55">
        <v>0</v>
      </c>
      <c r="G103" s="55">
        <v>0</v>
      </c>
      <c r="H103" s="74" t="str">
        <f t="shared" si="2"/>
        <v/>
      </c>
      <c r="I103" s="75">
        <f t="shared" si="3"/>
        <v>0</v>
      </c>
      <c r="J103" s="68">
        <v>10.425734</v>
      </c>
      <c r="K103" s="68">
        <v>30.673850000000002</v>
      </c>
    </row>
    <row r="104" spans="1:11" x14ac:dyDescent="0.15">
      <c r="A104" s="32" t="s">
        <v>403</v>
      </c>
      <c r="B104" s="32" t="s">
        <v>404</v>
      </c>
      <c r="C104" s="32" t="s">
        <v>1279</v>
      </c>
      <c r="D104" s="32" t="s">
        <v>165</v>
      </c>
      <c r="E104" s="32" t="s">
        <v>168</v>
      </c>
      <c r="F104" s="55">
        <v>8.848E-3</v>
      </c>
      <c r="G104" s="55">
        <v>0</v>
      </c>
      <c r="H104" s="74" t="str">
        <f t="shared" si="2"/>
        <v/>
      </c>
      <c r="I104" s="75">
        <f t="shared" si="3"/>
        <v>4.3489855945296852E-7</v>
      </c>
      <c r="J104" s="68">
        <v>10.17013946</v>
      </c>
      <c r="K104" s="68">
        <v>36.077190476200002</v>
      </c>
    </row>
    <row r="105" spans="1:11" x14ac:dyDescent="0.15">
      <c r="A105" s="32" t="s">
        <v>393</v>
      </c>
      <c r="B105" s="32" t="s">
        <v>394</v>
      </c>
      <c r="C105" s="32" t="s">
        <v>1279</v>
      </c>
      <c r="D105" s="32" t="s">
        <v>165</v>
      </c>
      <c r="E105" s="32" t="s">
        <v>168</v>
      </c>
      <c r="F105" s="55">
        <v>0.72094035000000001</v>
      </c>
      <c r="G105" s="55">
        <v>0.93763123999999998</v>
      </c>
      <c r="H105" s="74">
        <f t="shared" si="2"/>
        <v>-0.23110459715484732</v>
      </c>
      <c r="I105" s="75">
        <f t="shared" si="3"/>
        <v>3.5435795622346172E-5</v>
      </c>
      <c r="J105" s="68">
        <v>328.66460899999998</v>
      </c>
      <c r="K105" s="68">
        <v>10.507809523800001</v>
      </c>
    </row>
    <row r="106" spans="1:11" x14ac:dyDescent="0.15">
      <c r="A106" s="32" t="s">
        <v>174</v>
      </c>
      <c r="B106" s="32" t="s">
        <v>175</v>
      </c>
      <c r="C106" s="32" t="s">
        <v>1279</v>
      </c>
      <c r="D106" s="32" t="s">
        <v>165</v>
      </c>
      <c r="E106" s="32" t="s">
        <v>168</v>
      </c>
      <c r="F106" s="55">
        <v>6.9189031100000005</v>
      </c>
      <c r="G106" s="55">
        <v>3.91093767</v>
      </c>
      <c r="H106" s="74">
        <f t="shared" si="2"/>
        <v>0.76911617975236113</v>
      </c>
      <c r="I106" s="75">
        <f t="shared" si="3"/>
        <v>3.4007922643915732E-4</v>
      </c>
      <c r="J106" s="68">
        <v>100.06715</v>
      </c>
      <c r="K106" s="68">
        <v>4.6520000000000001</v>
      </c>
    </row>
    <row r="107" spans="1:11" x14ac:dyDescent="0.15">
      <c r="A107" s="32" t="s">
        <v>395</v>
      </c>
      <c r="B107" s="32" t="s">
        <v>396</v>
      </c>
      <c r="C107" s="32" t="s">
        <v>1279</v>
      </c>
      <c r="D107" s="32" t="s">
        <v>165</v>
      </c>
      <c r="E107" s="32" t="s">
        <v>168</v>
      </c>
      <c r="F107" s="55">
        <v>5.589276E-2</v>
      </c>
      <c r="G107" s="55">
        <v>8.7939440000000008E-2</v>
      </c>
      <c r="H107" s="74">
        <f t="shared" si="2"/>
        <v>-0.36441760375094501</v>
      </c>
      <c r="I107" s="75">
        <f t="shared" si="3"/>
        <v>2.7472514475418738E-6</v>
      </c>
      <c r="J107" s="68">
        <v>102.73950000000001</v>
      </c>
      <c r="K107" s="68">
        <v>16.8693809524</v>
      </c>
    </row>
    <row r="108" spans="1:11" x14ac:dyDescent="0.15">
      <c r="A108" s="32" t="s">
        <v>397</v>
      </c>
      <c r="B108" s="32" t="s">
        <v>398</v>
      </c>
      <c r="C108" s="32" t="s">
        <v>1279</v>
      </c>
      <c r="D108" s="32" t="s">
        <v>165</v>
      </c>
      <c r="E108" s="32" t="s">
        <v>168</v>
      </c>
      <c r="F108" s="55">
        <v>0</v>
      </c>
      <c r="G108" s="55">
        <v>1.5200899999999999</v>
      </c>
      <c r="H108" s="74">
        <f t="shared" si="2"/>
        <v>-1</v>
      </c>
      <c r="I108" s="75">
        <f t="shared" si="3"/>
        <v>0</v>
      </c>
      <c r="J108" s="68">
        <v>51.238799999999998</v>
      </c>
      <c r="K108" s="68">
        <v>21.117952380999998</v>
      </c>
    </row>
    <row r="109" spans="1:11" x14ac:dyDescent="0.15">
      <c r="A109" s="32" t="s">
        <v>389</v>
      </c>
      <c r="B109" s="32" t="s">
        <v>390</v>
      </c>
      <c r="C109" s="32" t="s">
        <v>1279</v>
      </c>
      <c r="D109" s="32" t="s">
        <v>165</v>
      </c>
      <c r="E109" s="32" t="s">
        <v>168</v>
      </c>
      <c r="F109" s="55">
        <v>2.3682311899999999</v>
      </c>
      <c r="G109" s="55">
        <v>0.50937953999999996</v>
      </c>
      <c r="H109" s="74">
        <f t="shared" si="2"/>
        <v>3.6492467875721903</v>
      </c>
      <c r="I109" s="75">
        <f t="shared" si="3"/>
        <v>1.1640374468609735E-4</v>
      </c>
      <c r="J109" s="68">
        <v>49.853212980000002</v>
      </c>
      <c r="K109" s="68">
        <v>41.087649999999996</v>
      </c>
    </row>
    <row r="110" spans="1:11" x14ac:dyDescent="0.15">
      <c r="A110" s="32" t="s">
        <v>409</v>
      </c>
      <c r="B110" s="32" t="s">
        <v>410</v>
      </c>
      <c r="C110" s="32" t="s">
        <v>1279</v>
      </c>
      <c r="D110" s="32" t="s">
        <v>165</v>
      </c>
      <c r="E110" s="32" t="s">
        <v>168</v>
      </c>
      <c r="F110" s="55">
        <v>2.8924257</v>
      </c>
      <c r="G110" s="55">
        <v>1.1001E-4</v>
      </c>
      <c r="H110" s="74">
        <f t="shared" si="2"/>
        <v>26291.38887373875</v>
      </c>
      <c r="I110" s="75">
        <f t="shared" si="3"/>
        <v>1.4216905179190146E-4</v>
      </c>
      <c r="J110" s="68">
        <v>11.202400000000001</v>
      </c>
      <c r="K110" s="68">
        <v>10.590809523800001</v>
      </c>
    </row>
    <row r="111" spans="1:11" x14ac:dyDescent="0.15">
      <c r="A111" s="32" t="s">
        <v>405</v>
      </c>
      <c r="B111" s="32" t="s">
        <v>406</v>
      </c>
      <c r="C111" s="32" t="s">
        <v>1279</v>
      </c>
      <c r="D111" s="32" t="s">
        <v>165</v>
      </c>
      <c r="E111" s="32" t="s">
        <v>168</v>
      </c>
      <c r="F111" s="55">
        <v>9.5006859200000005</v>
      </c>
      <c r="G111" s="55">
        <v>5.0033000000000001E-2</v>
      </c>
      <c r="H111" s="74">
        <f t="shared" si="2"/>
        <v>188.88839206123959</v>
      </c>
      <c r="I111" s="75">
        <f t="shared" si="3"/>
        <v>4.6697950049989838E-4</v>
      </c>
      <c r="J111" s="68">
        <v>105.23</v>
      </c>
      <c r="K111" s="68">
        <v>3.7944761905000002</v>
      </c>
    </row>
    <row r="112" spans="1:11" x14ac:dyDescent="0.15">
      <c r="A112" s="32" t="s">
        <v>170</v>
      </c>
      <c r="B112" s="32" t="s">
        <v>171</v>
      </c>
      <c r="C112" s="32" t="s">
        <v>1279</v>
      </c>
      <c r="D112" s="32" t="s">
        <v>165</v>
      </c>
      <c r="E112" s="32" t="s">
        <v>168</v>
      </c>
      <c r="F112" s="55">
        <v>2.4383999999999999E-2</v>
      </c>
      <c r="G112" s="55">
        <v>1.9041040000000002E-2</v>
      </c>
      <c r="H112" s="74">
        <f t="shared" si="2"/>
        <v>0.28060232004134211</v>
      </c>
      <c r="I112" s="75">
        <f t="shared" si="3"/>
        <v>1.1985269522718336E-6</v>
      </c>
      <c r="J112" s="68">
        <v>10.170999999999999</v>
      </c>
      <c r="K112" s="68">
        <v>3.9353809524000001</v>
      </c>
    </row>
    <row r="113" spans="1:11" x14ac:dyDescent="0.15">
      <c r="A113" s="32" t="s">
        <v>407</v>
      </c>
      <c r="B113" s="32" t="s">
        <v>408</v>
      </c>
      <c r="C113" s="32" t="s">
        <v>1279</v>
      </c>
      <c r="D113" s="32" t="s">
        <v>165</v>
      </c>
      <c r="E113" s="32" t="s">
        <v>168</v>
      </c>
      <c r="F113" s="55">
        <v>10.987878050000001</v>
      </c>
      <c r="G113" s="55">
        <v>4.5187200000000004E-3</v>
      </c>
      <c r="H113" s="74">
        <f t="shared" si="2"/>
        <v>2430.6350758621911</v>
      </c>
      <c r="I113" s="75">
        <f t="shared" si="3"/>
        <v>5.4007824767064792E-4</v>
      </c>
      <c r="J113" s="68">
        <v>54.715000000000003</v>
      </c>
      <c r="K113" s="68">
        <v>4.6169047618999999</v>
      </c>
    </row>
    <row r="114" spans="1:11" x14ac:dyDescent="0.15">
      <c r="A114" s="32" t="s">
        <v>172</v>
      </c>
      <c r="B114" s="32" t="s">
        <v>173</v>
      </c>
      <c r="C114" s="32" t="s">
        <v>1279</v>
      </c>
      <c r="D114" s="32" t="s">
        <v>165</v>
      </c>
      <c r="E114" s="32" t="s">
        <v>168</v>
      </c>
      <c r="F114" s="55">
        <v>9.9343399999999998E-3</v>
      </c>
      <c r="G114" s="55">
        <v>7.3948539999999993E-2</v>
      </c>
      <c r="H114" s="74">
        <f t="shared" si="2"/>
        <v>-0.8656587405241537</v>
      </c>
      <c r="I114" s="75">
        <f t="shared" si="3"/>
        <v>4.8829454736844521E-7</v>
      </c>
      <c r="J114" s="68">
        <v>52.017252999999997</v>
      </c>
      <c r="K114" s="68">
        <v>81.626904761899993</v>
      </c>
    </row>
    <row r="115" spans="1:11" x14ac:dyDescent="0.15">
      <c r="A115" s="32" t="s">
        <v>808</v>
      </c>
      <c r="B115" s="32" t="s">
        <v>809</v>
      </c>
      <c r="C115" s="32" t="s">
        <v>1279</v>
      </c>
      <c r="D115" s="32" t="s">
        <v>165</v>
      </c>
      <c r="E115" s="32" t="s">
        <v>168</v>
      </c>
      <c r="F115" s="55">
        <v>1.0718645500000001</v>
      </c>
      <c r="G115" s="55">
        <v>4.9237656300000001</v>
      </c>
      <c r="H115" s="74">
        <f t="shared" si="2"/>
        <v>-0.78230796700207683</v>
      </c>
      <c r="I115" s="75">
        <f t="shared" si="3"/>
        <v>5.2684487875644708E-5</v>
      </c>
      <c r="J115" s="68">
        <v>22.289899999999999</v>
      </c>
      <c r="K115" s="68">
        <v>37.821666666699997</v>
      </c>
    </row>
    <row r="116" spans="1:11" x14ac:dyDescent="0.15">
      <c r="A116" s="32" t="s">
        <v>800</v>
      </c>
      <c r="B116" s="32" t="s">
        <v>801</v>
      </c>
      <c r="C116" s="32" t="s">
        <v>1279</v>
      </c>
      <c r="D116" s="32" t="s">
        <v>165</v>
      </c>
      <c r="E116" s="32" t="s">
        <v>168</v>
      </c>
      <c r="F116" s="55">
        <v>0.1710555</v>
      </c>
      <c r="G116" s="55">
        <v>3.1571516000000002</v>
      </c>
      <c r="H116" s="74">
        <f t="shared" si="2"/>
        <v>-0.94581967492470109</v>
      </c>
      <c r="I116" s="75">
        <f t="shared" si="3"/>
        <v>8.4077520949940383E-6</v>
      </c>
      <c r="J116" s="68">
        <v>338.65261199999998</v>
      </c>
      <c r="K116" s="68">
        <v>27.872809523800001</v>
      </c>
    </row>
    <row r="117" spans="1:11" x14ac:dyDescent="0.15">
      <c r="A117" s="32" t="s">
        <v>830</v>
      </c>
      <c r="B117" s="32" t="s">
        <v>831</v>
      </c>
      <c r="C117" s="32" t="s">
        <v>1279</v>
      </c>
      <c r="D117" s="32" t="s">
        <v>165</v>
      </c>
      <c r="E117" s="32" t="s">
        <v>168</v>
      </c>
      <c r="F117" s="55">
        <v>1.8077183600000002</v>
      </c>
      <c r="G117" s="55">
        <v>4.2579799999999998E-3</v>
      </c>
      <c r="H117" s="74">
        <f t="shared" si="2"/>
        <v>423.54834452017161</v>
      </c>
      <c r="I117" s="75">
        <f t="shared" si="3"/>
        <v>8.8853312687690191E-5</v>
      </c>
      <c r="J117" s="68">
        <v>25.586259999999999</v>
      </c>
      <c r="K117" s="68">
        <v>15.597799999999999</v>
      </c>
    </row>
    <row r="118" spans="1:11" x14ac:dyDescent="0.15">
      <c r="A118" s="32" t="s">
        <v>832</v>
      </c>
      <c r="B118" s="32" t="s">
        <v>833</v>
      </c>
      <c r="C118" s="32" t="s">
        <v>1279</v>
      </c>
      <c r="D118" s="32" t="s">
        <v>165</v>
      </c>
      <c r="E118" s="32" t="s">
        <v>168</v>
      </c>
      <c r="F118" s="55">
        <v>5.4862750000000002E-2</v>
      </c>
      <c r="G118" s="55">
        <v>4.28119E-2</v>
      </c>
      <c r="H118" s="74">
        <f t="shared" si="2"/>
        <v>0.28148365290958832</v>
      </c>
      <c r="I118" s="75">
        <f t="shared" si="3"/>
        <v>2.6966242023766218E-6</v>
      </c>
      <c r="J118" s="68">
        <v>10.831239</v>
      </c>
      <c r="K118" s="68">
        <v>21.5934285714</v>
      </c>
    </row>
    <row r="119" spans="1:11" x14ac:dyDescent="0.15">
      <c r="A119" s="32" t="s">
        <v>834</v>
      </c>
      <c r="B119" s="32" t="s">
        <v>835</v>
      </c>
      <c r="C119" s="32" t="s">
        <v>1279</v>
      </c>
      <c r="D119" s="32" t="s">
        <v>165</v>
      </c>
      <c r="E119" s="32" t="s">
        <v>168</v>
      </c>
      <c r="F119" s="55">
        <v>4.3745840300000003</v>
      </c>
      <c r="G119" s="55">
        <v>1.2553518100000001</v>
      </c>
      <c r="H119" s="74">
        <f t="shared" si="2"/>
        <v>2.484747458961325</v>
      </c>
      <c r="I119" s="75">
        <f t="shared" si="3"/>
        <v>2.1502037667868012E-4</v>
      </c>
      <c r="J119" s="68">
        <v>12.648948600000001</v>
      </c>
      <c r="K119" s="68">
        <v>29.517285714300002</v>
      </c>
    </row>
    <row r="120" spans="1:11" x14ac:dyDescent="0.15">
      <c r="A120" s="32" t="s">
        <v>798</v>
      </c>
      <c r="B120" s="32" t="s">
        <v>799</v>
      </c>
      <c r="C120" s="32" t="s">
        <v>1279</v>
      </c>
      <c r="D120" s="32" t="s">
        <v>165</v>
      </c>
      <c r="E120" s="32" t="s">
        <v>168</v>
      </c>
      <c r="F120" s="55">
        <v>1.4521694700000001</v>
      </c>
      <c r="G120" s="55">
        <v>6.6746940800000001</v>
      </c>
      <c r="H120" s="74">
        <f t="shared" si="2"/>
        <v>-0.78243655026059256</v>
      </c>
      <c r="I120" s="75">
        <f t="shared" si="3"/>
        <v>7.1377306802054795E-5</v>
      </c>
      <c r="J120" s="68">
        <v>69.586055000000002</v>
      </c>
      <c r="K120" s="68">
        <v>8.3373000000000008</v>
      </c>
    </row>
    <row r="121" spans="1:11" x14ac:dyDescent="0.15">
      <c r="A121" s="32" t="s">
        <v>810</v>
      </c>
      <c r="B121" s="32" t="s">
        <v>811</v>
      </c>
      <c r="C121" s="32" t="s">
        <v>1279</v>
      </c>
      <c r="D121" s="32" t="s">
        <v>165</v>
      </c>
      <c r="E121" s="32" t="s">
        <v>168</v>
      </c>
      <c r="F121" s="55">
        <v>33.089883499999999</v>
      </c>
      <c r="G121" s="55">
        <v>14.764623289999999</v>
      </c>
      <c r="H121" s="74">
        <f t="shared" si="2"/>
        <v>1.2411600248826939</v>
      </c>
      <c r="I121" s="75">
        <f t="shared" si="3"/>
        <v>1.6264401747984349E-3</v>
      </c>
      <c r="J121" s="68">
        <v>17.756844000000001</v>
      </c>
      <c r="K121" s="68">
        <v>18.005095238100001</v>
      </c>
    </row>
    <row r="122" spans="1:11" x14ac:dyDescent="0.15">
      <c r="A122" s="32" t="s">
        <v>802</v>
      </c>
      <c r="B122" s="32" t="s">
        <v>803</v>
      </c>
      <c r="C122" s="32" t="s">
        <v>1279</v>
      </c>
      <c r="D122" s="32" t="s">
        <v>165</v>
      </c>
      <c r="E122" s="32" t="s">
        <v>168</v>
      </c>
      <c r="F122" s="55">
        <v>20.374531999999999</v>
      </c>
      <c r="G122" s="55">
        <v>4.19042505</v>
      </c>
      <c r="H122" s="74">
        <f t="shared" si="2"/>
        <v>3.8621635650063704</v>
      </c>
      <c r="I122" s="75">
        <f t="shared" si="3"/>
        <v>1.0014528273427224E-3</v>
      </c>
      <c r="J122" s="68">
        <v>57.444156</v>
      </c>
      <c r="K122" s="68">
        <v>16.773809523800001</v>
      </c>
    </row>
    <row r="123" spans="1:11" x14ac:dyDescent="0.15">
      <c r="A123" s="32" t="s">
        <v>806</v>
      </c>
      <c r="B123" s="32" t="s">
        <v>807</v>
      </c>
      <c r="C123" s="32" t="s">
        <v>1279</v>
      </c>
      <c r="D123" s="32" t="s">
        <v>165</v>
      </c>
      <c r="E123" s="32" t="s">
        <v>168</v>
      </c>
      <c r="F123" s="55">
        <v>2.2234976</v>
      </c>
      <c r="G123" s="55">
        <v>0.62706120999999992</v>
      </c>
      <c r="H123" s="74">
        <f t="shared" si="2"/>
        <v>2.5459020021346883</v>
      </c>
      <c r="I123" s="75">
        <f t="shared" si="3"/>
        <v>1.0928977206002857E-4</v>
      </c>
      <c r="J123" s="68">
        <v>27.735420000000001</v>
      </c>
      <c r="K123" s="68">
        <v>23.205190476199999</v>
      </c>
    </row>
    <row r="124" spans="1:11" x14ac:dyDescent="0.15">
      <c r="A124" s="32" t="s">
        <v>804</v>
      </c>
      <c r="B124" s="32" t="s">
        <v>805</v>
      </c>
      <c r="C124" s="32" t="s">
        <v>1279</v>
      </c>
      <c r="D124" s="32" t="s">
        <v>165</v>
      </c>
      <c r="E124" s="32" t="s">
        <v>168</v>
      </c>
      <c r="F124" s="55">
        <v>1.39399578</v>
      </c>
      <c r="G124" s="55">
        <v>0.96313008999999994</v>
      </c>
      <c r="H124" s="74">
        <f t="shared" si="2"/>
        <v>0.44735980577660084</v>
      </c>
      <c r="I124" s="75">
        <f t="shared" si="3"/>
        <v>6.8517942654330605E-5</v>
      </c>
      <c r="J124" s="68">
        <v>10.635</v>
      </c>
      <c r="K124" s="68">
        <v>20.058476190499999</v>
      </c>
    </row>
    <row r="125" spans="1:11" x14ac:dyDescent="0.15">
      <c r="A125" s="32" t="s">
        <v>812</v>
      </c>
      <c r="B125" s="32" t="s">
        <v>813</v>
      </c>
      <c r="C125" s="32" t="s">
        <v>1279</v>
      </c>
      <c r="D125" s="32" t="s">
        <v>165</v>
      </c>
      <c r="E125" s="32" t="s">
        <v>168</v>
      </c>
      <c r="F125" s="55">
        <v>6.0238524400000006</v>
      </c>
      <c r="G125" s="55">
        <v>6.5886641699999995</v>
      </c>
      <c r="H125" s="74">
        <f t="shared" si="2"/>
        <v>-8.5724771429653734E-2</v>
      </c>
      <c r="I125" s="75">
        <f t="shared" si="3"/>
        <v>2.9608552763486096E-4</v>
      </c>
      <c r="J125" s="68">
        <v>14.479200000000001</v>
      </c>
      <c r="K125" s="68">
        <v>31.511523809500002</v>
      </c>
    </row>
    <row r="126" spans="1:11" x14ac:dyDescent="0.15">
      <c r="A126" s="32" t="s">
        <v>814</v>
      </c>
      <c r="B126" s="32" t="s">
        <v>815</v>
      </c>
      <c r="C126" s="32" t="s">
        <v>1279</v>
      </c>
      <c r="D126" s="32" t="s">
        <v>165</v>
      </c>
      <c r="E126" s="32" t="s">
        <v>168</v>
      </c>
      <c r="F126" s="55">
        <v>1.382795</v>
      </c>
      <c r="G126" s="55">
        <v>4.6763900000000004E-2</v>
      </c>
      <c r="H126" s="74">
        <f t="shared" si="2"/>
        <v>28.569710823947531</v>
      </c>
      <c r="I126" s="75">
        <f t="shared" si="3"/>
        <v>6.796739980998729E-5</v>
      </c>
      <c r="J126" s="68">
        <v>26.119479999999999</v>
      </c>
      <c r="K126" s="68">
        <v>25.805</v>
      </c>
    </row>
    <row r="127" spans="1:11" x14ac:dyDescent="0.15">
      <c r="A127" s="32" t="s">
        <v>824</v>
      </c>
      <c r="B127" s="32" t="s">
        <v>825</v>
      </c>
      <c r="C127" s="32" t="s">
        <v>1279</v>
      </c>
      <c r="D127" s="32" t="s">
        <v>165</v>
      </c>
      <c r="E127" s="32" t="s">
        <v>168</v>
      </c>
      <c r="F127" s="55">
        <v>0.16987376000000001</v>
      </c>
      <c r="G127" s="55">
        <v>6.6266729999999996E-2</v>
      </c>
      <c r="H127" s="74">
        <f t="shared" si="2"/>
        <v>1.5634848739329681</v>
      </c>
      <c r="I127" s="75">
        <f t="shared" si="3"/>
        <v>8.34966698834305E-6</v>
      </c>
      <c r="J127" s="68">
        <v>10.879776</v>
      </c>
      <c r="K127" s="68">
        <v>20.5246666667</v>
      </c>
    </row>
    <row r="128" spans="1:11" x14ac:dyDescent="0.15">
      <c r="A128" s="32" t="s">
        <v>826</v>
      </c>
      <c r="B128" s="32" t="s">
        <v>827</v>
      </c>
      <c r="C128" s="32" t="s">
        <v>1279</v>
      </c>
      <c r="D128" s="32" t="s">
        <v>165</v>
      </c>
      <c r="E128" s="32" t="s">
        <v>168</v>
      </c>
      <c r="F128" s="55">
        <v>2.3615890499999996</v>
      </c>
      <c r="G128" s="55">
        <v>7.0413530000000002E-2</v>
      </c>
      <c r="H128" s="74">
        <f t="shared" si="2"/>
        <v>32.538853257321421</v>
      </c>
      <c r="I128" s="75">
        <f t="shared" si="3"/>
        <v>1.1607726897207327E-4</v>
      </c>
      <c r="J128" s="68">
        <v>13.565099999999999</v>
      </c>
      <c r="K128" s="68">
        <v>25.404476190499999</v>
      </c>
    </row>
    <row r="129" spans="1:11" x14ac:dyDescent="0.15">
      <c r="A129" s="32" t="s">
        <v>828</v>
      </c>
      <c r="B129" s="32" t="s">
        <v>829</v>
      </c>
      <c r="C129" s="32" t="s">
        <v>1279</v>
      </c>
      <c r="D129" s="32" t="s">
        <v>165</v>
      </c>
      <c r="E129" s="32" t="s">
        <v>168</v>
      </c>
      <c r="F129" s="55">
        <v>0.97536884000000001</v>
      </c>
      <c r="G129" s="55">
        <v>0.46828740000000002</v>
      </c>
      <c r="H129" s="74">
        <f t="shared" si="2"/>
        <v>1.0828423741488669</v>
      </c>
      <c r="I129" s="75">
        <f t="shared" si="3"/>
        <v>4.7941512596215298E-5</v>
      </c>
      <c r="J129" s="68">
        <v>30.3461</v>
      </c>
      <c r="K129" s="68">
        <v>36.420095238099996</v>
      </c>
    </row>
    <row r="130" spans="1:11" x14ac:dyDescent="0.15">
      <c r="A130" s="32" t="s">
        <v>816</v>
      </c>
      <c r="B130" s="32" t="s">
        <v>817</v>
      </c>
      <c r="C130" s="32" t="s">
        <v>1279</v>
      </c>
      <c r="D130" s="32" t="s">
        <v>165</v>
      </c>
      <c r="E130" s="32" t="s">
        <v>168</v>
      </c>
      <c r="F130" s="55">
        <v>40.006937979999996</v>
      </c>
      <c r="G130" s="55">
        <v>16.974001359999999</v>
      </c>
      <c r="H130" s="74">
        <f t="shared" si="2"/>
        <v>1.3569538573431572</v>
      </c>
      <c r="I130" s="75">
        <f t="shared" si="3"/>
        <v>1.9664285370282835E-3</v>
      </c>
      <c r="J130" s="68">
        <v>158.185103</v>
      </c>
      <c r="K130" s="68">
        <v>16.756450000000001</v>
      </c>
    </row>
    <row r="131" spans="1:11" x14ac:dyDescent="0.15">
      <c r="A131" s="32" t="s">
        <v>796</v>
      </c>
      <c r="B131" s="32" t="s">
        <v>797</v>
      </c>
      <c r="C131" s="32" t="s">
        <v>1279</v>
      </c>
      <c r="D131" s="32" t="s">
        <v>165</v>
      </c>
      <c r="E131" s="32" t="s">
        <v>168</v>
      </c>
      <c r="F131" s="55">
        <v>15.538822810000001</v>
      </c>
      <c r="G131" s="55">
        <v>2.6262890400000001</v>
      </c>
      <c r="H131" s="74">
        <f t="shared" si="2"/>
        <v>4.9166461015273475</v>
      </c>
      <c r="I131" s="75">
        <f t="shared" si="3"/>
        <v>7.6376714010668271E-4</v>
      </c>
      <c r="J131" s="68">
        <v>211.7</v>
      </c>
      <c r="K131" s="68">
        <v>18.3877142857</v>
      </c>
    </row>
    <row r="132" spans="1:11" x14ac:dyDescent="0.15">
      <c r="A132" s="32" t="s">
        <v>464</v>
      </c>
      <c r="B132" s="32" t="s">
        <v>465</v>
      </c>
      <c r="C132" s="32" t="s">
        <v>1279</v>
      </c>
      <c r="D132" s="32" t="s">
        <v>165</v>
      </c>
      <c r="E132" s="32" t="s">
        <v>168</v>
      </c>
      <c r="F132" s="55">
        <v>2.946945785</v>
      </c>
      <c r="G132" s="55">
        <v>7.3307809820000003</v>
      </c>
      <c r="H132" s="74">
        <f t="shared" si="2"/>
        <v>-0.5980038426688874</v>
      </c>
      <c r="I132" s="75">
        <f t="shared" si="3"/>
        <v>1.4484883325977592E-4</v>
      </c>
      <c r="J132" s="68">
        <v>79.177499999999995</v>
      </c>
      <c r="K132" s="68">
        <v>13.3908571429</v>
      </c>
    </row>
    <row r="133" spans="1:11" x14ac:dyDescent="0.15">
      <c r="A133" s="32" t="s">
        <v>466</v>
      </c>
      <c r="B133" s="32" t="s">
        <v>467</v>
      </c>
      <c r="C133" s="32" t="s">
        <v>1279</v>
      </c>
      <c r="D133" s="32" t="s">
        <v>165</v>
      </c>
      <c r="E133" s="32" t="s">
        <v>168</v>
      </c>
      <c r="F133" s="55">
        <v>45.494539242000002</v>
      </c>
      <c r="G133" s="55">
        <v>34.663971935999996</v>
      </c>
      <c r="H133" s="74">
        <f t="shared" si="2"/>
        <v>0.31244449787798279</v>
      </c>
      <c r="I133" s="75">
        <f t="shared" si="3"/>
        <v>2.2361561459451115E-3</v>
      </c>
      <c r="J133" s="68">
        <v>124.08199999999999</v>
      </c>
      <c r="K133" s="68">
        <v>31.1334285714</v>
      </c>
    </row>
    <row r="134" spans="1:11" x14ac:dyDescent="0.15">
      <c r="A134" s="32" t="s">
        <v>1296</v>
      </c>
      <c r="B134" s="32" t="s">
        <v>1297</v>
      </c>
      <c r="C134" s="32" t="s">
        <v>1279</v>
      </c>
      <c r="D134" s="32" t="s">
        <v>165</v>
      </c>
      <c r="E134" s="32" t="s">
        <v>168</v>
      </c>
      <c r="F134" s="55">
        <v>0.53514407999999991</v>
      </c>
      <c r="G134" s="55"/>
      <c r="H134" s="74" t="str">
        <f t="shared" si="2"/>
        <v/>
      </c>
      <c r="I134" s="75">
        <f t="shared" si="3"/>
        <v>2.6303502428999106E-5</v>
      </c>
      <c r="J134" s="68">
        <v>16.803000000000001</v>
      </c>
      <c r="K134" s="68">
        <v>129.60854545449999</v>
      </c>
    </row>
    <row r="135" spans="1:11" x14ac:dyDescent="0.15">
      <c r="A135" s="32" t="s">
        <v>1298</v>
      </c>
      <c r="B135" s="32" t="s">
        <v>1299</v>
      </c>
      <c r="C135" s="32" t="s">
        <v>1279</v>
      </c>
      <c r="D135" s="32" t="s">
        <v>165</v>
      </c>
      <c r="E135" s="32" t="s">
        <v>168</v>
      </c>
      <c r="F135" s="55">
        <v>0.2369559</v>
      </c>
      <c r="G135" s="55"/>
      <c r="H135" s="74" t="str">
        <f t="shared" ref="H135:H198" si="4">IF(ISERROR(F135/G135-1),"",((F135/G135-1)))</f>
        <v/>
      </c>
      <c r="I135" s="75">
        <f t="shared" ref="I135:I198" si="5">F135/$F$677</f>
        <v>1.1646900945284998E-5</v>
      </c>
      <c r="J135" s="68">
        <v>88.95</v>
      </c>
      <c r="K135" s="68">
        <v>22.898900000000001</v>
      </c>
    </row>
    <row r="136" spans="1:11" x14ac:dyDescent="0.15">
      <c r="A136" s="32" t="s">
        <v>836</v>
      </c>
      <c r="B136" s="32" t="s">
        <v>837</v>
      </c>
      <c r="C136" s="32" t="s">
        <v>1279</v>
      </c>
      <c r="D136" s="32" t="s">
        <v>165</v>
      </c>
      <c r="E136" s="32" t="s">
        <v>168</v>
      </c>
      <c r="F136" s="55">
        <v>1.8673784</v>
      </c>
      <c r="G136" s="55">
        <v>0.34476440000000003</v>
      </c>
      <c r="H136" s="74">
        <f t="shared" si="4"/>
        <v>4.4163898592778139</v>
      </c>
      <c r="I136" s="75">
        <f t="shared" si="5"/>
        <v>9.1785734190053035E-5</v>
      </c>
      <c r="J136" s="68">
        <v>24.734017999999999</v>
      </c>
      <c r="K136" s="68">
        <v>9.5117142857000001</v>
      </c>
    </row>
    <row r="137" spans="1:11" x14ac:dyDescent="0.15">
      <c r="A137" s="32" t="s">
        <v>838</v>
      </c>
      <c r="B137" s="32" t="s">
        <v>839</v>
      </c>
      <c r="C137" s="32" t="s">
        <v>1279</v>
      </c>
      <c r="D137" s="32" t="s">
        <v>165</v>
      </c>
      <c r="E137" s="32" t="s">
        <v>168</v>
      </c>
      <c r="F137" s="55">
        <v>0.27376181999999999</v>
      </c>
      <c r="G137" s="55">
        <v>1.0514828999999999</v>
      </c>
      <c r="H137" s="74">
        <f t="shared" si="4"/>
        <v>-0.73964215680540302</v>
      </c>
      <c r="I137" s="75">
        <f t="shared" si="5"/>
        <v>1.345599244475846E-5</v>
      </c>
      <c r="J137" s="68">
        <v>25.146014999999998</v>
      </c>
      <c r="K137" s="68">
        <v>60.034666666699998</v>
      </c>
    </row>
    <row r="138" spans="1:11" x14ac:dyDescent="0.15">
      <c r="A138" s="32" t="s">
        <v>1453</v>
      </c>
      <c r="B138" s="32" t="s">
        <v>1454</v>
      </c>
      <c r="C138" s="32" t="s">
        <v>1280</v>
      </c>
      <c r="D138" s="32" t="s">
        <v>165</v>
      </c>
      <c r="E138" s="32" t="s">
        <v>168</v>
      </c>
      <c r="F138" s="55">
        <v>1.5984020000000002E-2</v>
      </c>
      <c r="G138" s="55">
        <v>3.9187500000000004E-3</v>
      </c>
      <c r="H138" s="74">
        <f t="shared" si="4"/>
        <v>3.0788567783094098</v>
      </c>
      <c r="I138" s="75">
        <f t="shared" si="5"/>
        <v>7.8564955608809209E-7</v>
      </c>
      <c r="J138" s="68">
        <v>14.92829536</v>
      </c>
      <c r="K138" s="68">
        <v>54.962850000000003</v>
      </c>
    </row>
    <row r="139" spans="1:11" x14ac:dyDescent="0.15">
      <c r="A139" s="32" t="s">
        <v>1451</v>
      </c>
      <c r="B139" s="32" t="s">
        <v>1452</v>
      </c>
      <c r="C139" s="32" t="s">
        <v>1280</v>
      </c>
      <c r="D139" s="32" t="s">
        <v>165</v>
      </c>
      <c r="E139" s="32" t="s">
        <v>168</v>
      </c>
      <c r="F139" s="55">
        <v>2.0836919999999998E-2</v>
      </c>
      <c r="G139" s="55">
        <v>3.9638399999999997E-3</v>
      </c>
      <c r="H139" s="74">
        <f t="shared" si="4"/>
        <v>4.2567510293049162</v>
      </c>
      <c r="I139" s="75">
        <f t="shared" si="5"/>
        <v>1.0241802092491803E-6</v>
      </c>
      <c r="J139" s="68">
        <v>15.031497659999999</v>
      </c>
      <c r="K139" s="68">
        <v>53.728999999999999</v>
      </c>
    </row>
    <row r="140" spans="1:11" x14ac:dyDescent="0.15">
      <c r="A140" s="32" t="s">
        <v>590</v>
      </c>
      <c r="B140" s="32" t="s">
        <v>116</v>
      </c>
      <c r="C140" s="32" t="s">
        <v>1302</v>
      </c>
      <c r="D140" s="32" t="s">
        <v>166</v>
      </c>
      <c r="E140" s="32" t="s">
        <v>168</v>
      </c>
      <c r="F140" s="55">
        <v>0.24700538</v>
      </c>
      <c r="G140" s="55">
        <v>2.6995599999999998E-2</v>
      </c>
      <c r="H140" s="74">
        <f t="shared" si="4"/>
        <v>8.1498384921987288</v>
      </c>
      <c r="I140" s="75">
        <f t="shared" si="5"/>
        <v>1.214085487558014E-5</v>
      </c>
      <c r="J140" s="68">
        <v>18.593290449999998</v>
      </c>
      <c r="K140" s="68">
        <v>68.187210526300007</v>
      </c>
    </row>
    <row r="141" spans="1:11" x14ac:dyDescent="0.15">
      <c r="A141" s="32" t="s">
        <v>591</v>
      </c>
      <c r="B141" s="32" t="s">
        <v>117</v>
      </c>
      <c r="C141" s="32" t="s">
        <v>1302</v>
      </c>
      <c r="D141" s="32" t="s">
        <v>166</v>
      </c>
      <c r="E141" s="32" t="s">
        <v>168</v>
      </c>
      <c r="F141" s="55">
        <v>0</v>
      </c>
      <c r="G141" s="55">
        <v>0</v>
      </c>
      <c r="H141" s="74" t="str">
        <f t="shared" si="4"/>
        <v/>
      </c>
      <c r="I141" s="75">
        <f t="shared" si="5"/>
        <v>0</v>
      </c>
      <c r="J141" s="68">
        <v>8.0451099599989995</v>
      </c>
      <c r="K141" s="68">
        <v>128.03200000000001</v>
      </c>
    </row>
    <row r="142" spans="1:11" x14ac:dyDescent="0.15">
      <c r="A142" s="32" t="s">
        <v>20</v>
      </c>
      <c r="B142" s="32" t="s">
        <v>119</v>
      </c>
      <c r="C142" s="32" t="s">
        <v>1302</v>
      </c>
      <c r="D142" s="32" t="s">
        <v>166</v>
      </c>
      <c r="E142" s="32" t="s">
        <v>168</v>
      </c>
      <c r="F142" s="55">
        <v>0</v>
      </c>
      <c r="G142" s="55">
        <v>0</v>
      </c>
      <c r="H142" s="74" t="str">
        <f t="shared" si="4"/>
        <v/>
      </c>
      <c r="I142" s="75">
        <f t="shared" si="5"/>
        <v>0</v>
      </c>
      <c r="J142" s="68">
        <v>3.65354</v>
      </c>
      <c r="K142" s="68">
        <v>133.44410526319999</v>
      </c>
    </row>
    <row r="143" spans="1:11" x14ac:dyDescent="0.15">
      <c r="A143" s="32" t="s">
        <v>21</v>
      </c>
      <c r="B143" s="32" t="s">
        <v>120</v>
      </c>
      <c r="C143" s="32" t="s">
        <v>1302</v>
      </c>
      <c r="D143" s="32" t="s">
        <v>166</v>
      </c>
      <c r="E143" s="32" t="s">
        <v>168</v>
      </c>
      <c r="F143" s="55">
        <v>0</v>
      </c>
      <c r="G143" s="55">
        <v>0</v>
      </c>
      <c r="H143" s="74" t="str">
        <f t="shared" si="4"/>
        <v/>
      </c>
      <c r="I143" s="75">
        <f t="shared" si="5"/>
        <v>0</v>
      </c>
      <c r="J143" s="68">
        <v>5.7823084800000002</v>
      </c>
      <c r="K143" s="68">
        <v>103.5650526316</v>
      </c>
    </row>
    <row r="144" spans="1:11" x14ac:dyDescent="0.15">
      <c r="A144" s="32" t="s">
        <v>22</v>
      </c>
      <c r="B144" s="32" t="s">
        <v>1505</v>
      </c>
      <c r="C144" s="32" t="s">
        <v>1302</v>
      </c>
      <c r="D144" s="32" t="s">
        <v>166</v>
      </c>
      <c r="E144" s="32" t="s">
        <v>168</v>
      </c>
      <c r="F144" s="55">
        <v>1.6354968300000001</v>
      </c>
      <c r="G144" s="55">
        <v>1.2565415200000001</v>
      </c>
      <c r="H144" s="74">
        <f t="shared" si="4"/>
        <v>0.30158598340626264</v>
      </c>
      <c r="I144" s="75">
        <f t="shared" si="5"/>
        <v>8.0388247666918688E-5</v>
      </c>
      <c r="J144" s="68">
        <v>53.337720329999996</v>
      </c>
      <c r="K144" s="68">
        <v>50.236105263200002</v>
      </c>
    </row>
    <row r="145" spans="1:11" x14ac:dyDescent="0.15">
      <c r="A145" s="32" t="s">
        <v>23</v>
      </c>
      <c r="B145" s="32" t="s">
        <v>1506</v>
      </c>
      <c r="C145" s="32" t="s">
        <v>1302</v>
      </c>
      <c r="D145" s="32" t="s">
        <v>166</v>
      </c>
      <c r="E145" s="32" t="s">
        <v>168</v>
      </c>
      <c r="F145" s="55">
        <v>1.5399719999999999E-2</v>
      </c>
      <c r="G145" s="55">
        <v>2.44309734</v>
      </c>
      <c r="H145" s="74">
        <f t="shared" si="4"/>
        <v>-0.99369664083871501</v>
      </c>
      <c r="I145" s="75">
        <f t="shared" si="5"/>
        <v>7.5692993263777892E-7</v>
      </c>
      <c r="J145" s="68">
        <v>50.26093272</v>
      </c>
      <c r="K145" s="68">
        <v>53.812111111100002</v>
      </c>
    </row>
    <row r="146" spans="1:11" x14ac:dyDescent="0.15">
      <c r="A146" s="32" t="s">
        <v>24</v>
      </c>
      <c r="B146" s="32" t="s">
        <v>1507</v>
      </c>
      <c r="C146" s="32" t="s">
        <v>1302</v>
      </c>
      <c r="D146" s="32" t="s">
        <v>166</v>
      </c>
      <c r="E146" s="32" t="s">
        <v>168</v>
      </c>
      <c r="F146" s="55">
        <v>0</v>
      </c>
      <c r="G146" s="55">
        <v>3.61442174</v>
      </c>
      <c r="H146" s="74">
        <f t="shared" si="4"/>
        <v>-1</v>
      </c>
      <c r="I146" s="75">
        <f t="shared" si="5"/>
        <v>0</v>
      </c>
      <c r="J146" s="68">
        <v>6.4024697800000006</v>
      </c>
      <c r="K146" s="68">
        <v>57.681933333300002</v>
      </c>
    </row>
    <row r="147" spans="1:11" x14ac:dyDescent="0.15">
      <c r="A147" s="32" t="s">
        <v>25</v>
      </c>
      <c r="B147" s="32" t="s">
        <v>1509</v>
      </c>
      <c r="C147" s="32" t="s">
        <v>1302</v>
      </c>
      <c r="D147" s="32" t="s">
        <v>166</v>
      </c>
      <c r="E147" s="32" t="s">
        <v>168</v>
      </c>
      <c r="F147" s="55">
        <v>0.62175106999999996</v>
      </c>
      <c r="G147" s="55">
        <v>9.5231999999999997E-2</v>
      </c>
      <c r="H147" s="74">
        <f t="shared" si="4"/>
        <v>5.5288040784610217</v>
      </c>
      <c r="I147" s="75">
        <f t="shared" si="5"/>
        <v>3.0560425483876781E-5</v>
      </c>
      <c r="J147" s="68">
        <v>38.113784170000002</v>
      </c>
      <c r="K147" s="68">
        <v>95.363550000000004</v>
      </c>
    </row>
    <row r="148" spans="1:11" x14ac:dyDescent="0.15">
      <c r="A148" s="32" t="s">
        <v>26</v>
      </c>
      <c r="B148" s="32" t="s">
        <v>1502</v>
      </c>
      <c r="C148" s="32" t="s">
        <v>1302</v>
      </c>
      <c r="D148" s="32" t="s">
        <v>166</v>
      </c>
      <c r="E148" s="32" t="s">
        <v>168</v>
      </c>
      <c r="F148" s="55">
        <v>0.40422658298244202</v>
      </c>
      <c r="G148" s="55">
        <v>0</v>
      </c>
      <c r="H148" s="74" t="str">
        <f t="shared" si="4"/>
        <v/>
      </c>
      <c r="I148" s="75">
        <f t="shared" si="5"/>
        <v>1.9868621002674034E-5</v>
      </c>
      <c r="J148" s="68">
        <v>22.092132815738999</v>
      </c>
      <c r="K148" s="68">
        <v>19.866250000000001</v>
      </c>
    </row>
    <row r="149" spans="1:11" x14ac:dyDescent="0.15">
      <c r="A149" s="32" t="s">
        <v>27</v>
      </c>
      <c r="B149" s="32" t="s">
        <v>1503</v>
      </c>
      <c r="C149" s="32" t="s">
        <v>1302</v>
      </c>
      <c r="D149" s="32" t="s">
        <v>166</v>
      </c>
      <c r="E149" s="32" t="s">
        <v>168</v>
      </c>
      <c r="F149" s="55">
        <v>0.17831380515153999</v>
      </c>
      <c r="G149" s="55">
        <v>0</v>
      </c>
      <c r="H149" s="74" t="str">
        <f t="shared" si="4"/>
        <v/>
      </c>
      <c r="I149" s="75">
        <f t="shared" si="5"/>
        <v>8.7645136743876641E-6</v>
      </c>
      <c r="J149" s="68">
        <v>22.731768449585996</v>
      </c>
      <c r="K149" s="68">
        <v>21.369523809499999</v>
      </c>
    </row>
    <row r="150" spans="1:11" x14ac:dyDescent="0.15">
      <c r="A150" s="32" t="s">
        <v>28</v>
      </c>
      <c r="B150" s="32" t="s">
        <v>1504</v>
      </c>
      <c r="C150" s="32" t="s">
        <v>1302</v>
      </c>
      <c r="D150" s="32" t="s">
        <v>166</v>
      </c>
      <c r="E150" s="32" t="s">
        <v>168</v>
      </c>
      <c r="F150" s="55">
        <v>0</v>
      </c>
      <c r="G150" s="55">
        <v>0</v>
      </c>
      <c r="H150" s="74" t="str">
        <f t="shared" si="4"/>
        <v/>
      </c>
      <c r="I150" s="75">
        <f t="shared" si="5"/>
        <v>0</v>
      </c>
      <c r="J150" s="68">
        <v>5.3364622665480006</v>
      </c>
      <c r="K150" s="68">
        <v>28.034190476199999</v>
      </c>
    </row>
    <row r="151" spans="1:11" x14ac:dyDescent="0.15">
      <c r="A151" s="32" t="s">
        <v>29</v>
      </c>
      <c r="B151" s="32" t="s">
        <v>1508</v>
      </c>
      <c r="C151" s="32" t="s">
        <v>1302</v>
      </c>
      <c r="D151" s="32" t="s">
        <v>166</v>
      </c>
      <c r="E151" s="32" t="s">
        <v>168</v>
      </c>
      <c r="F151" s="55">
        <v>0</v>
      </c>
      <c r="G151" s="55">
        <v>0</v>
      </c>
      <c r="H151" s="74" t="str">
        <f t="shared" si="4"/>
        <v/>
      </c>
      <c r="I151" s="75">
        <f t="shared" si="5"/>
        <v>0</v>
      </c>
      <c r="J151" s="68">
        <v>23.528096652262999</v>
      </c>
      <c r="K151" s="68">
        <v>85.173649999999995</v>
      </c>
    </row>
    <row r="152" spans="1:11" x14ac:dyDescent="0.15">
      <c r="A152" s="32" t="s">
        <v>30</v>
      </c>
      <c r="B152" s="32" t="s">
        <v>123</v>
      </c>
      <c r="C152" s="32" t="s">
        <v>1302</v>
      </c>
      <c r="D152" s="32" t="s">
        <v>166</v>
      </c>
      <c r="E152" s="32" t="s">
        <v>168</v>
      </c>
      <c r="F152" s="55">
        <v>1.9400878500000001</v>
      </c>
      <c r="G152" s="55">
        <v>3.4388617400000001</v>
      </c>
      <c r="H152" s="74">
        <f t="shared" si="4"/>
        <v>-0.43583429731024892</v>
      </c>
      <c r="I152" s="75">
        <f t="shared" si="5"/>
        <v>9.5359562746067687E-5</v>
      </c>
      <c r="J152" s="68">
        <v>20.6251</v>
      </c>
      <c r="K152" s="68">
        <v>73.3125</v>
      </c>
    </row>
    <row r="153" spans="1:11" x14ac:dyDescent="0.15">
      <c r="A153" s="32" t="s">
        <v>31</v>
      </c>
      <c r="B153" s="32" t="s">
        <v>128</v>
      </c>
      <c r="C153" s="32" t="s">
        <v>1302</v>
      </c>
      <c r="D153" s="32" t="s">
        <v>166</v>
      </c>
      <c r="E153" s="32" t="s">
        <v>168</v>
      </c>
      <c r="F153" s="55">
        <v>3.039231</v>
      </c>
      <c r="G153" s="55">
        <v>0</v>
      </c>
      <c r="H153" s="74" t="str">
        <f t="shared" si="4"/>
        <v/>
      </c>
      <c r="I153" s="75">
        <f t="shared" si="5"/>
        <v>1.493848534973785E-4</v>
      </c>
      <c r="J153" s="68">
        <v>179.53177171000002</v>
      </c>
      <c r="K153" s="68">
        <v>99.7830526316</v>
      </c>
    </row>
    <row r="154" spans="1:11" x14ac:dyDescent="0.15">
      <c r="A154" s="32" t="s">
        <v>32</v>
      </c>
      <c r="B154" s="32" t="s">
        <v>1501</v>
      </c>
      <c r="C154" s="32" t="s">
        <v>1302</v>
      </c>
      <c r="D154" s="32" t="s">
        <v>166</v>
      </c>
      <c r="E154" s="32" t="s">
        <v>168</v>
      </c>
      <c r="F154" s="55">
        <v>0.25896000000000002</v>
      </c>
      <c r="G154" s="55">
        <v>1.4985200000000001E-2</v>
      </c>
      <c r="H154" s="74">
        <f t="shared" si="4"/>
        <v>16.281050636628141</v>
      </c>
      <c r="I154" s="75">
        <f t="shared" si="5"/>
        <v>1.272845060532784E-5</v>
      </c>
      <c r="J154" s="68">
        <v>57.999444600000004</v>
      </c>
      <c r="K154" s="68">
        <v>117.542</v>
      </c>
    </row>
    <row r="155" spans="1:11" x14ac:dyDescent="0.15">
      <c r="A155" s="32" t="s">
        <v>33</v>
      </c>
      <c r="B155" s="32" t="s">
        <v>127</v>
      </c>
      <c r="C155" s="32" t="s">
        <v>1302</v>
      </c>
      <c r="D155" s="32" t="s">
        <v>166</v>
      </c>
      <c r="E155" s="32" t="s">
        <v>168</v>
      </c>
      <c r="F155" s="55">
        <v>1.9621970000000002E-2</v>
      </c>
      <c r="G155" s="55">
        <v>0</v>
      </c>
      <c r="H155" s="74" t="str">
        <f t="shared" si="4"/>
        <v/>
      </c>
      <c r="I155" s="75">
        <f t="shared" si="5"/>
        <v>9.644627584346027E-7</v>
      </c>
      <c r="J155" s="68">
        <v>6.3895461200000003</v>
      </c>
      <c r="K155" s="68">
        <v>115.22026315790001</v>
      </c>
    </row>
    <row r="156" spans="1:11" x14ac:dyDescent="0.15">
      <c r="A156" s="32" t="s">
        <v>34</v>
      </c>
      <c r="B156" s="32" t="s">
        <v>126</v>
      </c>
      <c r="C156" s="32" t="s">
        <v>1302</v>
      </c>
      <c r="D156" s="32" t="s">
        <v>166</v>
      </c>
      <c r="E156" s="32" t="s">
        <v>168</v>
      </c>
      <c r="F156" s="55">
        <v>0.23628994</v>
      </c>
      <c r="G156" s="55">
        <v>0</v>
      </c>
      <c r="H156" s="74" t="str">
        <f t="shared" si="4"/>
        <v/>
      </c>
      <c r="I156" s="75">
        <f t="shared" si="5"/>
        <v>1.1614167554162338E-5</v>
      </c>
      <c r="J156" s="68">
        <v>191.31100000000001</v>
      </c>
      <c r="K156" s="68">
        <v>153.8706</v>
      </c>
    </row>
    <row r="157" spans="1:11" x14ac:dyDescent="0.15">
      <c r="A157" s="32" t="s">
        <v>35</v>
      </c>
      <c r="B157" s="32" t="s">
        <v>1499</v>
      </c>
      <c r="C157" s="32" t="s">
        <v>1302</v>
      </c>
      <c r="D157" s="32" t="s">
        <v>166</v>
      </c>
      <c r="E157" s="32" t="s">
        <v>168</v>
      </c>
      <c r="F157" s="55">
        <v>0</v>
      </c>
      <c r="G157" s="55">
        <v>6.1958019999999996E-2</v>
      </c>
      <c r="H157" s="74">
        <f t="shared" si="4"/>
        <v>-1</v>
      </c>
      <c r="I157" s="75">
        <f t="shared" si="5"/>
        <v>0</v>
      </c>
      <c r="J157" s="68">
        <v>461.53300000000002</v>
      </c>
      <c r="K157" s="68">
        <v>168.8433809524</v>
      </c>
    </row>
    <row r="158" spans="1:11" x14ac:dyDescent="0.15">
      <c r="A158" s="32" t="s">
        <v>36</v>
      </c>
      <c r="B158" s="32" t="s">
        <v>1500</v>
      </c>
      <c r="C158" s="32" t="s">
        <v>1302</v>
      </c>
      <c r="D158" s="32" t="s">
        <v>166</v>
      </c>
      <c r="E158" s="32" t="s">
        <v>168</v>
      </c>
      <c r="F158" s="55">
        <v>5.6483599999999998E-3</v>
      </c>
      <c r="G158" s="55">
        <v>3.2247520000000002E-2</v>
      </c>
      <c r="H158" s="74">
        <f t="shared" si="4"/>
        <v>-0.82484358487102272</v>
      </c>
      <c r="I158" s="75">
        <f t="shared" si="5"/>
        <v>2.7762925263017284E-7</v>
      </c>
      <c r="J158" s="68">
        <v>26.262499999999999</v>
      </c>
      <c r="K158" s="68">
        <v>216.9025789474</v>
      </c>
    </row>
    <row r="159" spans="1:11" x14ac:dyDescent="0.15">
      <c r="A159" s="32" t="s">
        <v>37</v>
      </c>
      <c r="B159" s="32" t="s">
        <v>122</v>
      </c>
      <c r="C159" s="32" t="s">
        <v>1302</v>
      </c>
      <c r="D159" s="32" t="s">
        <v>166</v>
      </c>
      <c r="E159" s="32" t="s">
        <v>168</v>
      </c>
      <c r="F159" s="55">
        <v>0</v>
      </c>
      <c r="G159" s="55">
        <v>0</v>
      </c>
      <c r="H159" s="74" t="str">
        <f t="shared" si="4"/>
        <v/>
      </c>
      <c r="I159" s="75">
        <f t="shared" si="5"/>
        <v>0</v>
      </c>
      <c r="J159" s="68">
        <v>10.359528205096002</v>
      </c>
      <c r="K159" s="68">
        <v>213.17878947369999</v>
      </c>
    </row>
    <row r="160" spans="1:11" x14ac:dyDescent="0.15">
      <c r="A160" s="32" t="s">
        <v>38</v>
      </c>
      <c r="B160" s="32" t="s">
        <v>124</v>
      </c>
      <c r="C160" s="32" t="s">
        <v>1302</v>
      </c>
      <c r="D160" s="32" t="s">
        <v>166</v>
      </c>
      <c r="E160" s="32" t="s">
        <v>168</v>
      </c>
      <c r="F160" s="55">
        <v>0</v>
      </c>
      <c r="G160" s="55">
        <v>0</v>
      </c>
      <c r="H160" s="74" t="str">
        <f t="shared" si="4"/>
        <v/>
      </c>
      <c r="I160" s="75">
        <f t="shared" si="5"/>
        <v>0</v>
      </c>
      <c r="J160" s="68">
        <v>3.46468</v>
      </c>
      <c r="K160" s="68">
        <v>121.92527777780001</v>
      </c>
    </row>
    <row r="161" spans="1:11" x14ac:dyDescent="0.15">
      <c r="A161" s="32" t="s">
        <v>39</v>
      </c>
      <c r="B161" s="32" t="s">
        <v>1495</v>
      </c>
      <c r="C161" s="32" t="s">
        <v>1302</v>
      </c>
      <c r="D161" s="32" t="s">
        <v>166</v>
      </c>
      <c r="E161" s="32" t="s">
        <v>168</v>
      </c>
      <c r="F161" s="55">
        <v>0</v>
      </c>
      <c r="G161" s="55">
        <v>0</v>
      </c>
      <c r="H161" s="74" t="str">
        <f t="shared" si="4"/>
        <v/>
      </c>
      <c r="I161" s="75">
        <f t="shared" si="5"/>
        <v>0</v>
      </c>
      <c r="J161" s="68">
        <v>38.699399999999997</v>
      </c>
      <c r="K161" s="68">
        <v>85.987166666700006</v>
      </c>
    </row>
    <row r="162" spans="1:11" x14ac:dyDescent="0.15">
      <c r="A162" s="32" t="s">
        <v>40</v>
      </c>
      <c r="B162" s="32" t="s">
        <v>1496</v>
      </c>
      <c r="C162" s="32" t="s">
        <v>1302</v>
      </c>
      <c r="D162" s="32" t="s">
        <v>166</v>
      </c>
      <c r="E162" s="32" t="s">
        <v>168</v>
      </c>
      <c r="F162" s="55">
        <v>0</v>
      </c>
      <c r="G162" s="55">
        <v>0</v>
      </c>
      <c r="H162" s="74" t="str">
        <f t="shared" si="4"/>
        <v/>
      </c>
      <c r="I162" s="75">
        <f t="shared" si="5"/>
        <v>0</v>
      </c>
      <c r="J162" s="68">
        <v>12.1511</v>
      </c>
      <c r="K162" s="68">
        <v>124.7247368421</v>
      </c>
    </row>
    <row r="163" spans="1:11" x14ac:dyDescent="0.15">
      <c r="A163" s="32" t="s">
        <v>41</v>
      </c>
      <c r="B163" s="32" t="s">
        <v>125</v>
      </c>
      <c r="C163" s="32" t="s">
        <v>1302</v>
      </c>
      <c r="D163" s="32" t="s">
        <v>166</v>
      </c>
      <c r="E163" s="32" t="s">
        <v>168</v>
      </c>
      <c r="F163" s="55">
        <v>1.1326625028915099E-2</v>
      </c>
      <c r="G163" s="55">
        <v>0</v>
      </c>
      <c r="H163" s="74" t="str">
        <f t="shared" si="4"/>
        <v/>
      </c>
      <c r="I163" s="75">
        <f t="shared" si="5"/>
        <v>5.5672840286382401E-7</v>
      </c>
      <c r="J163" s="68">
        <v>7.704703633606</v>
      </c>
      <c r="K163" s="68">
        <v>107.6630526316</v>
      </c>
    </row>
    <row r="164" spans="1:11" x14ac:dyDescent="0.15">
      <c r="A164" s="32" t="s">
        <v>42</v>
      </c>
      <c r="B164" s="32" t="s">
        <v>1497</v>
      </c>
      <c r="C164" s="32" t="s">
        <v>1302</v>
      </c>
      <c r="D164" s="32" t="s">
        <v>166</v>
      </c>
      <c r="E164" s="32" t="s">
        <v>168</v>
      </c>
      <c r="F164" s="55">
        <v>0</v>
      </c>
      <c r="G164" s="55">
        <v>0</v>
      </c>
      <c r="H164" s="74" t="str">
        <f t="shared" si="4"/>
        <v/>
      </c>
      <c r="I164" s="75">
        <f t="shared" si="5"/>
        <v>0</v>
      </c>
      <c r="J164" s="68">
        <v>96.174352821393001</v>
      </c>
      <c r="K164" s="68">
        <v>57.949684210500003</v>
      </c>
    </row>
    <row r="165" spans="1:11" x14ac:dyDescent="0.15">
      <c r="A165" s="32" t="s">
        <v>43</v>
      </c>
      <c r="B165" s="32" t="s">
        <v>1498</v>
      </c>
      <c r="C165" s="32" t="s">
        <v>1302</v>
      </c>
      <c r="D165" s="32" t="s">
        <v>166</v>
      </c>
      <c r="E165" s="32" t="s">
        <v>168</v>
      </c>
      <c r="F165" s="55">
        <v>9.9130576094899996E-5</v>
      </c>
      <c r="G165" s="55">
        <v>0</v>
      </c>
      <c r="H165" s="74" t="str">
        <f t="shared" si="4"/>
        <v/>
      </c>
      <c r="I165" s="75">
        <f t="shared" si="5"/>
        <v>4.8724847130893858E-9</v>
      </c>
      <c r="J165" s="68">
        <v>50.513887492152001</v>
      </c>
      <c r="K165" s="68">
        <v>113.35131578950001</v>
      </c>
    </row>
    <row r="166" spans="1:11" x14ac:dyDescent="0.15">
      <c r="A166" s="32" t="s">
        <v>44</v>
      </c>
      <c r="B166" s="32" t="s">
        <v>118</v>
      </c>
      <c r="C166" s="32" t="s">
        <v>1302</v>
      </c>
      <c r="D166" s="32" t="s">
        <v>166</v>
      </c>
      <c r="E166" s="32" t="s">
        <v>168</v>
      </c>
      <c r="F166" s="55">
        <v>0</v>
      </c>
      <c r="G166" s="55">
        <v>0</v>
      </c>
      <c r="H166" s="74" t="str">
        <f t="shared" si="4"/>
        <v/>
      </c>
      <c r="I166" s="75">
        <f t="shared" si="5"/>
        <v>0</v>
      </c>
      <c r="J166" s="68">
        <v>12.529346613721</v>
      </c>
      <c r="K166" s="68">
        <v>100.7744210526</v>
      </c>
    </row>
    <row r="167" spans="1:11" x14ac:dyDescent="0.15">
      <c r="A167" s="32" t="s">
        <v>45</v>
      </c>
      <c r="B167" s="32" t="s">
        <v>121</v>
      </c>
      <c r="C167" s="32" t="s">
        <v>1302</v>
      </c>
      <c r="D167" s="32" t="s">
        <v>166</v>
      </c>
      <c r="E167" s="32" t="s">
        <v>168</v>
      </c>
      <c r="F167" s="55">
        <v>2.0674939999999999E-2</v>
      </c>
      <c r="G167" s="55">
        <v>0</v>
      </c>
      <c r="H167" s="74" t="str">
        <f t="shared" si="4"/>
        <v/>
      </c>
      <c r="I167" s="75">
        <f t="shared" si="5"/>
        <v>1.01621853783641E-6</v>
      </c>
      <c r="J167" s="68">
        <v>11.3285</v>
      </c>
      <c r="K167" s="68">
        <v>210.44021052630001</v>
      </c>
    </row>
    <row r="168" spans="1:11" x14ac:dyDescent="0.15">
      <c r="A168" s="32" t="s">
        <v>1300</v>
      </c>
      <c r="B168" s="32" t="s">
        <v>1301</v>
      </c>
      <c r="C168" s="32" t="s">
        <v>1302</v>
      </c>
      <c r="D168" s="32" t="s">
        <v>166</v>
      </c>
      <c r="E168" s="32" t="s">
        <v>168</v>
      </c>
      <c r="F168" s="55">
        <v>2.27431543024295E-2</v>
      </c>
      <c r="G168" s="55"/>
      <c r="H168" s="74" t="str">
        <f t="shared" si="4"/>
        <v/>
      </c>
      <c r="I168" s="75">
        <f t="shared" si="5"/>
        <v>1.1178757960604851E-6</v>
      </c>
      <c r="J168" s="68">
        <v>3.8517145770459997</v>
      </c>
      <c r="K168" s="68">
        <v>34.146250000000002</v>
      </c>
    </row>
    <row r="169" spans="1:11" x14ac:dyDescent="0.15">
      <c r="A169" s="32" t="s">
        <v>46</v>
      </c>
      <c r="B169" s="32" t="s">
        <v>1510</v>
      </c>
      <c r="C169" s="32" t="s">
        <v>1302</v>
      </c>
      <c r="D169" s="32" t="s">
        <v>166</v>
      </c>
      <c r="E169" s="32" t="s">
        <v>169</v>
      </c>
      <c r="F169" s="55">
        <v>1.48430826369545E-2</v>
      </c>
      <c r="G169" s="55">
        <v>2.6481476770548202E-2</v>
      </c>
      <c r="H169" s="74">
        <f t="shared" si="4"/>
        <v>-0.43949188462697553</v>
      </c>
      <c r="I169" s="75">
        <f t="shared" si="5"/>
        <v>7.2956998831971984E-7</v>
      </c>
      <c r="J169" s="68">
        <v>512.78057732507193</v>
      </c>
      <c r="K169" s="68">
        <v>94.166142857099999</v>
      </c>
    </row>
    <row r="170" spans="1:11" x14ac:dyDescent="0.15">
      <c r="A170" s="32" t="s">
        <v>47</v>
      </c>
      <c r="B170" s="32" t="s">
        <v>1695</v>
      </c>
      <c r="C170" s="32" t="s">
        <v>1302</v>
      </c>
      <c r="D170" s="32" t="s">
        <v>166</v>
      </c>
      <c r="E170" s="32" t="s">
        <v>169</v>
      </c>
      <c r="F170" s="55">
        <v>1.4636525900000001</v>
      </c>
      <c r="G170" s="55">
        <v>6.6530296079999998</v>
      </c>
      <c r="H170" s="74">
        <f t="shared" si="4"/>
        <v>-0.78000209284503752</v>
      </c>
      <c r="I170" s="75">
        <f t="shared" si="5"/>
        <v>7.1941727275158954E-5</v>
      </c>
      <c r="J170" s="68">
        <v>676.34236625999995</v>
      </c>
      <c r="K170" s="68">
        <v>29.728619047599999</v>
      </c>
    </row>
    <row r="171" spans="1:11" x14ac:dyDescent="0.15">
      <c r="A171" s="32" t="s">
        <v>1446</v>
      </c>
      <c r="B171" s="32" t="s">
        <v>1447</v>
      </c>
      <c r="C171" s="32" t="s">
        <v>1280</v>
      </c>
      <c r="D171" s="32" t="s">
        <v>165</v>
      </c>
      <c r="E171" s="32" t="s">
        <v>168</v>
      </c>
      <c r="F171" s="55">
        <v>1.4424660000000001E-2</v>
      </c>
      <c r="G171" s="55">
        <v>1.281524E-2</v>
      </c>
      <c r="H171" s="74">
        <f t="shared" si="4"/>
        <v>0.12558641117918978</v>
      </c>
      <c r="I171" s="75">
        <f t="shared" si="5"/>
        <v>7.0900360020330659E-7</v>
      </c>
      <c r="J171" s="68">
        <v>19.66435912</v>
      </c>
      <c r="K171" s="68">
        <v>54.382857142900001</v>
      </c>
    </row>
    <row r="172" spans="1:11" x14ac:dyDescent="0.15">
      <c r="A172" s="32" t="s">
        <v>1664</v>
      </c>
      <c r="B172" s="32" t="s">
        <v>1665</v>
      </c>
      <c r="C172" s="32" t="s">
        <v>1280</v>
      </c>
      <c r="D172" s="32" t="s">
        <v>166</v>
      </c>
      <c r="E172" s="32" t="s">
        <v>168</v>
      </c>
      <c r="F172" s="55">
        <v>6.5892958799999999</v>
      </c>
      <c r="G172" s="55">
        <v>9.1676578699999993</v>
      </c>
      <c r="H172" s="74">
        <f t="shared" si="4"/>
        <v>-0.28124544202695034</v>
      </c>
      <c r="I172" s="75">
        <f t="shared" si="5"/>
        <v>3.2387830990295892E-4</v>
      </c>
      <c r="J172" s="68">
        <v>19.323360000000001</v>
      </c>
      <c r="K172" s="68">
        <v>15.472300000000001</v>
      </c>
    </row>
    <row r="173" spans="1:11" x14ac:dyDescent="0.15">
      <c r="A173" s="32" t="s">
        <v>346</v>
      </c>
      <c r="B173" s="32" t="s">
        <v>347</v>
      </c>
      <c r="C173" s="32" t="s">
        <v>1281</v>
      </c>
      <c r="D173" s="32" t="s">
        <v>165</v>
      </c>
      <c r="E173" s="32" t="s">
        <v>169</v>
      </c>
      <c r="F173" s="55">
        <v>42.925586330000002</v>
      </c>
      <c r="G173" s="55">
        <v>18.965458390000002</v>
      </c>
      <c r="H173" s="74">
        <f t="shared" si="4"/>
        <v>1.2633561207586501</v>
      </c>
      <c r="I173" s="75">
        <f t="shared" si="5"/>
        <v>2.1098864894429294E-3</v>
      </c>
      <c r="J173" s="68">
        <v>46.883913599999993</v>
      </c>
      <c r="K173" s="68">
        <v>20.115349999999999</v>
      </c>
    </row>
    <row r="174" spans="1:11" x14ac:dyDescent="0.15">
      <c r="A174" s="32" t="s">
        <v>818</v>
      </c>
      <c r="B174" s="32" t="s">
        <v>345</v>
      </c>
      <c r="C174" s="32" t="s">
        <v>1281</v>
      </c>
      <c r="D174" s="32" t="s">
        <v>165</v>
      </c>
      <c r="E174" s="32" t="s">
        <v>168</v>
      </c>
      <c r="F174" s="55">
        <v>22.668309690000001</v>
      </c>
      <c r="G174" s="55">
        <v>8.3228518700000009</v>
      </c>
      <c r="H174" s="74">
        <f t="shared" si="4"/>
        <v>1.7236228691884672</v>
      </c>
      <c r="I174" s="75">
        <f t="shared" si="5"/>
        <v>1.1141970195993182E-3</v>
      </c>
      <c r="J174" s="68">
        <v>26.474902599999997</v>
      </c>
      <c r="K174" s="68">
        <v>14.2705714286</v>
      </c>
    </row>
    <row r="175" spans="1:11" x14ac:dyDescent="0.15">
      <c r="A175" s="32" t="s">
        <v>1702</v>
      </c>
      <c r="B175" s="32" t="s">
        <v>1703</v>
      </c>
      <c r="C175" s="32" t="s">
        <v>1281</v>
      </c>
      <c r="D175" s="32" t="s">
        <v>165</v>
      </c>
      <c r="E175" s="32" t="s">
        <v>168</v>
      </c>
      <c r="F175" s="55">
        <v>2.2626812670000001</v>
      </c>
      <c r="G175" s="55">
        <v>0.63334177000000003</v>
      </c>
      <c r="H175" s="74">
        <f t="shared" si="4"/>
        <v>2.5726070412188351</v>
      </c>
      <c r="I175" s="75">
        <f t="shared" si="5"/>
        <v>1.1121573502707025E-4</v>
      </c>
      <c r="J175" s="68">
        <v>4.4427187999999997</v>
      </c>
      <c r="K175" s="68">
        <v>77.391380952399999</v>
      </c>
    </row>
    <row r="176" spans="1:11" x14ac:dyDescent="0.15">
      <c r="A176" s="32" t="s">
        <v>1704</v>
      </c>
      <c r="B176" s="32" t="s">
        <v>1705</v>
      </c>
      <c r="C176" s="32" t="s">
        <v>1281</v>
      </c>
      <c r="D176" s="32" t="s">
        <v>165</v>
      </c>
      <c r="E176" s="32" t="s">
        <v>168</v>
      </c>
      <c r="F176" s="55">
        <v>0.32233054999999999</v>
      </c>
      <c r="G176" s="55">
        <v>0.33455592000000001</v>
      </c>
      <c r="H176" s="74">
        <f t="shared" si="4"/>
        <v>-3.6542082411813337E-2</v>
      </c>
      <c r="I176" s="75">
        <f t="shared" si="5"/>
        <v>1.5843251792798716E-5</v>
      </c>
      <c r="J176" s="68">
        <v>1.9033297199999999</v>
      </c>
      <c r="K176" s="68">
        <v>88.970714285699998</v>
      </c>
    </row>
    <row r="177" spans="1:11" x14ac:dyDescent="0.15">
      <c r="A177" s="32" t="s">
        <v>1706</v>
      </c>
      <c r="B177" s="32" t="s">
        <v>1707</v>
      </c>
      <c r="C177" s="32" t="s">
        <v>1281</v>
      </c>
      <c r="D177" s="32" t="s">
        <v>165</v>
      </c>
      <c r="E177" s="32" t="s">
        <v>168</v>
      </c>
      <c r="F177" s="55">
        <v>13.662610985999999</v>
      </c>
      <c r="G177" s="55">
        <v>6.3835168600000003</v>
      </c>
      <c r="H177" s="74">
        <f t="shared" si="4"/>
        <v>1.1402952769831014</v>
      </c>
      <c r="I177" s="75">
        <f t="shared" si="5"/>
        <v>6.7154722379946896E-4</v>
      </c>
      <c r="J177" s="68">
        <v>219.52772160000001</v>
      </c>
      <c r="K177" s="68">
        <v>27.94585</v>
      </c>
    </row>
    <row r="178" spans="1:11" x14ac:dyDescent="0.15">
      <c r="A178" s="32" t="s">
        <v>1708</v>
      </c>
      <c r="B178" s="32" t="s">
        <v>1709</v>
      </c>
      <c r="C178" s="32" t="s">
        <v>1281</v>
      </c>
      <c r="D178" s="32" t="s">
        <v>165</v>
      </c>
      <c r="E178" s="32" t="s">
        <v>168</v>
      </c>
      <c r="F178" s="55">
        <v>1.7222273259999998</v>
      </c>
      <c r="G178" s="55">
        <v>1.21801811</v>
      </c>
      <c r="H178" s="74">
        <f t="shared" si="4"/>
        <v>0.41395871856125344</v>
      </c>
      <c r="I178" s="75">
        <f t="shared" si="5"/>
        <v>8.4651241311927878E-5</v>
      </c>
      <c r="J178" s="68">
        <v>19.161655039999999</v>
      </c>
      <c r="K178" s="68">
        <v>85.437476190500007</v>
      </c>
    </row>
    <row r="179" spans="1:11" x14ac:dyDescent="0.15">
      <c r="A179" s="32" t="s">
        <v>1710</v>
      </c>
      <c r="B179" s="32" t="s">
        <v>1711</v>
      </c>
      <c r="C179" s="32" t="s">
        <v>1281</v>
      </c>
      <c r="D179" s="32" t="s">
        <v>165</v>
      </c>
      <c r="E179" s="32" t="s">
        <v>168</v>
      </c>
      <c r="F179" s="55">
        <v>1055.6990784759998</v>
      </c>
      <c r="G179" s="55">
        <v>781.87716603400008</v>
      </c>
      <c r="H179" s="74">
        <f t="shared" si="4"/>
        <v>0.35021090823119461</v>
      </c>
      <c r="I179" s="75">
        <f t="shared" si="5"/>
        <v>5.1889919580135474E-2</v>
      </c>
      <c r="J179" s="68">
        <v>1778.0577267200001</v>
      </c>
      <c r="K179" s="68">
        <v>4.5427619047999999</v>
      </c>
    </row>
    <row r="180" spans="1:11" x14ac:dyDescent="0.15">
      <c r="A180" s="32" t="s">
        <v>265</v>
      </c>
      <c r="B180" s="32" t="s">
        <v>266</v>
      </c>
      <c r="C180" s="32" t="s">
        <v>1281</v>
      </c>
      <c r="D180" s="32" t="s">
        <v>165</v>
      </c>
      <c r="E180" s="32" t="s">
        <v>168</v>
      </c>
      <c r="F180" s="55">
        <v>1.88196546</v>
      </c>
      <c r="G180" s="55">
        <v>2.5027459100000002</v>
      </c>
      <c r="H180" s="74">
        <f t="shared" si="4"/>
        <v>-0.24803974207673374</v>
      </c>
      <c r="I180" s="75">
        <f t="shared" si="5"/>
        <v>9.2502720105588064E-5</v>
      </c>
      <c r="J180" s="68">
        <v>26.081691759999998</v>
      </c>
      <c r="K180" s="68">
        <v>103.49876190480001</v>
      </c>
    </row>
    <row r="181" spans="1:11" x14ac:dyDescent="0.15">
      <c r="A181" s="32" t="s">
        <v>194</v>
      </c>
      <c r="B181" s="32" t="s">
        <v>197</v>
      </c>
      <c r="C181" s="32" t="s">
        <v>1281</v>
      </c>
      <c r="D181" s="32" t="s">
        <v>165</v>
      </c>
      <c r="E181" s="32" t="s">
        <v>168</v>
      </c>
      <c r="F181" s="55">
        <v>0.74657627000000004</v>
      </c>
      <c r="G181" s="55">
        <v>7.0178992300000003</v>
      </c>
      <c r="H181" s="74">
        <f t="shared" si="4"/>
        <v>-0.89361826872512673</v>
      </c>
      <c r="I181" s="75">
        <f t="shared" si="5"/>
        <v>3.6695857181823067E-5</v>
      </c>
      <c r="J181" s="68">
        <v>42.612821279999999</v>
      </c>
      <c r="K181" s="68">
        <v>71.197428571399996</v>
      </c>
    </row>
    <row r="182" spans="1:11" x14ac:dyDescent="0.15">
      <c r="A182" s="32" t="s">
        <v>1573</v>
      </c>
      <c r="B182" s="32" t="s">
        <v>1585</v>
      </c>
      <c r="C182" s="32" t="s">
        <v>1281</v>
      </c>
      <c r="D182" s="32" t="s">
        <v>165</v>
      </c>
      <c r="E182" s="32" t="s">
        <v>168</v>
      </c>
      <c r="F182" s="55">
        <v>25.6937958</v>
      </c>
      <c r="G182" s="55">
        <v>34.688766049999998</v>
      </c>
      <c r="H182" s="74">
        <f t="shared" si="4"/>
        <v>-0.25930499335245161</v>
      </c>
      <c r="I182" s="75">
        <f t="shared" si="5"/>
        <v>1.2629062816793323E-3</v>
      </c>
      <c r="J182" s="68">
        <v>646.71332401999996</v>
      </c>
      <c r="K182" s="68">
        <v>72.216190476199998</v>
      </c>
    </row>
    <row r="183" spans="1:11" x14ac:dyDescent="0.15">
      <c r="A183" s="32" t="s">
        <v>1712</v>
      </c>
      <c r="B183" s="32" t="s">
        <v>1713</v>
      </c>
      <c r="C183" s="32" t="s">
        <v>1281</v>
      </c>
      <c r="D183" s="32" t="s">
        <v>165</v>
      </c>
      <c r="E183" s="32" t="s">
        <v>168</v>
      </c>
      <c r="F183" s="55">
        <v>68.774803614999996</v>
      </c>
      <c r="G183" s="55">
        <v>39.459943645999999</v>
      </c>
      <c r="H183" s="74">
        <f t="shared" si="4"/>
        <v>0.74290171906952551</v>
      </c>
      <c r="I183" s="75">
        <f t="shared" si="5"/>
        <v>3.3804320771727292E-3</v>
      </c>
      <c r="J183" s="68">
        <v>787.18777290999992</v>
      </c>
      <c r="K183" s="68">
        <v>57.368699999999997</v>
      </c>
    </row>
    <row r="184" spans="1:11" x14ac:dyDescent="0.15">
      <c r="A184" s="32" t="s">
        <v>592</v>
      </c>
      <c r="B184" s="32" t="s">
        <v>1714</v>
      </c>
      <c r="C184" s="32" t="s">
        <v>1281</v>
      </c>
      <c r="D184" s="32" t="s">
        <v>165</v>
      </c>
      <c r="E184" s="32" t="s">
        <v>169</v>
      </c>
      <c r="F184" s="55">
        <v>614.03062039500003</v>
      </c>
      <c r="G184" s="55">
        <v>412.82254604100001</v>
      </c>
      <c r="H184" s="74">
        <f t="shared" si="4"/>
        <v>0.4873960404624238</v>
      </c>
      <c r="I184" s="75">
        <f t="shared" si="5"/>
        <v>3.0180948493422021E-2</v>
      </c>
      <c r="J184" s="68">
        <v>1567.8933763900002</v>
      </c>
      <c r="K184" s="68">
        <v>9.7381499999999992</v>
      </c>
    </row>
    <row r="185" spans="1:11" x14ac:dyDescent="0.15">
      <c r="A185" s="32" t="s">
        <v>593</v>
      </c>
      <c r="B185" s="32" t="s">
        <v>1715</v>
      </c>
      <c r="C185" s="32" t="s">
        <v>1281</v>
      </c>
      <c r="D185" s="32" t="s">
        <v>165</v>
      </c>
      <c r="E185" s="32" t="s">
        <v>168</v>
      </c>
      <c r="F185" s="55">
        <v>1154.999440516</v>
      </c>
      <c r="G185" s="55">
        <v>316.88962005900004</v>
      </c>
      <c r="H185" s="74">
        <f t="shared" si="4"/>
        <v>2.6448004838434174</v>
      </c>
      <c r="I185" s="75">
        <f t="shared" si="5"/>
        <v>5.677074964391874E-2</v>
      </c>
      <c r="J185" s="68">
        <v>552.90008956000008</v>
      </c>
      <c r="K185" s="68">
        <v>7.9369523810000002</v>
      </c>
    </row>
    <row r="186" spans="1:11" x14ac:dyDescent="0.15">
      <c r="A186" s="32" t="s">
        <v>594</v>
      </c>
      <c r="B186" s="32" t="s">
        <v>439</v>
      </c>
      <c r="C186" s="32" t="s">
        <v>1281</v>
      </c>
      <c r="D186" s="32" t="s">
        <v>165</v>
      </c>
      <c r="E186" s="32" t="s">
        <v>168</v>
      </c>
      <c r="F186" s="55">
        <v>246.02117200000001</v>
      </c>
      <c r="G186" s="55">
        <v>141.25795289999999</v>
      </c>
      <c r="H186" s="74">
        <f t="shared" si="4"/>
        <v>0.74164474954669979</v>
      </c>
      <c r="I186" s="75">
        <f t="shared" si="5"/>
        <v>1.2092478898929815E-2</v>
      </c>
      <c r="J186" s="68">
        <v>591.99675000000002</v>
      </c>
      <c r="K186" s="68">
        <v>15.0535714286</v>
      </c>
    </row>
    <row r="187" spans="1:11" x14ac:dyDescent="0.15">
      <c r="A187" s="32" t="s">
        <v>595</v>
      </c>
      <c r="B187" s="32" t="s">
        <v>1716</v>
      </c>
      <c r="C187" s="32" t="s">
        <v>1281</v>
      </c>
      <c r="D187" s="32" t="s">
        <v>165</v>
      </c>
      <c r="E187" s="32" t="s">
        <v>169</v>
      </c>
      <c r="F187" s="55">
        <v>12.733955882</v>
      </c>
      <c r="G187" s="55">
        <v>13.444110174</v>
      </c>
      <c r="H187" s="74">
        <f t="shared" si="4"/>
        <v>-5.2822706955599874E-2</v>
      </c>
      <c r="I187" s="75">
        <f t="shared" si="5"/>
        <v>6.25901793537461E-4</v>
      </c>
      <c r="J187" s="68">
        <v>76.424740999999997</v>
      </c>
      <c r="K187" s="68">
        <v>46.236714285700003</v>
      </c>
    </row>
    <row r="188" spans="1:11" x14ac:dyDescent="0.15">
      <c r="A188" s="32" t="s">
        <v>228</v>
      </c>
      <c r="B188" s="32" t="s">
        <v>229</v>
      </c>
      <c r="C188" s="32" t="s">
        <v>1281</v>
      </c>
      <c r="D188" s="32" t="s">
        <v>165</v>
      </c>
      <c r="E188" s="32" t="s">
        <v>168</v>
      </c>
      <c r="F188" s="55">
        <v>2.0589929999999999E-2</v>
      </c>
      <c r="G188" s="55">
        <v>5.1540750000000003E-2</v>
      </c>
      <c r="H188" s="74">
        <f t="shared" si="4"/>
        <v>-0.60051163399834118</v>
      </c>
      <c r="I188" s="75">
        <f t="shared" si="5"/>
        <v>1.0120401103342517E-6</v>
      </c>
      <c r="J188" s="68">
        <v>4.5217999999999998</v>
      </c>
      <c r="K188" s="68">
        <v>64.424999999999997</v>
      </c>
    </row>
    <row r="189" spans="1:11" x14ac:dyDescent="0.15">
      <c r="A189" s="32" t="s">
        <v>596</v>
      </c>
      <c r="B189" s="32" t="s">
        <v>1717</v>
      </c>
      <c r="C189" s="32" t="s">
        <v>1281</v>
      </c>
      <c r="D189" s="32" t="s">
        <v>165</v>
      </c>
      <c r="E189" s="32" t="s">
        <v>168</v>
      </c>
      <c r="F189" s="55">
        <v>60.310579750999999</v>
      </c>
      <c r="G189" s="55">
        <v>59.003905777</v>
      </c>
      <c r="H189" s="74">
        <f t="shared" si="4"/>
        <v>2.2145550481665666E-2</v>
      </c>
      <c r="I189" s="75">
        <f t="shared" si="5"/>
        <v>2.9643969545076029E-3</v>
      </c>
      <c r="J189" s="68">
        <v>97.605927680000008</v>
      </c>
      <c r="K189" s="68">
        <v>26.2393</v>
      </c>
    </row>
    <row r="190" spans="1:11" x14ac:dyDescent="0.15">
      <c r="A190" s="32" t="s">
        <v>597</v>
      </c>
      <c r="B190" s="32" t="s">
        <v>1718</v>
      </c>
      <c r="C190" s="32" t="s">
        <v>1281</v>
      </c>
      <c r="D190" s="32" t="s">
        <v>165</v>
      </c>
      <c r="E190" s="32" t="s">
        <v>168</v>
      </c>
      <c r="F190" s="55">
        <v>138.53144161500001</v>
      </c>
      <c r="G190" s="55">
        <v>34.968797365</v>
      </c>
      <c r="H190" s="74">
        <f t="shared" si="4"/>
        <v>2.9615729465622129</v>
      </c>
      <c r="I190" s="75">
        <f t="shared" si="5"/>
        <v>6.8091234626250583E-3</v>
      </c>
      <c r="J190" s="68">
        <v>295.56624369000002</v>
      </c>
      <c r="K190" s="68">
        <v>37.656476190500001</v>
      </c>
    </row>
    <row r="191" spans="1:11" x14ac:dyDescent="0.15">
      <c r="A191" s="32" t="s">
        <v>598</v>
      </c>
      <c r="B191" s="32" t="s">
        <v>1719</v>
      </c>
      <c r="C191" s="32" t="s">
        <v>1281</v>
      </c>
      <c r="D191" s="32" t="s">
        <v>165</v>
      </c>
      <c r="E191" s="32" t="s">
        <v>168</v>
      </c>
      <c r="F191" s="55">
        <v>83.188779511999996</v>
      </c>
      <c r="G191" s="55">
        <v>62.206549545999998</v>
      </c>
      <c r="H191" s="74">
        <f t="shared" si="4"/>
        <v>0.33729936990773335</v>
      </c>
      <c r="I191" s="75">
        <f t="shared" si="5"/>
        <v>4.088910530336734E-3</v>
      </c>
      <c r="J191" s="68">
        <v>81.515990160000001</v>
      </c>
      <c r="K191" s="68">
        <v>32.253619047599997</v>
      </c>
    </row>
    <row r="192" spans="1:11" x14ac:dyDescent="0.15">
      <c r="A192" s="32" t="s">
        <v>599</v>
      </c>
      <c r="B192" s="32" t="s">
        <v>895</v>
      </c>
      <c r="C192" s="32" t="s">
        <v>1281</v>
      </c>
      <c r="D192" s="32" t="s">
        <v>165</v>
      </c>
      <c r="E192" s="32" t="s">
        <v>168</v>
      </c>
      <c r="F192" s="55">
        <v>2.3746570600000001</v>
      </c>
      <c r="G192" s="55">
        <v>1.1680755700000001</v>
      </c>
      <c r="H192" s="74">
        <f t="shared" si="4"/>
        <v>1.032965264396378</v>
      </c>
      <c r="I192" s="75">
        <f t="shared" si="5"/>
        <v>1.1671959025642195E-4</v>
      </c>
      <c r="J192" s="68">
        <v>6.8149373400000002</v>
      </c>
      <c r="K192" s="68">
        <v>52.791095238099999</v>
      </c>
    </row>
    <row r="193" spans="1:11" x14ac:dyDescent="0.15">
      <c r="A193" s="32" t="s">
        <v>600</v>
      </c>
      <c r="B193" s="32" t="s">
        <v>819</v>
      </c>
      <c r="C193" s="32" t="s">
        <v>1281</v>
      </c>
      <c r="D193" s="32" t="s">
        <v>165</v>
      </c>
      <c r="E193" s="32" t="s">
        <v>168</v>
      </c>
      <c r="F193" s="55">
        <v>39.244605450000002</v>
      </c>
      <c r="G193" s="55">
        <v>39.95441769</v>
      </c>
      <c r="H193" s="74">
        <f t="shared" si="4"/>
        <v>-1.7765550871178259E-2</v>
      </c>
      <c r="I193" s="75">
        <f t="shared" si="5"/>
        <v>1.9289582251927123E-3</v>
      </c>
      <c r="J193" s="68">
        <v>47.375526950000001</v>
      </c>
      <c r="K193" s="68">
        <v>31.4259047619</v>
      </c>
    </row>
    <row r="194" spans="1:11" x14ac:dyDescent="0.15">
      <c r="A194" s="32" t="s">
        <v>601</v>
      </c>
      <c r="B194" s="32" t="s">
        <v>1720</v>
      </c>
      <c r="C194" s="32" t="s">
        <v>1281</v>
      </c>
      <c r="D194" s="32" t="s">
        <v>165</v>
      </c>
      <c r="E194" s="32" t="s">
        <v>168</v>
      </c>
      <c r="F194" s="55">
        <v>6.5856814039999998</v>
      </c>
      <c r="G194" s="55">
        <v>11.969093129000001</v>
      </c>
      <c r="H194" s="74">
        <f t="shared" si="4"/>
        <v>-0.44977607467657632</v>
      </c>
      <c r="I194" s="75">
        <f t="shared" si="5"/>
        <v>3.2370065049907356E-4</v>
      </c>
      <c r="J194" s="68">
        <v>33.244586900000002</v>
      </c>
      <c r="K194" s="68">
        <v>26.713952380999999</v>
      </c>
    </row>
    <row r="195" spans="1:11" x14ac:dyDescent="0.15">
      <c r="A195" s="32" t="s">
        <v>602</v>
      </c>
      <c r="B195" s="32" t="s">
        <v>1721</v>
      </c>
      <c r="C195" s="32" t="s">
        <v>1281</v>
      </c>
      <c r="D195" s="32" t="s">
        <v>165</v>
      </c>
      <c r="E195" s="32" t="s">
        <v>168</v>
      </c>
      <c r="F195" s="55">
        <v>10.747794337</v>
      </c>
      <c r="G195" s="55">
        <v>8.9911361250000006</v>
      </c>
      <c r="H195" s="74">
        <f t="shared" si="4"/>
        <v>0.19537666737305681</v>
      </c>
      <c r="I195" s="75">
        <f t="shared" si="5"/>
        <v>5.2827760787274786E-4</v>
      </c>
      <c r="J195" s="68">
        <v>97.23622997999999</v>
      </c>
      <c r="K195" s="68">
        <v>25.668047618999999</v>
      </c>
    </row>
    <row r="196" spans="1:11" x14ac:dyDescent="0.15">
      <c r="A196" s="32" t="s">
        <v>603</v>
      </c>
      <c r="B196" s="32" t="s">
        <v>1722</v>
      </c>
      <c r="C196" s="32" t="s">
        <v>1281</v>
      </c>
      <c r="D196" s="32" t="s">
        <v>165</v>
      </c>
      <c r="E196" s="32" t="s">
        <v>168</v>
      </c>
      <c r="F196" s="55">
        <v>1.0118948699999999</v>
      </c>
      <c r="G196" s="55">
        <v>2.5871773899999999</v>
      </c>
      <c r="H196" s="74">
        <f t="shared" si="4"/>
        <v>-0.60888075401741204</v>
      </c>
      <c r="I196" s="75">
        <f t="shared" si="5"/>
        <v>4.9736846889788515E-5</v>
      </c>
      <c r="J196" s="68">
        <v>4.0918412799999997</v>
      </c>
      <c r="K196" s="68">
        <v>31.851476190500001</v>
      </c>
    </row>
    <row r="197" spans="1:11" x14ac:dyDescent="0.15">
      <c r="A197" s="32" t="s">
        <v>604</v>
      </c>
      <c r="B197" s="32" t="s">
        <v>1723</v>
      </c>
      <c r="C197" s="32" t="s">
        <v>1281</v>
      </c>
      <c r="D197" s="32" t="s">
        <v>165</v>
      </c>
      <c r="E197" s="32" t="s">
        <v>168</v>
      </c>
      <c r="F197" s="55">
        <v>6.6996963699999998</v>
      </c>
      <c r="G197" s="55">
        <v>5.3092222800000002</v>
      </c>
      <c r="H197" s="74">
        <f t="shared" si="4"/>
        <v>0.26189788572950823</v>
      </c>
      <c r="I197" s="75">
        <f t="shared" si="5"/>
        <v>3.2930473554309246E-4</v>
      </c>
      <c r="J197" s="68">
        <v>61.197991359999996</v>
      </c>
      <c r="K197" s="68">
        <v>28.711333333300001</v>
      </c>
    </row>
    <row r="198" spans="1:11" x14ac:dyDescent="0.15">
      <c r="A198" s="32" t="s">
        <v>605</v>
      </c>
      <c r="B198" s="32" t="s">
        <v>897</v>
      </c>
      <c r="C198" s="32" t="s">
        <v>1281</v>
      </c>
      <c r="D198" s="32" t="s">
        <v>165</v>
      </c>
      <c r="E198" s="32" t="s">
        <v>168</v>
      </c>
      <c r="F198" s="55">
        <v>3.4297200000000001</v>
      </c>
      <c r="G198" s="55">
        <v>1.38735024</v>
      </c>
      <c r="H198" s="74">
        <f t="shared" si="4"/>
        <v>1.4721371007223096</v>
      </c>
      <c r="I198" s="75">
        <f t="shared" si="5"/>
        <v>1.6857824223858898E-4</v>
      </c>
      <c r="J198" s="68">
        <v>4.8507352300000006</v>
      </c>
      <c r="K198" s="68">
        <v>34.864809523799998</v>
      </c>
    </row>
    <row r="199" spans="1:11" x14ac:dyDescent="0.15">
      <c r="A199" s="32" t="s">
        <v>606</v>
      </c>
      <c r="B199" s="32" t="s">
        <v>1724</v>
      </c>
      <c r="C199" s="32" t="s">
        <v>1281</v>
      </c>
      <c r="D199" s="32" t="s">
        <v>165</v>
      </c>
      <c r="E199" s="32" t="s">
        <v>168</v>
      </c>
      <c r="F199" s="55">
        <v>6.7147493300000001</v>
      </c>
      <c r="G199" s="55">
        <v>6.6483718060000001</v>
      </c>
      <c r="H199" s="74">
        <f t="shared" ref="H199:H262" si="6">IF(ISERROR(F199/G199-1),"",((F199/G199-1)))</f>
        <v>9.9840270575866086E-3</v>
      </c>
      <c r="I199" s="75">
        <f t="shared" ref="I199:I262" si="7">F199/$F$677</f>
        <v>3.3004462146301824E-4</v>
      </c>
      <c r="J199" s="68">
        <v>27.316647449999998</v>
      </c>
      <c r="K199" s="68">
        <v>28.271000000000001</v>
      </c>
    </row>
    <row r="200" spans="1:11" x14ac:dyDescent="0.15">
      <c r="A200" s="32" t="s">
        <v>607</v>
      </c>
      <c r="B200" s="32" t="s">
        <v>898</v>
      </c>
      <c r="C200" s="32" t="s">
        <v>1281</v>
      </c>
      <c r="D200" s="32" t="s">
        <v>165</v>
      </c>
      <c r="E200" s="32" t="s">
        <v>168</v>
      </c>
      <c r="F200" s="55">
        <v>7.6210321700000003</v>
      </c>
      <c r="G200" s="55">
        <v>2.6204142999999998</v>
      </c>
      <c r="H200" s="74">
        <f t="shared" si="6"/>
        <v>1.908331010863435</v>
      </c>
      <c r="I200" s="75">
        <f t="shared" si="7"/>
        <v>3.7459040599883937E-4</v>
      </c>
      <c r="J200" s="68">
        <v>1.6514960400000001</v>
      </c>
      <c r="K200" s="68">
        <v>31.653190476199999</v>
      </c>
    </row>
    <row r="201" spans="1:11" x14ac:dyDescent="0.15">
      <c r="A201" s="32" t="s">
        <v>608</v>
      </c>
      <c r="B201" s="32" t="s">
        <v>1726</v>
      </c>
      <c r="C201" s="32" t="s">
        <v>1281</v>
      </c>
      <c r="D201" s="32" t="s">
        <v>165</v>
      </c>
      <c r="E201" s="32" t="s">
        <v>168</v>
      </c>
      <c r="F201" s="55">
        <v>24.724888434999997</v>
      </c>
      <c r="G201" s="55">
        <v>23.363456287999998</v>
      </c>
      <c r="H201" s="74">
        <f t="shared" si="6"/>
        <v>5.8271863983551997E-2</v>
      </c>
      <c r="I201" s="75">
        <f t="shared" si="7"/>
        <v>1.2152823647170953E-3</v>
      </c>
      <c r="J201" s="68">
        <v>102.3545395</v>
      </c>
      <c r="K201" s="68">
        <v>30.204095238099999</v>
      </c>
    </row>
    <row r="202" spans="1:11" x14ac:dyDescent="0.15">
      <c r="A202" s="32" t="s">
        <v>609</v>
      </c>
      <c r="B202" s="32" t="s">
        <v>1725</v>
      </c>
      <c r="C202" s="32" t="s">
        <v>1281</v>
      </c>
      <c r="D202" s="32" t="s">
        <v>165</v>
      </c>
      <c r="E202" s="32" t="s">
        <v>168</v>
      </c>
      <c r="F202" s="55">
        <v>1.0095639000000001</v>
      </c>
      <c r="G202" s="55">
        <v>1.5961325479999999</v>
      </c>
      <c r="H202" s="74">
        <f t="shared" si="6"/>
        <v>-0.36749369514141372</v>
      </c>
      <c r="I202" s="75">
        <f t="shared" si="7"/>
        <v>4.9622274614118534E-5</v>
      </c>
      <c r="J202" s="68">
        <v>7.4673780299999999</v>
      </c>
      <c r="K202" s="68">
        <v>38.642476190499998</v>
      </c>
    </row>
    <row r="203" spans="1:11" x14ac:dyDescent="0.15">
      <c r="A203" s="32" t="s">
        <v>610</v>
      </c>
      <c r="B203" s="32" t="s">
        <v>1727</v>
      </c>
      <c r="C203" s="32" t="s">
        <v>1281</v>
      </c>
      <c r="D203" s="32" t="s">
        <v>165</v>
      </c>
      <c r="E203" s="32" t="s">
        <v>168</v>
      </c>
      <c r="F203" s="55">
        <v>6.1695674199999999</v>
      </c>
      <c r="G203" s="55">
        <v>12.73771138</v>
      </c>
      <c r="H203" s="74">
        <f t="shared" si="6"/>
        <v>-0.51564553192129248</v>
      </c>
      <c r="I203" s="75">
        <f t="shared" si="7"/>
        <v>3.0324773772671422E-4</v>
      </c>
      <c r="J203" s="68">
        <v>41.73914328</v>
      </c>
      <c r="K203" s="68">
        <v>26.6922</v>
      </c>
    </row>
    <row r="204" spans="1:11" x14ac:dyDescent="0.15">
      <c r="A204" s="32" t="s">
        <v>611</v>
      </c>
      <c r="B204" s="32" t="s">
        <v>1728</v>
      </c>
      <c r="C204" s="32" t="s">
        <v>1281</v>
      </c>
      <c r="D204" s="32" t="s">
        <v>165</v>
      </c>
      <c r="E204" s="32" t="s">
        <v>168</v>
      </c>
      <c r="F204" s="55">
        <v>1.5912487</v>
      </c>
      <c r="G204" s="55">
        <v>1.1820371969999999</v>
      </c>
      <c r="H204" s="74">
        <f t="shared" si="6"/>
        <v>0.34619173071589904</v>
      </c>
      <c r="I204" s="75">
        <f t="shared" si="7"/>
        <v>7.8213355262365375E-5</v>
      </c>
      <c r="J204" s="68">
        <v>6.7928497999999999</v>
      </c>
      <c r="K204" s="68">
        <v>49.967380952399999</v>
      </c>
    </row>
    <row r="205" spans="1:11" x14ac:dyDescent="0.15">
      <c r="A205" s="32" t="s">
        <v>612</v>
      </c>
      <c r="B205" s="32" t="s">
        <v>1729</v>
      </c>
      <c r="C205" s="32" t="s">
        <v>1281</v>
      </c>
      <c r="D205" s="32" t="s">
        <v>165</v>
      </c>
      <c r="E205" s="32" t="s">
        <v>168</v>
      </c>
      <c r="F205" s="55">
        <v>18.575483473999999</v>
      </c>
      <c r="G205" s="55">
        <v>16.633693483999998</v>
      </c>
      <c r="H205" s="74">
        <f t="shared" si="6"/>
        <v>0.11673835350325623</v>
      </c>
      <c r="I205" s="75">
        <f t="shared" si="7"/>
        <v>9.1302565596575755E-4</v>
      </c>
      <c r="J205" s="68">
        <v>74.317934399999984</v>
      </c>
      <c r="K205" s="68">
        <v>25.413238095200001</v>
      </c>
    </row>
    <row r="206" spans="1:11" x14ac:dyDescent="0.15">
      <c r="A206" s="32" t="s">
        <v>613</v>
      </c>
      <c r="B206" s="32" t="s">
        <v>1730</v>
      </c>
      <c r="C206" s="32" t="s">
        <v>1281</v>
      </c>
      <c r="D206" s="32" t="s">
        <v>165</v>
      </c>
      <c r="E206" s="32" t="s">
        <v>168</v>
      </c>
      <c r="F206" s="55">
        <v>0.50782469799999996</v>
      </c>
      <c r="G206" s="55">
        <v>1.9661265700000001</v>
      </c>
      <c r="H206" s="74">
        <f t="shared" si="6"/>
        <v>-0.7417131197204665</v>
      </c>
      <c r="I206" s="75">
        <f t="shared" si="7"/>
        <v>2.496069502880185E-5</v>
      </c>
      <c r="J206" s="68">
        <v>3.3822565199999999</v>
      </c>
      <c r="K206" s="68">
        <v>31.397238095199999</v>
      </c>
    </row>
    <row r="207" spans="1:11" x14ac:dyDescent="0.15">
      <c r="A207" s="32" t="s">
        <v>614</v>
      </c>
      <c r="B207" s="32" t="s">
        <v>1731</v>
      </c>
      <c r="C207" s="32" t="s">
        <v>1281</v>
      </c>
      <c r="D207" s="32" t="s">
        <v>165</v>
      </c>
      <c r="E207" s="32" t="s">
        <v>168</v>
      </c>
      <c r="F207" s="55">
        <v>10.636775162000001</v>
      </c>
      <c r="G207" s="55">
        <v>14.453651889</v>
      </c>
      <c r="H207" s="74">
        <f t="shared" si="6"/>
        <v>-0.26407697904394978</v>
      </c>
      <c r="I207" s="75">
        <f t="shared" si="7"/>
        <v>5.228207725111795E-4</v>
      </c>
      <c r="J207" s="68">
        <v>54.236031479999994</v>
      </c>
      <c r="K207" s="68">
        <v>20.826619047600001</v>
      </c>
    </row>
    <row r="208" spans="1:11" x14ac:dyDescent="0.15">
      <c r="A208" s="32" t="s">
        <v>615</v>
      </c>
      <c r="B208" s="32" t="s">
        <v>896</v>
      </c>
      <c r="C208" s="32" t="s">
        <v>1281</v>
      </c>
      <c r="D208" s="32" t="s">
        <v>165</v>
      </c>
      <c r="E208" s="32" t="s">
        <v>168</v>
      </c>
      <c r="F208" s="55">
        <v>0.69011245999999993</v>
      </c>
      <c r="G208" s="55">
        <v>7.8738880000000011E-2</v>
      </c>
      <c r="H208" s="74">
        <f t="shared" si="6"/>
        <v>7.7645704383907894</v>
      </c>
      <c r="I208" s="75">
        <f t="shared" si="7"/>
        <v>3.3920537377321915E-5</v>
      </c>
      <c r="J208" s="68">
        <v>2.65608618</v>
      </c>
      <c r="K208" s="68">
        <v>30.504000000000001</v>
      </c>
    </row>
    <row r="209" spans="1:11" x14ac:dyDescent="0.15">
      <c r="A209" s="32" t="s">
        <v>616</v>
      </c>
      <c r="B209" s="32" t="s">
        <v>1732</v>
      </c>
      <c r="C209" s="32" t="s">
        <v>1281</v>
      </c>
      <c r="D209" s="32" t="s">
        <v>165</v>
      </c>
      <c r="E209" s="32" t="s">
        <v>169</v>
      </c>
      <c r="F209" s="55">
        <v>34.866997938000004</v>
      </c>
      <c r="G209" s="55">
        <v>25.306172326000002</v>
      </c>
      <c r="H209" s="74">
        <f t="shared" si="6"/>
        <v>0.3778060739030471</v>
      </c>
      <c r="I209" s="75">
        <f t="shared" si="7"/>
        <v>1.7137892377583437E-3</v>
      </c>
      <c r="J209" s="68">
        <v>230.59490965000001</v>
      </c>
      <c r="K209" s="68">
        <v>32.532095238099998</v>
      </c>
    </row>
    <row r="210" spans="1:11" x14ac:dyDescent="0.15">
      <c r="A210" s="32" t="s">
        <v>617</v>
      </c>
      <c r="B210" s="32" t="s">
        <v>1427</v>
      </c>
      <c r="C210" s="32" t="s">
        <v>1281</v>
      </c>
      <c r="D210" s="32" t="s">
        <v>165</v>
      </c>
      <c r="E210" s="32" t="s">
        <v>168</v>
      </c>
      <c r="F210" s="55">
        <v>13.97533818</v>
      </c>
      <c r="G210" s="55">
        <v>12.802641599999999</v>
      </c>
      <c r="H210" s="74">
        <f t="shared" si="6"/>
        <v>9.1598016771788693E-2</v>
      </c>
      <c r="I210" s="75">
        <f t="shared" si="7"/>
        <v>6.8691844963269329E-4</v>
      </c>
      <c r="J210" s="68">
        <v>9.3439999999999994</v>
      </c>
      <c r="K210" s="68">
        <v>97.415333333299998</v>
      </c>
    </row>
    <row r="211" spans="1:11" x14ac:dyDescent="0.15">
      <c r="A211" s="32" t="s">
        <v>618</v>
      </c>
      <c r="B211" s="32" t="s">
        <v>1428</v>
      </c>
      <c r="C211" s="32" t="s">
        <v>1281</v>
      </c>
      <c r="D211" s="32" t="s">
        <v>165</v>
      </c>
      <c r="E211" s="32" t="s">
        <v>168</v>
      </c>
      <c r="F211" s="55">
        <v>7.9114095400000002</v>
      </c>
      <c r="G211" s="55">
        <v>7.81297569</v>
      </c>
      <c r="H211" s="74">
        <f t="shared" si="6"/>
        <v>1.2598765682323654E-2</v>
      </c>
      <c r="I211" s="75">
        <f t="shared" si="7"/>
        <v>3.8886308908097565E-4</v>
      </c>
      <c r="J211" s="68">
        <v>5.0209000000000001</v>
      </c>
      <c r="K211" s="68">
        <v>150.2725238095</v>
      </c>
    </row>
    <row r="212" spans="1:11" x14ac:dyDescent="0.15">
      <c r="A212" s="32" t="s">
        <v>1</v>
      </c>
      <c r="B212" s="32" t="s">
        <v>2</v>
      </c>
      <c r="C212" s="32" t="s">
        <v>1281</v>
      </c>
      <c r="D212" s="32" t="s">
        <v>165</v>
      </c>
      <c r="E212" s="32" t="s">
        <v>169</v>
      </c>
      <c r="F212" s="55">
        <v>57.519099116999996</v>
      </c>
      <c r="G212" s="55">
        <v>67.399855567000003</v>
      </c>
      <c r="H212" s="74">
        <f t="shared" si="6"/>
        <v>-0.1465990745362632</v>
      </c>
      <c r="I212" s="75">
        <f t="shared" si="7"/>
        <v>2.8271895735777364E-3</v>
      </c>
      <c r="J212" s="68">
        <v>370.73278943999998</v>
      </c>
      <c r="K212" s="68">
        <v>23.799095238100001</v>
      </c>
    </row>
    <row r="213" spans="1:11" x14ac:dyDescent="0.15">
      <c r="A213" s="32" t="s">
        <v>1437</v>
      </c>
      <c r="B213" s="32" t="s">
        <v>1438</v>
      </c>
      <c r="C213" s="32" t="s">
        <v>1281</v>
      </c>
      <c r="D213" s="32" t="s">
        <v>165</v>
      </c>
      <c r="E213" s="32" t="s">
        <v>168</v>
      </c>
      <c r="F213" s="55">
        <v>0.61133999999999999</v>
      </c>
      <c r="G213" s="55">
        <v>0.56444727000000006</v>
      </c>
      <c r="H213" s="74">
        <f t="shared" si="6"/>
        <v>8.3077255382951742E-2</v>
      </c>
      <c r="I213" s="75">
        <f t="shared" si="7"/>
        <v>3.0048698613921539E-5</v>
      </c>
      <c r="J213" s="68">
        <v>4.3099999999999996</v>
      </c>
      <c r="K213" s="68">
        <v>157.8724210526</v>
      </c>
    </row>
    <row r="214" spans="1:11" x14ac:dyDescent="0.15">
      <c r="A214" s="32" t="s">
        <v>234</v>
      </c>
      <c r="B214" s="32" t="s">
        <v>368</v>
      </c>
      <c r="C214" s="32" t="s">
        <v>1281</v>
      </c>
      <c r="D214" s="32" t="s">
        <v>165</v>
      </c>
      <c r="E214" s="32" t="s">
        <v>168</v>
      </c>
      <c r="F214" s="55">
        <v>6.5401366900000006</v>
      </c>
      <c r="G214" s="55">
        <v>4.5789083799999997</v>
      </c>
      <c r="H214" s="74">
        <f t="shared" si="6"/>
        <v>0.42831787562432089</v>
      </c>
      <c r="I214" s="75">
        <f t="shared" si="7"/>
        <v>3.2146202815399027E-4</v>
      </c>
      <c r="J214" s="68">
        <v>99.740719599999991</v>
      </c>
      <c r="K214" s="68">
        <v>62.230600000000003</v>
      </c>
    </row>
    <row r="215" spans="1:11" x14ac:dyDescent="0.15">
      <c r="A215" s="32" t="s">
        <v>3</v>
      </c>
      <c r="B215" s="32" t="s">
        <v>4</v>
      </c>
      <c r="C215" s="32" t="s">
        <v>1281</v>
      </c>
      <c r="D215" s="32" t="s">
        <v>165</v>
      </c>
      <c r="E215" s="32" t="s">
        <v>169</v>
      </c>
      <c r="F215" s="55">
        <v>11.58174204</v>
      </c>
      <c r="G215" s="55">
        <v>12.776288515000001</v>
      </c>
      <c r="H215" s="74">
        <f t="shared" si="6"/>
        <v>-9.3497143055085496E-2</v>
      </c>
      <c r="I215" s="75">
        <f t="shared" si="7"/>
        <v>5.6926796215550233E-4</v>
      </c>
      <c r="J215" s="68">
        <v>23.335129440000003</v>
      </c>
      <c r="K215" s="68">
        <v>39.202761904799999</v>
      </c>
    </row>
    <row r="216" spans="1:11" x14ac:dyDescent="0.15">
      <c r="A216" s="32" t="s">
        <v>5</v>
      </c>
      <c r="B216" s="32" t="s">
        <v>6</v>
      </c>
      <c r="C216" s="32" t="s">
        <v>1281</v>
      </c>
      <c r="D216" s="32" t="s">
        <v>165</v>
      </c>
      <c r="E216" s="32" t="s">
        <v>169</v>
      </c>
      <c r="F216" s="55">
        <v>4.5262319880000002</v>
      </c>
      <c r="G216" s="55">
        <v>0.20631522799999999</v>
      </c>
      <c r="H216" s="74">
        <f t="shared" si="6"/>
        <v>20.938429033459421</v>
      </c>
      <c r="I216" s="75">
        <f t="shared" si="7"/>
        <v>2.2247420562060871E-4</v>
      </c>
      <c r="J216" s="68">
        <v>136.74581846999999</v>
      </c>
      <c r="K216" s="68">
        <v>184.8988571429</v>
      </c>
    </row>
    <row r="217" spans="1:11" x14ac:dyDescent="0.15">
      <c r="A217" s="32" t="s">
        <v>1303</v>
      </c>
      <c r="B217" s="32" t="s">
        <v>1304</v>
      </c>
      <c r="C217" s="32" t="s">
        <v>1281</v>
      </c>
      <c r="D217" s="32" t="s">
        <v>165</v>
      </c>
      <c r="E217" s="32" t="s">
        <v>168</v>
      </c>
      <c r="F217" s="55">
        <v>0</v>
      </c>
      <c r="G217" s="55"/>
      <c r="H217" s="74" t="str">
        <f t="shared" si="6"/>
        <v/>
      </c>
      <c r="I217" s="75">
        <f t="shared" si="7"/>
        <v>0</v>
      </c>
      <c r="J217" s="68">
        <v>65.39200000000001</v>
      </c>
      <c r="K217" s="68">
        <v>80.146090909099996</v>
      </c>
    </row>
    <row r="218" spans="1:11" x14ac:dyDescent="0.15">
      <c r="A218" s="32" t="s">
        <v>1305</v>
      </c>
      <c r="B218" s="32" t="s">
        <v>1306</v>
      </c>
      <c r="C218" s="32" t="s">
        <v>1281</v>
      </c>
      <c r="D218" s="32" t="s">
        <v>165</v>
      </c>
      <c r="E218" s="32" t="s">
        <v>168</v>
      </c>
      <c r="F218" s="55">
        <v>1.00646E-3</v>
      </c>
      <c r="G218" s="55"/>
      <c r="H218" s="74" t="str">
        <f t="shared" si="6"/>
        <v/>
      </c>
      <c r="I218" s="75">
        <f t="shared" si="7"/>
        <v>4.9469711137775173E-8</v>
      </c>
      <c r="J218" s="68">
        <v>3.996</v>
      </c>
      <c r="K218" s="68">
        <v>61.876454545500003</v>
      </c>
    </row>
    <row r="219" spans="1:11" x14ac:dyDescent="0.15">
      <c r="A219" s="32" t="s">
        <v>7</v>
      </c>
      <c r="B219" s="32" t="s">
        <v>8</v>
      </c>
      <c r="C219" s="32" t="s">
        <v>1281</v>
      </c>
      <c r="D219" s="32" t="s">
        <v>165</v>
      </c>
      <c r="E219" s="32" t="s">
        <v>168</v>
      </c>
      <c r="F219" s="55">
        <v>9.9532317210000016</v>
      </c>
      <c r="G219" s="55">
        <v>7.8649862290000003</v>
      </c>
      <c r="H219" s="74">
        <f t="shared" si="6"/>
        <v>0.26551165268416654</v>
      </c>
      <c r="I219" s="75">
        <f t="shared" si="7"/>
        <v>4.8922311679074266E-4</v>
      </c>
      <c r="J219" s="68">
        <v>147.81124122</v>
      </c>
      <c r="K219" s="68">
        <v>140.15299999999999</v>
      </c>
    </row>
    <row r="220" spans="1:11" x14ac:dyDescent="0.15">
      <c r="A220" s="32" t="s">
        <v>9</v>
      </c>
      <c r="B220" s="32" t="s">
        <v>10</v>
      </c>
      <c r="C220" s="32" t="s">
        <v>1281</v>
      </c>
      <c r="D220" s="32" t="s">
        <v>165</v>
      </c>
      <c r="E220" s="32" t="s">
        <v>168</v>
      </c>
      <c r="F220" s="55">
        <v>40.079234314000004</v>
      </c>
      <c r="G220" s="55">
        <v>21.044662554999999</v>
      </c>
      <c r="H220" s="74">
        <f t="shared" si="6"/>
        <v>0.90448453184998123</v>
      </c>
      <c r="I220" s="75">
        <f t="shared" si="7"/>
        <v>1.9699820600289995E-3</v>
      </c>
      <c r="J220" s="68">
        <v>232.20015112000002</v>
      </c>
      <c r="K220" s="68">
        <v>37.809619047600002</v>
      </c>
    </row>
    <row r="221" spans="1:11" x14ac:dyDescent="0.15">
      <c r="A221" s="32" t="s">
        <v>905</v>
      </c>
      <c r="B221" s="32" t="s">
        <v>906</v>
      </c>
      <c r="C221" s="32" t="s">
        <v>1281</v>
      </c>
      <c r="D221" s="32" t="s">
        <v>165</v>
      </c>
      <c r="E221" s="32" t="s">
        <v>168</v>
      </c>
      <c r="F221" s="55">
        <v>3.2380640499999997</v>
      </c>
      <c r="G221" s="55">
        <v>1.02856375</v>
      </c>
      <c r="H221" s="74">
        <f t="shared" si="6"/>
        <v>2.148141328138387</v>
      </c>
      <c r="I221" s="75">
        <f t="shared" si="7"/>
        <v>1.5915793295224288E-4</v>
      </c>
      <c r="J221" s="68">
        <v>9.8762501999999994</v>
      </c>
      <c r="K221" s="68">
        <v>278.33699999999999</v>
      </c>
    </row>
    <row r="222" spans="1:11" x14ac:dyDescent="0.15">
      <c r="A222" s="32" t="s">
        <v>619</v>
      </c>
      <c r="B222" s="32" t="s">
        <v>335</v>
      </c>
      <c r="C222" s="32" t="s">
        <v>1281</v>
      </c>
      <c r="D222" s="32" t="s">
        <v>165</v>
      </c>
      <c r="E222" s="32" t="s">
        <v>168</v>
      </c>
      <c r="F222" s="55">
        <v>14.159667613</v>
      </c>
      <c r="G222" s="55">
        <v>9.237202245999999</v>
      </c>
      <c r="H222" s="74">
        <f t="shared" si="6"/>
        <v>0.53289570109083462</v>
      </c>
      <c r="I222" s="75">
        <f t="shared" si="7"/>
        <v>6.9597864457804619E-4</v>
      </c>
      <c r="J222" s="68">
        <v>202.69090009999999</v>
      </c>
      <c r="K222" s="68">
        <v>97.123238095199994</v>
      </c>
    </row>
    <row r="223" spans="1:11" x14ac:dyDescent="0.15">
      <c r="A223" s="32" t="s">
        <v>978</v>
      </c>
      <c r="B223" s="32" t="s">
        <v>11</v>
      </c>
      <c r="C223" s="32" t="s">
        <v>1281</v>
      </c>
      <c r="D223" s="32" t="s">
        <v>165</v>
      </c>
      <c r="E223" s="32" t="s">
        <v>168</v>
      </c>
      <c r="F223" s="55">
        <v>290.13781990799998</v>
      </c>
      <c r="G223" s="55">
        <v>229.756607551</v>
      </c>
      <c r="H223" s="74">
        <f t="shared" si="6"/>
        <v>0.2628051179925126</v>
      </c>
      <c r="I223" s="75">
        <f t="shared" si="7"/>
        <v>1.4260908670978074E-2</v>
      </c>
      <c r="J223" s="68">
        <v>1452.8865926769997</v>
      </c>
      <c r="K223" s="68">
        <v>0.68009523810000005</v>
      </c>
    </row>
    <row r="224" spans="1:11" x14ac:dyDescent="0.15">
      <c r="A224" s="32" t="s">
        <v>352</v>
      </c>
      <c r="B224" s="32" t="s">
        <v>976</v>
      </c>
      <c r="C224" s="32" t="s">
        <v>1281</v>
      </c>
      <c r="D224" s="32" t="s">
        <v>165</v>
      </c>
      <c r="E224" s="32" t="s">
        <v>169</v>
      </c>
      <c r="F224" s="55">
        <v>8.8592502149999994</v>
      </c>
      <c r="G224" s="55">
        <v>9.6183028719999992</v>
      </c>
      <c r="H224" s="74">
        <f t="shared" si="6"/>
        <v>-7.8917524962713648E-2</v>
      </c>
      <c r="I224" s="75">
        <f t="shared" si="7"/>
        <v>4.3545153213572573E-4</v>
      </c>
      <c r="J224" s="68">
        <v>1714.1970049839999</v>
      </c>
      <c r="K224" s="68">
        <v>2.0092500000000002</v>
      </c>
    </row>
    <row r="225" spans="1:11" x14ac:dyDescent="0.15">
      <c r="A225" s="32" t="s">
        <v>192</v>
      </c>
      <c r="B225" s="32" t="s">
        <v>195</v>
      </c>
      <c r="C225" s="32" t="s">
        <v>1281</v>
      </c>
      <c r="D225" s="32" t="s">
        <v>165</v>
      </c>
      <c r="E225" s="32" t="s">
        <v>168</v>
      </c>
      <c r="F225" s="55">
        <v>1.9290560000000002E-2</v>
      </c>
      <c r="G225" s="55">
        <v>0.1917478</v>
      </c>
      <c r="H225" s="74">
        <f t="shared" si="6"/>
        <v>-0.89939618603186056</v>
      </c>
      <c r="I225" s="75">
        <f t="shared" si="7"/>
        <v>9.4817323180843775E-7</v>
      </c>
      <c r="J225" s="68">
        <v>4.4943954000000002</v>
      </c>
      <c r="K225" s="68">
        <v>25.292100000000001</v>
      </c>
    </row>
    <row r="226" spans="1:11" x14ac:dyDescent="0.15">
      <c r="A226" s="32" t="s">
        <v>620</v>
      </c>
      <c r="B226" s="32" t="s">
        <v>84</v>
      </c>
      <c r="C226" s="32" t="s">
        <v>1281</v>
      </c>
      <c r="D226" s="32" t="s">
        <v>165</v>
      </c>
      <c r="E226" s="32" t="s">
        <v>168</v>
      </c>
      <c r="F226" s="55">
        <v>9.4689720000000005E-2</v>
      </c>
      <c r="G226" s="55">
        <v>0</v>
      </c>
      <c r="H226" s="74" t="str">
        <f t="shared" si="6"/>
        <v/>
      </c>
      <c r="I226" s="75">
        <f t="shared" si="7"/>
        <v>4.654206919417376E-6</v>
      </c>
      <c r="J226" s="68">
        <v>10.626858799999999</v>
      </c>
      <c r="K226" s="68">
        <v>60.035047618999997</v>
      </c>
    </row>
    <row r="227" spans="1:11" x14ac:dyDescent="0.15">
      <c r="A227" s="32" t="s">
        <v>621</v>
      </c>
      <c r="B227" s="32" t="s">
        <v>246</v>
      </c>
      <c r="C227" s="32" t="s">
        <v>1281</v>
      </c>
      <c r="D227" s="32" t="s">
        <v>165</v>
      </c>
      <c r="E227" s="32" t="s">
        <v>168</v>
      </c>
      <c r="F227" s="55">
        <v>0</v>
      </c>
      <c r="G227" s="55">
        <v>0</v>
      </c>
      <c r="H227" s="74" t="str">
        <f t="shared" si="6"/>
        <v/>
      </c>
      <c r="I227" s="75">
        <f t="shared" si="7"/>
        <v>0</v>
      </c>
      <c r="J227" s="68">
        <v>16.5380395</v>
      </c>
      <c r="K227" s="68">
        <v>56.693619047600002</v>
      </c>
    </row>
    <row r="228" spans="1:11" x14ac:dyDescent="0.15">
      <c r="A228" s="32" t="s">
        <v>48</v>
      </c>
      <c r="B228" s="32" t="s">
        <v>49</v>
      </c>
      <c r="C228" s="32" t="s">
        <v>1281</v>
      </c>
      <c r="D228" s="32" t="s">
        <v>165</v>
      </c>
      <c r="E228" s="32" t="s">
        <v>168</v>
      </c>
      <c r="F228" s="55">
        <v>23.73000691</v>
      </c>
      <c r="G228" s="55">
        <v>1.2972332900000001</v>
      </c>
      <c r="H228" s="74">
        <f t="shared" si="6"/>
        <v>17.292782873310319</v>
      </c>
      <c r="I228" s="75">
        <f t="shared" si="7"/>
        <v>1.1663817609593116E-3</v>
      </c>
      <c r="J228" s="68">
        <v>212.16709800000001</v>
      </c>
      <c r="K228" s="68">
        <v>25.706047619</v>
      </c>
    </row>
    <row r="229" spans="1:11" x14ac:dyDescent="0.15">
      <c r="A229" s="32" t="s">
        <v>966</v>
      </c>
      <c r="B229" s="32" t="s">
        <v>967</v>
      </c>
      <c r="C229" s="32" t="s">
        <v>1281</v>
      </c>
      <c r="D229" s="32" t="s">
        <v>165</v>
      </c>
      <c r="E229" s="32" t="s">
        <v>168</v>
      </c>
      <c r="F229" s="55">
        <v>2.0048049999999998E-2</v>
      </c>
      <c r="G229" s="55">
        <v>0.19963979000000001</v>
      </c>
      <c r="H229" s="74">
        <f t="shared" si="6"/>
        <v>-0.89957888655362739</v>
      </c>
      <c r="I229" s="75">
        <f t="shared" si="7"/>
        <v>9.8540552269903749E-7</v>
      </c>
      <c r="J229" s="68">
        <v>16.636549500000001</v>
      </c>
      <c r="K229" s="68">
        <v>53.273449999999997</v>
      </c>
    </row>
    <row r="230" spans="1:11" x14ac:dyDescent="0.15">
      <c r="A230" s="32" t="s">
        <v>107</v>
      </c>
      <c r="B230" s="32" t="s">
        <v>108</v>
      </c>
      <c r="C230" s="32" t="s">
        <v>1281</v>
      </c>
      <c r="D230" s="32" t="s">
        <v>165</v>
      </c>
      <c r="E230" s="32" t="s">
        <v>169</v>
      </c>
      <c r="F230" s="55">
        <v>28.362968170000002</v>
      </c>
      <c r="G230" s="55">
        <v>0.33166806999999998</v>
      </c>
      <c r="H230" s="74">
        <f t="shared" si="6"/>
        <v>84.516125112676676</v>
      </c>
      <c r="I230" s="75">
        <f t="shared" si="7"/>
        <v>1.3941019438227168E-3</v>
      </c>
      <c r="J230" s="68">
        <v>55.548000000000009</v>
      </c>
      <c r="K230" s="68">
        <v>3.2702380951999999</v>
      </c>
    </row>
    <row r="231" spans="1:11" x14ac:dyDescent="0.15">
      <c r="A231" s="32" t="s">
        <v>50</v>
      </c>
      <c r="B231" s="32" t="s">
        <v>51</v>
      </c>
      <c r="C231" s="32" t="s">
        <v>1281</v>
      </c>
      <c r="D231" s="32" t="s">
        <v>165</v>
      </c>
      <c r="E231" s="32" t="s">
        <v>168</v>
      </c>
      <c r="F231" s="55">
        <v>10.343378379000001</v>
      </c>
      <c r="G231" s="55">
        <v>13.95062819</v>
      </c>
      <c r="H231" s="74">
        <f t="shared" si="6"/>
        <v>-0.25857257192086336</v>
      </c>
      <c r="I231" s="75">
        <f t="shared" si="7"/>
        <v>5.0839967867360764E-4</v>
      </c>
      <c r="J231" s="68">
        <v>365.74501119000001</v>
      </c>
      <c r="K231" s="68">
        <v>15.237761904799999</v>
      </c>
    </row>
    <row r="232" spans="1:11" x14ac:dyDescent="0.15">
      <c r="A232" s="32" t="s">
        <v>105</v>
      </c>
      <c r="B232" s="32" t="s">
        <v>106</v>
      </c>
      <c r="C232" s="32" t="s">
        <v>1281</v>
      </c>
      <c r="D232" s="32" t="s">
        <v>165</v>
      </c>
      <c r="E232" s="32" t="s">
        <v>169</v>
      </c>
      <c r="F232" s="55">
        <v>1.65991004</v>
      </c>
      <c r="G232" s="55">
        <v>2.3496023799999999</v>
      </c>
      <c r="H232" s="74">
        <f t="shared" si="6"/>
        <v>-0.29353576837966944</v>
      </c>
      <c r="I232" s="75">
        <f t="shared" si="7"/>
        <v>8.1588210354602097E-5</v>
      </c>
      <c r="J232" s="68">
        <v>75.267200000000003</v>
      </c>
      <c r="K232" s="68">
        <v>10.2267142857</v>
      </c>
    </row>
    <row r="233" spans="1:11" x14ac:dyDescent="0.15">
      <c r="A233" s="32" t="s">
        <v>420</v>
      </c>
      <c r="B233" s="32" t="s">
        <v>52</v>
      </c>
      <c r="C233" s="32" t="s">
        <v>1281</v>
      </c>
      <c r="D233" s="32" t="s">
        <v>165</v>
      </c>
      <c r="E233" s="32" t="s">
        <v>168</v>
      </c>
      <c r="F233" s="55">
        <v>8.2728348880000002</v>
      </c>
      <c r="G233" s="55">
        <v>11.587478050000001</v>
      </c>
      <c r="H233" s="74">
        <f t="shared" si="6"/>
        <v>-0.28605388918083008</v>
      </c>
      <c r="I233" s="75">
        <f t="shared" si="7"/>
        <v>4.0662793573502035E-4</v>
      </c>
      <c r="J233" s="68">
        <v>175.24804528000001</v>
      </c>
      <c r="K233" s="68">
        <v>42.042749999999998</v>
      </c>
    </row>
    <row r="234" spans="1:11" x14ac:dyDescent="0.15">
      <c r="A234" s="32" t="s">
        <v>416</v>
      </c>
      <c r="B234" s="32" t="s">
        <v>53</v>
      </c>
      <c r="C234" s="32" t="s">
        <v>1281</v>
      </c>
      <c r="D234" s="32" t="s">
        <v>165</v>
      </c>
      <c r="E234" s="32" t="s">
        <v>168</v>
      </c>
      <c r="F234" s="55">
        <v>2.9067616300000001</v>
      </c>
      <c r="G234" s="55">
        <v>1.5377454850000001</v>
      </c>
      <c r="H234" s="74">
        <f t="shared" si="6"/>
        <v>0.89027485910647952</v>
      </c>
      <c r="I234" s="75">
        <f t="shared" si="7"/>
        <v>1.4287369411846324E-4</v>
      </c>
      <c r="J234" s="68">
        <v>51.61444264</v>
      </c>
      <c r="K234" s="68">
        <v>21.0671904762</v>
      </c>
    </row>
    <row r="235" spans="1:11" x14ac:dyDescent="0.15">
      <c r="A235" s="32" t="s">
        <v>412</v>
      </c>
      <c r="B235" s="32" t="s">
        <v>54</v>
      </c>
      <c r="C235" s="32" t="s">
        <v>1281</v>
      </c>
      <c r="D235" s="32" t="s">
        <v>165</v>
      </c>
      <c r="E235" s="32" t="s">
        <v>168</v>
      </c>
      <c r="F235" s="55">
        <v>54.967148667000004</v>
      </c>
      <c r="G235" s="55">
        <v>55.609669791000002</v>
      </c>
      <c r="H235" s="74">
        <f t="shared" si="6"/>
        <v>-1.1554125863627918E-2</v>
      </c>
      <c r="I235" s="75">
        <f t="shared" si="7"/>
        <v>2.7017556252842971E-3</v>
      </c>
      <c r="J235" s="68">
        <v>736.15473210000005</v>
      </c>
      <c r="K235" s="68">
        <v>7.0032380952000004</v>
      </c>
    </row>
    <row r="236" spans="1:11" x14ac:dyDescent="0.15">
      <c r="A236" s="32" t="s">
        <v>417</v>
      </c>
      <c r="B236" s="32" t="s">
        <v>55</v>
      </c>
      <c r="C236" s="32" t="s">
        <v>1281</v>
      </c>
      <c r="D236" s="32" t="s">
        <v>165</v>
      </c>
      <c r="E236" s="32" t="s">
        <v>168</v>
      </c>
      <c r="F236" s="55">
        <v>1.3871867199999999</v>
      </c>
      <c r="G236" s="55">
        <v>0.33763145500000002</v>
      </c>
      <c r="H236" s="74">
        <f t="shared" si="6"/>
        <v>3.10858259636976</v>
      </c>
      <c r="I236" s="75">
        <f t="shared" si="7"/>
        <v>6.8183262457085031E-5</v>
      </c>
      <c r="J236" s="68">
        <v>31.271179719999999</v>
      </c>
      <c r="K236" s="68">
        <v>33.942047619</v>
      </c>
    </row>
    <row r="237" spans="1:11" x14ac:dyDescent="0.15">
      <c r="A237" s="32" t="s">
        <v>418</v>
      </c>
      <c r="B237" s="32" t="s">
        <v>56</v>
      </c>
      <c r="C237" s="32" t="s">
        <v>1281</v>
      </c>
      <c r="D237" s="32" t="s">
        <v>165</v>
      </c>
      <c r="E237" s="32" t="s">
        <v>168</v>
      </c>
      <c r="F237" s="55">
        <v>2.0933279999999999E-2</v>
      </c>
      <c r="G237" s="55">
        <v>1.7638419999999998E-2</v>
      </c>
      <c r="H237" s="74">
        <f t="shared" si="6"/>
        <v>0.18680017824725792</v>
      </c>
      <c r="I237" s="75">
        <f t="shared" si="7"/>
        <v>1.0289165140851759E-6</v>
      </c>
      <c r="J237" s="68">
        <v>32.329807289999998</v>
      </c>
      <c r="K237" s="68">
        <v>39.319000000000003</v>
      </c>
    </row>
    <row r="238" spans="1:11" x14ac:dyDescent="0.15">
      <c r="A238" s="32" t="s">
        <v>413</v>
      </c>
      <c r="B238" s="32" t="s">
        <v>57</v>
      </c>
      <c r="C238" s="32" t="s">
        <v>1281</v>
      </c>
      <c r="D238" s="32" t="s">
        <v>165</v>
      </c>
      <c r="E238" s="32" t="s">
        <v>168</v>
      </c>
      <c r="F238" s="55">
        <v>39.901903793999999</v>
      </c>
      <c r="G238" s="55">
        <v>49.076642495999998</v>
      </c>
      <c r="H238" s="74">
        <f t="shared" si="6"/>
        <v>-0.18694715521233529</v>
      </c>
      <c r="I238" s="75">
        <f t="shared" si="7"/>
        <v>1.9612658769712406E-3</v>
      </c>
      <c r="J238" s="68">
        <v>680.62319619999994</v>
      </c>
      <c r="K238" s="68">
        <v>7.4455714286000001</v>
      </c>
    </row>
    <row r="239" spans="1:11" x14ac:dyDescent="0.15">
      <c r="A239" s="32" t="s">
        <v>414</v>
      </c>
      <c r="B239" s="32" t="s">
        <v>58</v>
      </c>
      <c r="C239" s="32" t="s">
        <v>1281</v>
      </c>
      <c r="D239" s="32" t="s">
        <v>165</v>
      </c>
      <c r="E239" s="32" t="s">
        <v>168</v>
      </c>
      <c r="F239" s="55">
        <v>37.559396941000003</v>
      </c>
      <c r="G239" s="55">
        <v>22.481871680000001</v>
      </c>
      <c r="H239" s="74">
        <f t="shared" si="6"/>
        <v>0.6706525806929613</v>
      </c>
      <c r="I239" s="75">
        <f t="shared" si="7"/>
        <v>1.8461265397336272E-3</v>
      </c>
      <c r="J239" s="68">
        <v>454.27529930000003</v>
      </c>
      <c r="K239" s="68">
        <v>10.836714285699999</v>
      </c>
    </row>
    <row r="240" spans="1:11" x14ac:dyDescent="0.15">
      <c r="A240" s="32" t="s">
        <v>415</v>
      </c>
      <c r="B240" s="32" t="s">
        <v>59</v>
      </c>
      <c r="C240" s="32" t="s">
        <v>1281</v>
      </c>
      <c r="D240" s="32" t="s">
        <v>165</v>
      </c>
      <c r="E240" s="32" t="s">
        <v>168</v>
      </c>
      <c r="F240" s="55">
        <v>11.168934415999999</v>
      </c>
      <c r="G240" s="55">
        <v>30.668421095999999</v>
      </c>
      <c r="H240" s="74">
        <f t="shared" si="6"/>
        <v>-0.63581645168369194</v>
      </c>
      <c r="I240" s="75">
        <f t="shared" si="7"/>
        <v>5.489775642114694E-4</v>
      </c>
      <c r="J240" s="68">
        <v>203.83377775</v>
      </c>
      <c r="K240" s="68">
        <v>15.471</v>
      </c>
    </row>
    <row r="241" spans="1:11" x14ac:dyDescent="0.15">
      <c r="A241" s="32" t="s">
        <v>411</v>
      </c>
      <c r="B241" s="32" t="s">
        <v>60</v>
      </c>
      <c r="C241" s="32" t="s">
        <v>1281</v>
      </c>
      <c r="D241" s="32" t="s">
        <v>165</v>
      </c>
      <c r="E241" s="32" t="s">
        <v>168</v>
      </c>
      <c r="F241" s="55">
        <v>46.505663875000003</v>
      </c>
      <c r="G241" s="55">
        <v>38.839040496000003</v>
      </c>
      <c r="H241" s="74">
        <f t="shared" si="6"/>
        <v>0.19739476776697362</v>
      </c>
      <c r="I241" s="75">
        <f t="shared" si="7"/>
        <v>2.2858551340010692E-3</v>
      </c>
      <c r="J241" s="68">
        <v>629.72470638000004</v>
      </c>
      <c r="K241" s="68">
        <v>16.112190476199999</v>
      </c>
    </row>
    <row r="242" spans="1:11" x14ac:dyDescent="0.15">
      <c r="A242" s="32" t="s">
        <v>622</v>
      </c>
      <c r="B242" s="32" t="s">
        <v>111</v>
      </c>
      <c r="C242" s="32" t="s">
        <v>1281</v>
      </c>
      <c r="D242" s="32" t="s">
        <v>165</v>
      </c>
      <c r="E242" s="32" t="s">
        <v>168</v>
      </c>
      <c r="F242" s="55">
        <v>3.46507319</v>
      </c>
      <c r="G242" s="55">
        <v>3.0462439100000003</v>
      </c>
      <c r="H242" s="74">
        <f t="shared" si="6"/>
        <v>0.13749039550808639</v>
      </c>
      <c r="I242" s="75">
        <f t="shared" si="7"/>
        <v>1.7031592887998444E-4</v>
      </c>
      <c r="J242" s="68">
        <v>52.967199999999998</v>
      </c>
      <c r="K242" s="68">
        <v>71.640142857100003</v>
      </c>
    </row>
    <row r="243" spans="1:11" x14ac:dyDescent="0.15">
      <c r="A243" s="32" t="s">
        <v>419</v>
      </c>
      <c r="B243" s="32" t="s">
        <v>61</v>
      </c>
      <c r="C243" s="32" t="s">
        <v>1281</v>
      </c>
      <c r="D243" s="32" t="s">
        <v>165</v>
      </c>
      <c r="E243" s="32" t="s">
        <v>168</v>
      </c>
      <c r="F243" s="55">
        <v>10.072861179</v>
      </c>
      <c r="G243" s="55">
        <v>13.379772752000001</v>
      </c>
      <c r="H243" s="74">
        <f t="shared" si="6"/>
        <v>-0.24715752907729205</v>
      </c>
      <c r="I243" s="75">
        <f t="shared" si="7"/>
        <v>4.9510316640108843E-4</v>
      </c>
      <c r="J243" s="68">
        <v>351.11170128000003</v>
      </c>
      <c r="K243" s="68">
        <v>47.649190476199998</v>
      </c>
    </row>
    <row r="244" spans="1:11" x14ac:dyDescent="0.15">
      <c r="A244" s="32" t="s">
        <v>62</v>
      </c>
      <c r="B244" s="32" t="s">
        <v>63</v>
      </c>
      <c r="C244" s="32" t="s">
        <v>1281</v>
      </c>
      <c r="D244" s="32" t="s">
        <v>165</v>
      </c>
      <c r="E244" s="32" t="s">
        <v>168</v>
      </c>
      <c r="F244" s="55">
        <v>14.947762839999999</v>
      </c>
      <c r="G244" s="55">
        <v>6.1609944949999997</v>
      </c>
      <c r="H244" s="74">
        <f t="shared" si="6"/>
        <v>1.4261931823070069</v>
      </c>
      <c r="I244" s="75">
        <f t="shared" si="7"/>
        <v>7.3471524934003315E-4</v>
      </c>
      <c r="J244" s="68">
        <v>42.376090499999997</v>
      </c>
      <c r="K244" s="68">
        <v>40.810428571400003</v>
      </c>
    </row>
    <row r="245" spans="1:11" x14ac:dyDescent="0.15">
      <c r="A245" s="32" t="s">
        <v>1514</v>
      </c>
      <c r="B245" s="32" t="s">
        <v>64</v>
      </c>
      <c r="C245" s="32" t="s">
        <v>1281</v>
      </c>
      <c r="D245" s="32" t="s">
        <v>165</v>
      </c>
      <c r="E245" s="32" t="s">
        <v>168</v>
      </c>
      <c r="F245" s="55">
        <v>13.43903626</v>
      </c>
      <c r="G245" s="55">
        <v>10.989079859999999</v>
      </c>
      <c r="H245" s="74">
        <f t="shared" si="6"/>
        <v>0.222944635148006</v>
      </c>
      <c r="I245" s="75">
        <f t="shared" si="7"/>
        <v>6.6055803683433647E-4</v>
      </c>
      <c r="J245" s="68">
        <v>136.88553999999999</v>
      </c>
      <c r="K245" s="68">
        <v>36.348095238100001</v>
      </c>
    </row>
    <row r="246" spans="1:11" x14ac:dyDescent="0.15">
      <c r="A246" s="32" t="s">
        <v>65</v>
      </c>
      <c r="B246" s="32" t="s">
        <v>66</v>
      </c>
      <c r="C246" s="32" t="s">
        <v>1281</v>
      </c>
      <c r="D246" s="32" t="s">
        <v>165</v>
      </c>
      <c r="E246" s="32" t="s">
        <v>168</v>
      </c>
      <c r="F246" s="55">
        <v>8.5562594999999995</v>
      </c>
      <c r="G246" s="55">
        <v>3.9582599999999999E-3</v>
      </c>
      <c r="H246" s="74">
        <f t="shared" si="6"/>
        <v>2160.6213942489881</v>
      </c>
      <c r="I246" s="75">
        <f t="shared" si="7"/>
        <v>4.2055887554879934E-4</v>
      </c>
      <c r="J246" s="68">
        <v>17.29048611</v>
      </c>
      <c r="K246" s="68">
        <v>20.723047618999999</v>
      </c>
    </row>
    <row r="247" spans="1:11" x14ac:dyDescent="0.15">
      <c r="A247" s="32" t="s">
        <v>1516</v>
      </c>
      <c r="B247" s="32" t="s">
        <v>67</v>
      </c>
      <c r="C247" s="32" t="s">
        <v>1281</v>
      </c>
      <c r="D247" s="32" t="s">
        <v>165</v>
      </c>
      <c r="E247" s="32" t="s">
        <v>168</v>
      </c>
      <c r="F247" s="55">
        <v>9.1579546700000005</v>
      </c>
      <c r="G247" s="55">
        <v>2.5573720400000002</v>
      </c>
      <c r="H247" s="74">
        <f t="shared" si="6"/>
        <v>2.5810021094936189</v>
      </c>
      <c r="I247" s="75">
        <f t="shared" si="7"/>
        <v>4.501335096653013E-4</v>
      </c>
      <c r="J247" s="68">
        <v>151.1267024</v>
      </c>
      <c r="K247" s="68">
        <v>20.4633333333</v>
      </c>
    </row>
    <row r="248" spans="1:11" x14ac:dyDescent="0.15">
      <c r="A248" s="32" t="s">
        <v>1531</v>
      </c>
      <c r="B248" s="32" t="s">
        <v>423</v>
      </c>
      <c r="C248" s="32" t="s">
        <v>1281</v>
      </c>
      <c r="D248" s="32" t="s">
        <v>165</v>
      </c>
      <c r="E248" s="32" t="s">
        <v>168</v>
      </c>
      <c r="F248" s="55">
        <v>0</v>
      </c>
      <c r="G248" s="55">
        <v>0</v>
      </c>
      <c r="H248" s="74" t="str">
        <f t="shared" si="6"/>
        <v/>
      </c>
      <c r="I248" s="75">
        <f t="shared" si="7"/>
        <v>0</v>
      </c>
      <c r="J248" s="68">
        <v>10.951487</v>
      </c>
      <c r="K248" s="68">
        <v>32.587428571399997</v>
      </c>
    </row>
    <row r="249" spans="1:11" x14ac:dyDescent="0.15">
      <c r="A249" s="32" t="s">
        <v>1529</v>
      </c>
      <c r="B249" s="32" t="s">
        <v>424</v>
      </c>
      <c r="C249" s="32" t="s">
        <v>1281</v>
      </c>
      <c r="D249" s="32" t="s">
        <v>165</v>
      </c>
      <c r="E249" s="32" t="s">
        <v>168</v>
      </c>
      <c r="F249" s="55">
        <v>0.4973728</v>
      </c>
      <c r="G249" s="55">
        <v>0.97681059999999997</v>
      </c>
      <c r="H249" s="74">
        <f t="shared" si="6"/>
        <v>-0.49081961231788429</v>
      </c>
      <c r="I249" s="75">
        <f t="shared" si="7"/>
        <v>2.4446961373314808E-5</v>
      </c>
      <c r="J249" s="68">
        <v>22.010768799999997</v>
      </c>
      <c r="K249" s="68">
        <v>33.986190476200001</v>
      </c>
    </row>
    <row r="250" spans="1:11" x14ac:dyDescent="0.15">
      <c r="A250" s="32" t="s">
        <v>68</v>
      </c>
      <c r="B250" s="32" t="s">
        <v>69</v>
      </c>
      <c r="C250" s="32" t="s">
        <v>1281</v>
      </c>
      <c r="D250" s="32" t="s">
        <v>165</v>
      </c>
      <c r="E250" s="32" t="s">
        <v>168</v>
      </c>
      <c r="F250" s="55">
        <v>0.72385281999999995</v>
      </c>
      <c r="G250" s="55">
        <v>0</v>
      </c>
      <c r="H250" s="74" t="str">
        <f t="shared" si="6"/>
        <v/>
      </c>
      <c r="I250" s="75">
        <f t="shared" si="7"/>
        <v>3.5578949895340063E-5</v>
      </c>
      <c r="J250" s="68">
        <v>4.6884004500000005</v>
      </c>
      <c r="K250" s="68">
        <v>39.266380952399999</v>
      </c>
    </row>
    <row r="251" spans="1:11" x14ac:dyDescent="0.15">
      <c r="A251" s="32" t="s">
        <v>1527</v>
      </c>
      <c r="B251" s="32" t="s">
        <v>70</v>
      </c>
      <c r="C251" s="32" t="s">
        <v>1281</v>
      </c>
      <c r="D251" s="32" t="s">
        <v>165</v>
      </c>
      <c r="E251" s="32" t="s">
        <v>168</v>
      </c>
      <c r="F251" s="55">
        <v>0.19520263000000002</v>
      </c>
      <c r="G251" s="55">
        <v>0.92721290000000001</v>
      </c>
      <c r="H251" s="74">
        <f t="shared" si="6"/>
        <v>-0.78947377673455577</v>
      </c>
      <c r="I251" s="75">
        <f t="shared" si="7"/>
        <v>9.5946363684935384E-6</v>
      </c>
      <c r="J251" s="68">
        <v>13.24472935</v>
      </c>
      <c r="K251" s="68">
        <v>38.509857142900003</v>
      </c>
    </row>
    <row r="252" spans="1:11" x14ac:dyDescent="0.15">
      <c r="A252" s="32" t="s">
        <v>429</v>
      </c>
      <c r="B252" s="32" t="s">
        <v>430</v>
      </c>
      <c r="C252" s="32" t="s">
        <v>1281</v>
      </c>
      <c r="D252" s="32" t="s">
        <v>165</v>
      </c>
      <c r="E252" s="32" t="s">
        <v>168</v>
      </c>
      <c r="F252" s="55">
        <v>0.39183141999999999</v>
      </c>
      <c r="G252" s="55">
        <v>0.21032500000000001</v>
      </c>
      <c r="H252" s="74">
        <f t="shared" si="6"/>
        <v>0.8629807203137998</v>
      </c>
      <c r="I252" s="75">
        <f t="shared" si="7"/>
        <v>1.9259371621429823E-5</v>
      </c>
      <c r="J252" s="68">
        <v>9.7142651999999998</v>
      </c>
      <c r="K252" s="68">
        <v>50.8739047619</v>
      </c>
    </row>
    <row r="253" spans="1:11" x14ac:dyDescent="0.15">
      <c r="A253" s="32" t="s">
        <v>431</v>
      </c>
      <c r="B253" s="32" t="s">
        <v>432</v>
      </c>
      <c r="C253" s="32" t="s">
        <v>1281</v>
      </c>
      <c r="D253" s="32" t="s">
        <v>165</v>
      </c>
      <c r="E253" s="32" t="s">
        <v>168</v>
      </c>
      <c r="F253" s="55">
        <v>0.35008982999999999</v>
      </c>
      <c r="G253" s="55">
        <v>4.6231290000000001E-2</v>
      </c>
      <c r="H253" s="74">
        <f t="shared" si="6"/>
        <v>6.5725732507139645</v>
      </c>
      <c r="I253" s="75">
        <f t="shared" si="7"/>
        <v>1.7207681142194239E-5</v>
      </c>
      <c r="J253" s="68">
        <v>7.32883788</v>
      </c>
      <c r="K253" s="68">
        <v>50.769190476200002</v>
      </c>
    </row>
    <row r="254" spans="1:11" x14ac:dyDescent="0.15">
      <c r="A254" s="32" t="s">
        <v>1519</v>
      </c>
      <c r="B254" s="32" t="s">
        <v>977</v>
      </c>
      <c r="C254" s="32" t="s">
        <v>1281</v>
      </c>
      <c r="D254" s="32" t="s">
        <v>165</v>
      </c>
      <c r="E254" s="32" t="s">
        <v>168</v>
      </c>
      <c r="F254" s="55">
        <v>16.257265835000002</v>
      </c>
      <c r="G254" s="55">
        <v>18.091065637</v>
      </c>
      <c r="H254" s="74">
        <f t="shared" si="6"/>
        <v>-0.10136494105960758</v>
      </c>
      <c r="I254" s="75">
        <f t="shared" si="7"/>
        <v>7.9908018674112362E-4</v>
      </c>
      <c r="J254" s="68">
        <v>779.26576332000002</v>
      </c>
      <c r="K254" s="68">
        <v>18.465499999999999</v>
      </c>
    </row>
    <row r="255" spans="1:11" x14ac:dyDescent="0.15">
      <c r="A255" s="32" t="s">
        <v>1540</v>
      </c>
      <c r="B255" s="32" t="s">
        <v>71</v>
      </c>
      <c r="C255" s="32" t="s">
        <v>1281</v>
      </c>
      <c r="D255" s="32" t="s">
        <v>165</v>
      </c>
      <c r="E255" s="32" t="s">
        <v>168</v>
      </c>
      <c r="F255" s="55">
        <v>14.345922980000001</v>
      </c>
      <c r="G255" s="55">
        <v>1.68892E-2</v>
      </c>
      <c r="H255" s="74">
        <f t="shared" si="6"/>
        <v>848.41400303152318</v>
      </c>
      <c r="I255" s="75">
        <f t="shared" si="7"/>
        <v>7.0513350339344914E-4</v>
      </c>
      <c r="J255" s="68">
        <v>24.373899999999999</v>
      </c>
      <c r="K255" s="68">
        <v>25.422999999999998</v>
      </c>
    </row>
    <row r="256" spans="1:11" x14ac:dyDescent="0.15">
      <c r="A256" s="32" t="s">
        <v>1425</v>
      </c>
      <c r="B256" s="32" t="s">
        <v>1426</v>
      </c>
      <c r="C256" s="32" t="s">
        <v>1281</v>
      </c>
      <c r="D256" s="32" t="s">
        <v>165</v>
      </c>
      <c r="E256" s="32" t="s">
        <v>168</v>
      </c>
      <c r="F256" s="55">
        <v>3.97886761</v>
      </c>
      <c r="G256" s="55">
        <v>40.139921430000001</v>
      </c>
      <c r="H256" s="74">
        <f t="shared" si="6"/>
        <v>-0.90087505236055965</v>
      </c>
      <c r="I256" s="75">
        <f t="shared" si="7"/>
        <v>1.9557004880685756E-4</v>
      </c>
      <c r="J256" s="68">
        <v>6.7234999999999987</v>
      </c>
      <c r="K256" s="68">
        <v>135.93223809520001</v>
      </c>
    </row>
    <row r="257" spans="1:11" x14ac:dyDescent="0.15">
      <c r="A257" s="32" t="s">
        <v>72</v>
      </c>
      <c r="B257" s="32" t="s">
        <v>73</v>
      </c>
      <c r="C257" s="32" t="s">
        <v>1281</v>
      </c>
      <c r="D257" s="32" t="s">
        <v>165</v>
      </c>
      <c r="E257" s="32" t="s">
        <v>168</v>
      </c>
      <c r="F257" s="55">
        <v>7.5335293380000001</v>
      </c>
      <c r="G257" s="55">
        <v>7.8578905539999999</v>
      </c>
      <c r="H257" s="74">
        <f t="shared" si="6"/>
        <v>-4.1278408469927919E-2</v>
      </c>
      <c r="I257" s="75">
        <f t="shared" si="7"/>
        <v>3.7028945034955647E-4</v>
      </c>
      <c r="J257" s="68">
        <v>75.651013739999996</v>
      </c>
      <c r="K257" s="68">
        <v>90.227190476199993</v>
      </c>
    </row>
    <row r="258" spans="1:11" x14ac:dyDescent="0.15">
      <c r="A258" s="32" t="s">
        <v>822</v>
      </c>
      <c r="B258" s="32" t="s">
        <v>823</v>
      </c>
      <c r="C258" s="32" t="s">
        <v>1281</v>
      </c>
      <c r="D258" s="32" t="s">
        <v>165</v>
      </c>
      <c r="E258" s="32" t="s">
        <v>168</v>
      </c>
      <c r="F258" s="55">
        <v>28.15678428</v>
      </c>
      <c r="G258" s="55">
        <v>36.621191880000005</v>
      </c>
      <c r="H258" s="74">
        <f t="shared" si="6"/>
        <v>-0.23113413751622558</v>
      </c>
      <c r="I258" s="75">
        <f t="shared" si="7"/>
        <v>1.3839675544981905E-3</v>
      </c>
      <c r="J258" s="68">
        <v>293.17336410000001</v>
      </c>
      <c r="K258" s="68">
        <v>35.565047618999998</v>
      </c>
    </row>
    <row r="259" spans="1:11" x14ac:dyDescent="0.15">
      <c r="A259" s="32" t="s">
        <v>74</v>
      </c>
      <c r="B259" s="32" t="s">
        <v>75</v>
      </c>
      <c r="C259" s="32" t="s">
        <v>1281</v>
      </c>
      <c r="D259" s="32" t="s">
        <v>165</v>
      </c>
      <c r="E259" s="32" t="s">
        <v>168</v>
      </c>
      <c r="F259" s="55">
        <v>46.50776956</v>
      </c>
      <c r="G259" s="55">
        <v>31.300587155000002</v>
      </c>
      <c r="H259" s="74">
        <f t="shared" si="6"/>
        <v>0.48584335909400922</v>
      </c>
      <c r="I259" s="75">
        <f t="shared" si="7"/>
        <v>2.2859586330260646E-3</v>
      </c>
      <c r="J259" s="68">
        <v>213.14806231999998</v>
      </c>
      <c r="K259" s="68">
        <v>54.398285714300002</v>
      </c>
    </row>
    <row r="260" spans="1:11" x14ac:dyDescent="0.15">
      <c r="A260" s="32" t="s">
        <v>1307</v>
      </c>
      <c r="B260" s="32" t="s">
        <v>1308</v>
      </c>
      <c r="C260" s="32" t="s">
        <v>1281</v>
      </c>
      <c r="D260" s="32" t="s">
        <v>165</v>
      </c>
      <c r="E260" s="32" t="s">
        <v>168</v>
      </c>
      <c r="F260" s="55">
        <v>1.2600570600000001</v>
      </c>
      <c r="G260" s="55"/>
      <c r="H260" s="74" t="str">
        <f t="shared" si="6"/>
        <v/>
      </c>
      <c r="I260" s="75">
        <f t="shared" si="7"/>
        <v>6.1934561507972734E-5</v>
      </c>
      <c r="J260" s="68">
        <v>8.0039999999999996</v>
      </c>
      <c r="K260" s="68">
        <v>227.47736363640001</v>
      </c>
    </row>
    <row r="261" spans="1:11" x14ac:dyDescent="0.15">
      <c r="A261" s="32" t="s">
        <v>76</v>
      </c>
      <c r="B261" s="32" t="s">
        <v>77</v>
      </c>
      <c r="C261" s="32" t="s">
        <v>1281</v>
      </c>
      <c r="D261" s="32" t="s">
        <v>165</v>
      </c>
      <c r="E261" s="32" t="s">
        <v>168</v>
      </c>
      <c r="F261" s="55">
        <v>43.066088067000003</v>
      </c>
      <c r="G261" s="55">
        <v>39.245386025999998</v>
      </c>
      <c r="H261" s="74">
        <f t="shared" si="6"/>
        <v>9.7354171480662721E-2</v>
      </c>
      <c r="I261" s="75">
        <f t="shared" si="7"/>
        <v>2.1167924572347398E-3</v>
      </c>
      <c r="J261" s="68">
        <v>391.68700572999995</v>
      </c>
      <c r="K261" s="68">
        <v>39.3648571429</v>
      </c>
    </row>
    <row r="262" spans="1:11" x14ac:dyDescent="0.15">
      <c r="A262" s="32" t="s">
        <v>78</v>
      </c>
      <c r="B262" s="32" t="s">
        <v>79</v>
      </c>
      <c r="C262" s="32" t="s">
        <v>1281</v>
      </c>
      <c r="D262" s="32" t="s">
        <v>165</v>
      </c>
      <c r="E262" s="32" t="s">
        <v>168</v>
      </c>
      <c r="F262" s="55">
        <v>10.432197665999999</v>
      </c>
      <c r="G262" s="55">
        <v>14.119565116</v>
      </c>
      <c r="H262" s="74">
        <f t="shared" si="6"/>
        <v>-0.26115304683297591</v>
      </c>
      <c r="I262" s="75">
        <f t="shared" si="7"/>
        <v>5.1276534096654839E-4</v>
      </c>
      <c r="J262" s="68">
        <v>75.752434940000001</v>
      </c>
      <c r="K262" s="68">
        <v>79.841714285699993</v>
      </c>
    </row>
    <row r="263" spans="1:11" x14ac:dyDescent="0.15">
      <c r="A263" s="32" t="s">
        <v>80</v>
      </c>
      <c r="B263" s="32" t="s">
        <v>81</v>
      </c>
      <c r="C263" s="32" t="s">
        <v>1281</v>
      </c>
      <c r="D263" s="32" t="s">
        <v>165</v>
      </c>
      <c r="E263" s="32" t="s">
        <v>168</v>
      </c>
      <c r="F263" s="55">
        <v>36.994054218999999</v>
      </c>
      <c r="G263" s="55">
        <v>37.746725398999999</v>
      </c>
      <c r="H263" s="74">
        <f t="shared" ref="H263:H326" si="8">IF(ISERROR(F263/G263-1),"",((F263/G263-1)))</f>
        <v>-1.9940039090647566E-2</v>
      </c>
      <c r="I263" s="75">
        <f t="shared" ref="I263:I326" si="9">F263/$F$677</f>
        <v>1.8183387079756003E-3</v>
      </c>
      <c r="J263" s="68">
        <v>259.33914886000002</v>
      </c>
      <c r="K263" s="68">
        <v>62.372857142900003</v>
      </c>
    </row>
    <row r="264" spans="1:11" x14ac:dyDescent="0.15">
      <c r="A264" s="32" t="s">
        <v>82</v>
      </c>
      <c r="B264" s="32" t="s">
        <v>83</v>
      </c>
      <c r="C264" s="32" t="s">
        <v>1281</v>
      </c>
      <c r="D264" s="32" t="s">
        <v>165</v>
      </c>
      <c r="E264" s="32" t="s">
        <v>168</v>
      </c>
      <c r="F264" s="55">
        <v>367.92492205600001</v>
      </c>
      <c r="G264" s="55">
        <v>241.107812685</v>
      </c>
      <c r="H264" s="74">
        <f t="shared" si="8"/>
        <v>0.5259767734556271</v>
      </c>
      <c r="I264" s="75">
        <f t="shared" si="9"/>
        <v>1.808431493998645E-2</v>
      </c>
      <c r="J264" s="68">
        <v>2945.32681357</v>
      </c>
      <c r="K264" s="68">
        <v>29.846047619</v>
      </c>
    </row>
    <row r="265" spans="1:11" x14ac:dyDescent="0.15">
      <c r="A265" s="32" t="s">
        <v>268</v>
      </c>
      <c r="B265" s="32" t="s">
        <v>269</v>
      </c>
      <c r="C265" s="32" t="s">
        <v>1281</v>
      </c>
      <c r="D265" s="32" t="s">
        <v>165</v>
      </c>
      <c r="E265" s="32" t="s">
        <v>168</v>
      </c>
      <c r="F265" s="55">
        <v>2.9282188499999999</v>
      </c>
      <c r="G265" s="55">
        <v>2.8659032099999999</v>
      </c>
      <c r="H265" s="74">
        <f t="shared" si="8"/>
        <v>2.1743804809095435E-2</v>
      </c>
      <c r="I265" s="75">
        <f t="shared" si="9"/>
        <v>1.4392836342993083E-4</v>
      </c>
      <c r="J265" s="68">
        <v>18.010200000000001</v>
      </c>
      <c r="K265" s="68">
        <v>48.168714285699998</v>
      </c>
    </row>
    <row r="266" spans="1:11" x14ac:dyDescent="0.15">
      <c r="A266" s="32" t="s">
        <v>270</v>
      </c>
      <c r="B266" s="32" t="s">
        <v>271</v>
      </c>
      <c r="C266" s="32" t="s">
        <v>1281</v>
      </c>
      <c r="D266" s="32" t="s">
        <v>165</v>
      </c>
      <c r="E266" s="32" t="s">
        <v>168</v>
      </c>
      <c r="F266" s="55">
        <v>12.444964367000001</v>
      </c>
      <c r="G266" s="55">
        <v>8.5912949100000002</v>
      </c>
      <c r="H266" s="74">
        <f t="shared" si="8"/>
        <v>0.44855513602663666</v>
      </c>
      <c r="I266" s="75">
        <f t="shared" si="9"/>
        <v>6.1169722826083007E-4</v>
      </c>
      <c r="J266" s="68">
        <v>226.96769160000002</v>
      </c>
      <c r="K266" s="68">
        <v>32.682095238099997</v>
      </c>
    </row>
    <row r="267" spans="1:11" x14ac:dyDescent="0.15">
      <c r="A267" s="32" t="s">
        <v>272</v>
      </c>
      <c r="B267" s="32" t="s">
        <v>273</v>
      </c>
      <c r="C267" s="32" t="s">
        <v>1281</v>
      </c>
      <c r="D267" s="32" t="s">
        <v>165</v>
      </c>
      <c r="E267" s="32" t="s">
        <v>168</v>
      </c>
      <c r="F267" s="55">
        <v>124.749187725</v>
      </c>
      <c r="G267" s="55">
        <v>99.68985750200001</v>
      </c>
      <c r="H267" s="74">
        <f t="shared" si="8"/>
        <v>0.25137291647244298</v>
      </c>
      <c r="I267" s="75">
        <f t="shared" si="9"/>
        <v>6.1316955283149234E-3</v>
      </c>
      <c r="J267" s="68">
        <v>773.38614052000003</v>
      </c>
      <c r="K267" s="68">
        <v>23.065571428599998</v>
      </c>
    </row>
    <row r="268" spans="1:11" x14ac:dyDescent="0.15">
      <c r="A268" s="32" t="s">
        <v>1309</v>
      </c>
      <c r="B268" s="32" t="s">
        <v>1310</v>
      </c>
      <c r="C268" s="32" t="s">
        <v>1281</v>
      </c>
      <c r="D268" s="32" t="s">
        <v>165</v>
      </c>
      <c r="E268" s="32" t="s">
        <v>168</v>
      </c>
      <c r="F268" s="55">
        <v>0.134884</v>
      </c>
      <c r="G268" s="55"/>
      <c r="H268" s="74" t="str">
        <f t="shared" si="8"/>
        <v/>
      </c>
      <c r="I268" s="75">
        <f t="shared" si="9"/>
        <v>6.6298437266336129E-6</v>
      </c>
      <c r="J268" s="68">
        <v>0.3891</v>
      </c>
      <c r="K268" s="68">
        <v>60.739727272700001</v>
      </c>
    </row>
    <row r="269" spans="1:11" x14ac:dyDescent="0.15">
      <c r="A269" s="32" t="s">
        <v>274</v>
      </c>
      <c r="B269" s="32" t="s">
        <v>275</v>
      </c>
      <c r="C269" s="32" t="s">
        <v>1281</v>
      </c>
      <c r="D269" s="32" t="s">
        <v>165</v>
      </c>
      <c r="E269" s="32" t="s">
        <v>168</v>
      </c>
      <c r="F269" s="55">
        <v>74.579574909999991</v>
      </c>
      <c r="G269" s="55">
        <v>47.888048851999997</v>
      </c>
      <c r="H269" s="74">
        <f t="shared" si="8"/>
        <v>0.55737343027884179</v>
      </c>
      <c r="I269" s="75">
        <f t="shared" si="9"/>
        <v>3.6657492871805773E-3</v>
      </c>
      <c r="J269" s="68">
        <v>428.02485167999998</v>
      </c>
      <c r="K269" s="68">
        <v>29.073761904800001</v>
      </c>
    </row>
    <row r="270" spans="1:11" x14ac:dyDescent="0.15">
      <c r="A270" s="32" t="s">
        <v>276</v>
      </c>
      <c r="B270" s="32" t="s">
        <v>277</v>
      </c>
      <c r="C270" s="32" t="s">
        <v>1281</v>
      </c>
      <c r="D270" s="32" t="s">
        <v>165</v>
      </c>
      <c r="E270" s="32" t="s">
        <v>168</v>
      </c>
      <c r="F270" s="55">
        <v>26.834508964000001</v>
      </c>
      <c r="G270" s="55">
        <v>19.227450765</v>
      </c>
      <c r="H270" s="74">
        <f t="shared" si="8"/>
        <v>0.39563529726193525</v>
      </c>
      <c r="I270" s="75">
        <f t="shared" si="9"/>
        <v>1.3189748295740699E-3</v>
      </c>
      <c r="J270" s="68">
        <v>124.75140680000001</v>
      </c>
      <c r="K270" s="68">
        <v>53.730190476200001</v>
      </c>
    </row>
    <row r="271" spans="1:11" x14ac:dyDescent="0.15">
      <c r="A271" s="32" t="s">
        <v>1312</v>
      </c>
      <c r="B271" s="32" t="s">
        <v>1313</v>
      </c>
      <c r="C271" s="32" t="s">
        <v>1281</v>
      </c>
      <c r="D271" s="32" t="s">
        <v>165</v>
      </c>
      <c r="E271" s="32" t="s">
        <v>168</v>
      </c>
      <c r="F271" s="55">
        <v>1.5037999999999999E-2</v>
      </c>
      <c r="G271" s="55"/>
      <c r="H271" s="74" t="str">
        <f t="shared" si="8"/>
        <v/>
      </c>
      <c r="I271" s="75">
        <f t="shared" si="9"/>
        <v>7.3915060319323459E-7</v>
      </c>
      <c r="J271" s="68">
        <v>1.7324999999999999</v>
      </c>
      <c r="K271" s="68">
        <v>83.9713636364</v>
      </c>
    </row>
    <row r="272" spans="1:11" x14ac:dyDescent="0.15">
      <c r="A272" s="32" t="s">
        <v>820</v>
      </c>
      <c r="B272" s="32" t="s">
        <v>821</v>
      </c>
      <c r="C272" s="32" t="s">
        <v>1281</v>
      </c>
      <c r="D272" s="32" t="s">
        <v>165</v>
      </c>
      <c r="E272" s="32" t="s">
        <v>168</v>
      </c>
      <c r="F272" s="55">
        <v>10.879622289999999</v>
      </c>
      <c r="G272" s="55">
        <v>11.766673580000001</v>
      </c>
      <c r="H272" s="74">
        <f t="shared" si="8"/>
        <v>-7.5386750891750509E-2</v>
      </c>
      <c r="I272" s="75">
        <f t="shared" si="9"/>
        <v>5.3475724020269049E-4</v>
      </c>
      <c r="J272" s="68">
        <v>106.98463097999999</v>
      </c>
      <c r="K272" s="68">
        <v>33.573333333299999</v>
      </c>
    </row>
    <row r="273" spans="1:11" x14ac:dyDescent="0.15">
      <c r="A273" s="32" t="s">
        <v>623</v>
      </c>
      <c r="B273" s="32" t="s">
        <v>264</v>
      </c>
      <c r="C273" s="32" t="s">
        <v>1281</v>
      </c>
      <c r="D273" s="32" t="s">
        <v>165</v>
      </c>
      <c r="E273" s="32" t="s">
        <v>168</v>
      </c>
      <c r="F273" s="55">
        <v>1.61797517</v>
      </c>
      <c r="G273" s="55">
        <v>2.4072329100000003</v>
      </c>
      <c r="H273" s="74">
        <f t="shared" si="8"/>
        <v>-0.3278692878953704</v>
      </c>
      <c r="I273" s="75">
        <f t="shared" si="9"/>
        <v>7.9527019740469241E-5</v>
      </c>
      <c r="J273" s="68">
        <v>174.09476416000004</v>
      </c>
      <c r="K273" s="68">
        <v>52.140095238100002</v>
      </c>
    </row>
    <row r="274" spans="1:11" x14ac:dyDescent="0.15">
      <c r="A274" s="32" t="s">
        <v>278</v>
      </c>
      <c r="B274" s="32" t="s">
        <v>279</v>
      </c>
      <c r="C274" s="32" t="s">
        <v>1281</v>
      </c>
      <c r="D274" s="32" t="s">
        <v>165</v>
      </c>
      <c r="E274" s="32" t="s">
        <v>169</v>
      </c>
      <c r="F274" s="55">
        <v>27.242813517000002</v>
      </c>
      <c r="G274" s="55">
        <v>26.522661389</v>
      </c>
      <c r="H274" s="74">
        <f t="shared" si="8"/>
        <v>2.7152332770748133E-2</v>
      </c>
      <c r="I274" s="75">
        <f t="shared" si="9"/>
        <v>1.3390438917257187E-3</v>
      </c>
      <c r="J274" s="68">
        <v>225.27782809999999</v>
      </c>
      <c r="K274" s="68">
        <v>84.0535</v>
      </c>
    </row>
    <row r="275" spans="1:11" x14ac:dyDescent="0.15">
      <c r="A275" s="32" t="s">
        <v>280</v>
      </c>
      <c r="B275" s="32" t="s">
        <v>281</v>
      </c>
      <c r="C275" s="32" t="s">
        <v>1281</v>
      </c>
      <c r="D275" s="32" t="s">
        <v>165</v>
      </c>
      <c r="E275" s="32" t="s">
        <v>168</v>
      </c>
      <c r="F275" s="55">
        <v>13.337232500000001</v>
      </c>
      <c r="G275" s="55">
        <v>17.368220010000002</v>
      </c>
      <c r="H275" s="74">
        <f t="shared" si="8"/>
        <v>-0.23208984614883399</v>
      </c>
      <c r="I275" s="75">
        <f t="shared" si="9"/>
        <v>6.5555415928337634E-4</v>
      </c>
      <c r="J275" s="68">
        <v>109.1261027</v>
      </c>
      <c r="K275" s="68">
        <v>42.057190476199999</v>
      </c>
    </row>
    <row r="276" spans="1:11" x14ac:dyDescent="0.15">
      <c r="A276" s="32" t="s">
        <v>282</v>
      </c>
      <c r="B276" s="32" t="s">
        <v>283</v>
      </c>
      <c r="C276" s="32" t="s">
        <v>1281</v>
      </c>
      <c r="D276" s="32" t="s">
        <v>165</v>
      </c>
      <c r="E276" s="32" t="s">
        <v>168</v>
      </c>
      <c r="F276" s="55">
        <v>113.676406845</v>
      </c>
      <c r="G276" s="55">
        <v>89.179900246000003</v>
      </c>
      <c r="H276" s="74">
        <f t="shared" si="8"/>
        <v>0.27468640950962198</v>
      </c>
      <c r="I276" s="75">
        <f t="shared" si="9"/>
        <v>5.5874441207821052E-3</v>
      </c>
      <c r="J276" s="68">
        <v>1300.49939952</v>
      </c>
      <c r="K276" s="68">
        <v>17.4188095238</v>
      </c>
    </row>
    <row r="277" spans="1:11" x14ac:dyDescent="0.15">
      <c r="A277" s="32" t="s">
        <v>284</v>
      </c>
      <c r="B277" s="32" t="s">
        <v>285</v>
      </c>
      <c r="C277" s="32" t="s">
        <v>1281</v>
      </c>
      <c r="D277" s="32" t="s">
        <v>165</v>
      </c>
      <c r="E277" s="32" t="s">
        <v>168</v>
      </c>
      <c r="F277" s="55">
        <v>115.167224238</v>
      </c>
      <c r="G277" s="55">
        <v>104.88206523100001</v>
      </c>
      <c r="H277" s="74">
        <f t="shared" si="8"/>
        <v>9.806403968445121E-2</v>
      </c>
      <c r="I277" s="75">
        <f t="shared" si="9"/>
        <v>5.6607210575613928E-3</v>
      </c>
      <c r="J277" s="68">
        <v>1524.7679956400002</v>
      </c>
      <c r="K277" s="68">
        <v>23.373571428599998</v>
      </c>
    </row>
    <row r="278" spans="1:11" x14ac:dyDescent="0.15">
      <c r="A278" s="32" t="s">
        <v>104</v>
      </c>
      <c r="B278" s="32" t="s">
        <v>789</v>
      </c>
      <c r="C278" s="32" t="s">
        <v>1281</v>
      </c>
      <c r="D278" s="32" t="s">
        <v>165</v>
      </c>
      <c r="E278" s="32" t="s">
        <v>168</v>
      </c>
      <c r="F278" s="55">
        <v>8.8993843699999999</v>
      </c>
      <c r="G278" s="55">
        <v>14.554061619999999</v>
      </c>
      <c r="H278" s="74">
        <f t="shared" si="8"/>
        <v>-0.38852915410426847</v>
      </c>
      <c r="I278" s="75">
        <f t="shared" si="9"/>
        <v>4.3742421366763828E-4</v>
      </c>
      <c r="J278" s="68">
        <v>61.725184920000004</v>
      </c>
      <c r="K278" s="68">
        <v>94.220857142900002</v>
      </c>
    </row>
    <row r="279" spans="1:11" x14ac:dyDescent="0.15">
      <c r="A279" s="32" t="s">
        <v>1574</v>
      </c>
      <c r="B279" s="32" t="s">
        <v>1586</v>
      </c>
      <c r="C279" s="32" t="s">
        <v>1281</v>
      </c>
      <c r="D279" s="32" t="s">
        <v>165</v>
      </c>
      <c r="E279" s="32" t="s">
        <v>168</v>
      </c>
      <c r="F279" s="55">
        <v>11.47758294</v>
      </c>
      <c r="G279" s="55">
        <v>5.0346620800000004</v>
      </c>
      <c r="H279" s="74">
        <f t="shared" si="8"/>
        <v>1.279712671401374</v>
      </c>
      <c r="I279" s="75">
        <f t="shared" si="9"/>
        <v>5.6414831449005053E-4</v>
      </c>
      <c r="J279" s="68">
        <v>80.462455950000006</v>
      </c>
      <c r="K279" s="68">
        <v>65.122809523800001</v>
      </c>
    </row>
    <row r="280" spans="1:11" x14ac:dyDescent="0.15">
      <c r="A280" s="32" t="s">
        <v>1517</v>
      </c>
      <c r="B280" s="32" t="s">
        <v>293</v>
      </c>
      <c r="C280" s="32" t="s">
        <v>1281</v>
      </c>
      <c r="D280" s="32" t="s">
        <v>165</v>
      </c>
      <c r="E280" s="32" t="s">
        <v>168</v>
      </c>
      <c r="F280" s="55">
        <v>38.427973075000004</v>
      </c>
      <c r="G280" s="55">
        <v>36.828363013999997</v>
      </c>
      <c r="H280" s="74">
        <f t="shared" si="8"/>
        <v>4.3434188491949133E-2</v>
      </c>
      <c r="I280" s="75">
        <f t="shared" si="9"/>
        <v>1.8888189571671522E-3</v>
      </c>
      <c r="J280" s="68">
        <v>81.694056180000004</v>
      </c>
      <c r="K280" s="68">
        <v>37.146333333299999</v>
      </c>
    </row>
    <row r="281" spans="1:11" x14ac:dyDescent="0.15">
      <c r="A281" s="32" t="s">
        <v>1429</v>
      </c>
      <c r="B281" s="32" t="s">
        <v>1430</v>
      </c>
      <c r="C281" s="32" t="s">
        <v>1281</v>
      </c>
      <c r="D281" s="32" t="s">
        <v>165</v>
      </c>
      <c r="E281" s="32" t="s">
        <v>168</v>
      </c>
      <c r="F281" s="55">
        <v>10.23355272</v>
      </c>
      <c r="G281" s="55">
        <v>2.82343609</v>
      </c>
      <c r="H281" s="74">
        <f t="shared" si="8"/>
        <v>2.6245030501115401</v>
      </c>
      <c r="I281" s="75">
        <f t="shared" si="9"/>
        <v>5.0300150723485621E-4</v>
      </c>
      <c r="J281" s="68">
        <v>10.517799999999999</v>
      </c>
      <c r="K281" s="68">
        <v>127.397952381</v>
      </c>
    </row>
    <row r="282" spans="1:11" x14ac:dyDescent="0.15">
      <c r="A282" s="32" t="s">
        <v>1432</v>
      </c>
      <c r="B282" s="32" t="s">
        <v>1433</v>
      </c>
      <c r="C282" s="32" t="s">
        <v>1281</v>
      </c>
      <c r="D282" s="32" t="s">
        <v>165</v>
      </c>
      <c r="E282" s="32" t="s">
        <v>168</v>
      </c>
      <c r="F282" s="55">
        <v>5.1056543799999998</v>
      </c>
      <c r="G282" s="55">
        <v>0.84923409999999999</v>
      </c>
      <c r="H282" s="74">
        <f t="shared" si="8"/>
        <v>5.0120694399812722</v>
      </c>
      <c r="I282" s="75">
        <f t="shared" si="9"/>
        <v>2.5095408396549944E-4</v>
      </c>
      <c r="J282" s="68">
        <v>6.1165999999999991</v>
      </c>
      <c r="K282" s="68">
        <v>183.90299999999999</v>
      </c>
    </row>
    <row r="283" spans="1:11" x14ac:dyDescent="0.15">
      <c r="A283" s="32" t="s">
        <v>1314</v>
      </c>
      <c r="B283" s="32" t="s">
        <v>1315</v>
      </c>
      <c r="C283" s="32" t="s">
        <v>1281</v>
      </c>
      <c r="D283" s="32" t="s">
        <v>165</v>
      </c>
      <c r="E283" s="32" t="s">
        <v>168</v>
      </c>
      <c r="F283" s="55">
        <v>2.1558921800000004</v>
      </c>
      <c r="G283" s="55"/>
      <c r="H283" s="74" t="str">
        <f t="shared" si="8"/>
        <v/>
      </c>
      <c r="I283" s="75">
        <f t="shared" si="9"/>
        <v>1.0596681774614828E-4</v>
      </c>
      <c r="J283" s="68">
        <v>12.500999999999999</v>
      </c>
      <c r="K283" s="68">
        <v>114.4859</v>
      </c>
    </row>
    <row r="284" spans="1:11" x14ac:dyDescent="0.15">
      <c r="A284" s="32" t="s">
        <v>232</v>
      </c>
      <c r="B284" s="32" t="s">
        <v>233</v>
      </c>
      <c r="C284" s="32" t="s">
        <v>1281</v>
      </c>
      <c r="D284" s="32" t="s">
        <v>165</v>
      </c>
      <c r="E284" s="32" t="s">
        <v>168</v>
      </c>
      <c r="F284" s="55">
        <v>0.128777</v>
      </c>
      <c r="G284" s="55">
        <v>5.3198459999999996E-2</v>
      </c>
      <c r="H284" s="74">
        <f t="shared" si="8"/>
        <v>1.4206903733679512</v>
      </c>
      <c r="I284" s="75">
        <f t="shared" si="9"/>
        <v>6.3296713144976179E-6</v>
      </c>
      <c r="J284" s="68">
        <v>5.8411999999999997</v>
      </c>
      <c r="K284" s="68">
        <v>62.081449999999997</v>
      </c>
    </row>
    <row r="285" spans="1:11" x14ac:dyDescent="0.15">
      <c r="A285" s="32" t="s">
        <v>286</v>
      </c>
      <c r="B285" s="32" t="s">
        <v>287</v>
      </c>
      <c r="C285" s="32" t="s">
        <v>1281</v>
      </c>
      <c r="D285" s="32" t="s">
        <v>165</v>
      </c>
      <c r="E285" s="32" t="s">
        <v>168</v>
      </c>
      <c r="F285" s="55">
        <v>159.915732499</v>
      </c>
      <c r="G285" s="55">
        <v>52.756175820999999</v>
      </c>
      <c r="H285" s="74">
        <f t="shared" si="8"/>
        <v>2.0312229802552202</v>
      </c>
      <c r="I285" s="75">
        <f t="shared" si="9"/>
        <v>7.860208148472124E-3</v>
      </c>
      <c r="J285" s="68">
        <v>191.78401488999998</v>
      </c>
      <c r="K285" s="68">
        <v>16.8521</v>
      </c>
    </row>
    <row r="286" spans="1:11" x14ac:dyDescent="0.15">
      <c r="A286" s="32" t="s">
        <v>1518</v>
      </c>
      <c r="B286" s="32" t="s">
        <v>288</v>
      </c>
      <c r="C286" s="32" t="s">
        <v>1281</v>
      </c>
      <c r="D286" s="32" t="s">
        <v>165</v>
      </c>
      <c r="E286" s="32" t="s">
        <v>168</v>
      </c>
      <c r="F286" s="55">
        <v>18.602039957999999</v>
      </c>
      <c r="G286" s="55">
        <v>21.937108272</v>
      </c>
      <c r="H286" s="74">
        <f t="shared" si="8"/>
        <v>-0.15202862075749524</v>
      </c>
      <c r="I286" s="75">
        <f t="shared" si="9"/>
        <v>9.143309652600315E-4</v>
      </c>
      <c r="J286" s="68">
        <v>238.11559056999999</v>
      </c>
      <c r="K286" s="68">
        <v>47.462299999999999</v>
      </c>
    </row>
    <row r="287" spans="1:11" x14ac:dyDescent="0.15">
      <c r="A287" s="32" t="s">
        <v>226</v>
      </c>
      <c r="B287" s="32" t="s">
        <v>227</v>
      </c>
      <c r="C287" s="32" t="s">
        <v>1281</v>
      </c>
      <c r="D287" s="32" t="s">
        <v>165</v>
      </c>
      <c r="E287" s="32" t="s">
        <v>168</v>
      </c>
      <c r="F287" s="55">
        <v>0.32458171399999997</v>
      </c>
      <c r="G287" s="55">
        <v>1.477355E-2</v>
      </c>
      <c r="H287" s="74">
        <f t="shared" si="8"/>
        <v>20.970461669673163</v>
      </c>
      <c r="I287" s="75">
        <f t="shared" si="9"/>
        <v>1.5953901428952917E-5</v>
      </c>
      <c r="J287" s="68">
        <v>5.3918999999999997</v>
      </c>
      <c r="K287" s="68">
        <v>54.599307692300002</v>
      </c>
    </row>
    <row r="288" spans="1:11" x14ac:dyDescent="0.15">
      <c r="A288" s="32" t="s">
        <v>289</v>
      </c>
      <c r="B288" s="32" t="s">
        <v>290</v>
      </c>
      <c r="C288" s="32" t="s">
        <v>1281</v>
      </c>
      <c r="D288" s="32" t="s">
        <v>165</v>
      </c>
      <c r="E288" s="32" t="s">
        <v>168</v>
      </c>
      <c r="F288" s="55">
        <v>16.11890872</v>
      </c>
      <c r="G288" s="55">
        <v>11.482314844000001</v>
      </c>
      <c r="H288" s="74">
        <f t="shared" si="8"/>
        <v>0.40380306053206838</v>
      </c>
      <c r="I288" s="75">
        <f t="shared" si="9"/>
        <v>7.9227963181305295E-4</v>
      </c>
      <c r="J288" s="68">
        <v>99.670899240000011</v>
      </c>
      <c r="K288" s="68">
        <v>64.522666666700005</v>
      </c>
    </row>
    <row r="289" spans="1:11" x14ac:dyDescent="0.15">
      <c r="A289" s="32" t="s">
        <v>230</v>
      </c>
      <c r="B289" s="32" t="s">
        <v>231</v>
      </c>
      <c r="C289" s="32" t="s">
        <v>1281</v>
      </c>
      <c r="D289" s="32" t="s">
        <v>165</v>
      </c>
      <c r="E289" s="32" t="s">
        <v>168</v>
      </c>
      <c r="F289" s="55">
        <v>8.5930999999999993E-2</v>
      </c>
      <c r="G289" s="55">
        <v>8.7731970000000006E-2</v>
      </c>
      <c r="H289" s="74">
        <f t="shared" si="8"/>
        <v>-2.0528092552806187E-2</v>
      </c>
      <c r="I289" s="75">
        <f t="shared" si="9"/>
        <v>4.2236966673093396E-6</v>
      </c>
      <c r="J289" s="68">
        <v>4.1550000000000002</v>
      </c>
      <c r="K289" s="68">
        <v>70.152619047599998</v>
      </c>
    </row>
    <row r="290" spans="1:11" x14ac:dyDescent="0.15">
      <c r="A290" s="32" t="s">
        <v>291</v>
      </c>
      <c r="B290" s="32" t="s">
        <v>292</v>
      </c>
      <c r="C290" s="32" t="s">
        <v>1281</v>
      </c>
      <c r="D290" s="32" t="s">
        <v>165</v>
      </c>
      <c r="E290" s="32" t="s">
        <v>168</v>
      </c>
      <c r="F290" s="55">
        <v>1.5617054650000002</v>
      </c>
      <c r="G290" s="55">
        <v>1.9386825379999999</v>
      </c>
      <c r="H290" s="74">
        <f t="shared" si="8"/>
        <v>-0.19445013075162887</v>
      </c>
      <c r="I290" s="75">
        <f t="shared" si="9"/>
        <v>7.6761240621420486E-5</v>
      </c>
      <c r="J290" s="68">
        <v>25.831037445</v>
      </c>
      <c r="K290" s="68">
        <v>432.37619999999998</v>
      </c>
    </row>
    <row r="291" spans="1:11" x14ac:dyDescent="0.15">
      <c r="A291" s="32" t="s">
        <v>193</v>
      </c>
      <c r="B291" s="32" t="s">
        <v>196</v>
      </c>
      <c r="C291" s="32" t="s">
        <v>1281</v>
      </c>
      <c r="D291" s="32" t="s">
        <v>165</v>
      </c>
      <c r="E291" s="32" t="s">
        <v>168</v>
      </c>
      <c r="F291" s="55">
        <v>0.33810078999999998</v>
      </c>
      <c r="G291" s="55">
        <v>1.5889E-2</v>
      </c>
      <c r="H291" s="74">
        <f t="shared" si="8"/>
        <v>20.278921895651077</v>
      </c>
      <c r="I291" s="75">
        <f t="shared" si="9"/>
        <v>1.6618393594135466E-5</v>
      </c>
      <c r="J291" s="68">
        <v>2.9819879500000002</v>
      </c>
      <c r="K291" s="68">
        <v>49.560190476199999</v>
      </c>
    </row>
    <row r="292" spans="1:11" x14ac:dyDescent="0.15">
      <c r="A292" s="32" t="s">
        <v>294</v>
      </c>
      <c r="B292" s="32" t="s">
        <v>295</v>
      </c>
      <c r="C292" s="32" t="s">
        <v>1281</v>
      </c>
      <c r="D292" s="32" t="s">
        <v>165</v>
      </c>
      <c r="E292" s="32" t="s">
        <v>169</v>
      </c>
      <c r="F292" s="55">
        <v>4.4336312500000004</v>
      </c>
      <c r="G292" s="55">
        <v>4.29826219</v>
      </c>
      <c r="H292" s="74">
        <f t="shared" si="8"/>
        <v>3.1493904749444912E-2</v>
      </c>
      <c r="I292" s="75">
        <f t="shared" si="9"/>
        <v>2.1792267673719081E-4</v>
      </c>
      <c r="J292" s="68">
        <v>27.303886719999998</v>
      </c>
      <c r="K292" s="68">
        <v>51.877857142899998</v>
      </c>
    </row>
    <row r="293" spans="1:11" x14ac:dyDescent="0.15">
      <c r="A293" s="32" t="s">
        <v>1423</v>
      </c>
      <c r="B293" s="32" t="s">
        <v>1424</v>
      </c>
      <c r="C293" s="32" t="s">
        <v>1281</v>
      </c>
      <c r="D293" s="32" t="s">
        <v>165</v>
      </c>
      <c r="E293" s="32" t="s">
        <v>168</v>
      </c>
      <c r="F293" s="55">
        <v>16.912856079999997</v>
      </c>
      <c r="G293" s="55">
        <v>49.868935640000004</v>
      </c>
      <c r="H293" s="74">
        <f t="shared" si="8"/>
        <v>-0.66085387901413017</v>
      </c>
      <c r="I293" s="75">
        <f t="shared" si="9"/>
        <v>8.3130388171647591E-4</v>
      </c>
      <c r="J293" s="68">
        <v>8.3249999999999993</v>
      </c>
      <c r="K293" s="68">
        <v>120.02647619050001</v>
      </c>
    </row>
    <row r="294" spans="1:11" x14ac:dyDescent="0.15">
      <c r="A294" s="32" t="s">
        <v>296</v>
      </c>
      <c r="B294" s="32" t="s">
        <v>297</v>
      </c>
      <c r="C294" s="32" t="s">
        <v>1281</v>
      </c>
      <c r="D294" s="32" t="s">
        <v>165</v>
      </c>
      <c r="E294" s="32" t="s">
        <v>168</v>
      </c>
      <c r="F294" s="55">
        <v>858.88391608699999</v>
      </c>
      <c r="G294" s="55">
        <v>561.77799733299992</v>
      </c>
      <c r="H294" s="74">
        <f t="shared" si="8"/>
        <v>0.52886713286118137</v>
      </c>
      <c r="I294" s="75">
        <f t="shared" si="9"/>
        <v>4.2216023716496451E-2</v>
      </c>
      <c r="J294" s="68">
        <v>716.72779991999994</v>
      </c>
      <c r="K294" s="68">
        <v>6.0339999999999998</v>
      </c>
    </row>
    <row r="295" spans="1:11" x14ac:dyDescent="0.15">
      <c r="A295" s="32" t="s">
        <v>298</v>
      </c>
      <c r="B295" s="32" t="s">
        <v>299</v>
      </c>
      <c r="C295" s="32" t="s">
        <v>1281</v>
      </c>
      <c r="D295" s="32" t="s">
        <v>165</v>
      </c>
      <c r="E295" s="32" t="s">
        <v>169</v>
      </c>
      <c r="F295" s="55">
        <v>6.3759491419999996</v>
      </c>
      <c r="G295" s="55">
        <v>2.3364276299999998</v>
      </c>
      <c r="H295" s="74">
        <f t="shared" si="8"/>
        <v>1.7289307231827249</v>
      </c>
      <c r="I295" s="75">
        <f t="shared" si="9"/>
        <v>3.1339185092689762E-4</v>
      </c>
      <c r="J295" s="68">
        <v>22.362480000000001</v>
      </c>
      <c r="K295" s="68">
        <v>72.369476190499995</v>
      </c>
    </row>
    <row r="296" spans="1:11" x14ac:dyDescent="0.15">
      <c r="A296" s="32" t="s">
        <v>300</v>
      </c>
      <c r="B296" s="32" t="s">
        <v>301</v>
      </c>
      <c r="C296" s="32" t="s">
        <v>1281</v>
      </c>
      <c r="D296" s="32" t="s">
        <v>165</v>
      </c>
      <c r="E296" s="32" t="s">
        <v>169</v>
      </c>
      <c r="F296" s="55">
        <v>34.555842991999995</v>
      </c>
      <c r="G296" s="55">
        <v>47.267228484999997</v>
      </c>
      <c r="H296" s="74">
        <f t="shared" si="8"/>
        <v>-0.26892597472758306</v>
      </c>
      <c r="I296" s="75">
        <f t="shared" si="9"/>
        <v>1.6984952913544028E-3</v>
      </c>
      <c r="J296" s="68">
        <v>243.19731240000002</v>
      </c>
      <c r="K296" s="68">
        <v>40.516714285699997</v>
      </c>
    </row>
    <row r="297" spans="1:11" x14ac:dyDescent="0.15">
      <c r="A297" s="32" t="s">
        <v>150</v>
      </c>
      <c r="B297" s="32" t="s">
        <v>151</v>
      </c>
      <c r="C297" s="32" t="s">
        <v>1281</v>
      </c>
      <c r="D297" s="32" t="s">
        <v>165</v>
      </c>
      <c r="E297" s="32" t="s">
        <v>168</v>
      </c>
      <c r="F297" s="55">
        <v>0.44520740000000003</v>
      </c>
      <c r="G297" s="55">
        <v>0.47432519000000001</v>
      </c>
      <c r="H297" s="74">
        <f t="shared" si="8"/>
        <v>-6.1387821296187028E-2</v>
      </c>
      <c r="I297" s="75">
        <f t="shared" si="9"/>
        <v>2.1882917825248818E-5</v>
      </c>
      <c r="J297" s="68">
        <v>4.1437499999999998</v>
      </c>
      <c r="K297" s="68">
        <v>137.50200000000001</v>
      </c>
    </row>
    <row r="298" spans="1:11" x14ac:dyDescent="0.15">
      <c r="A298" s="32" t="s">
        <v>1434</v>
      </c>
      <c r="B298" s="32" t="s">
        <v>1435</v>
      </c>
      <c r="C298" s="32" t="s">
        <v>1280</v>
      </c>
      <c r="D298" s="32" t="s">
        <v>165</v>
      </c>
      <c r="E298" s="32" t="s">
        <v>168</v>
      </c>
      <c r="F298" s="55">
        <v>2.886348E-2</v>
      </c>
      <c r="G298" s="55">
        <v>0.80657661000000003</v>
      </c>
      <c r="H298" s="74">
        <f t="shared" si="8"/>
        <v>-0.96421483137231068</v>
      </c>
      <c r="I298" s="75">
        <f t="shared" si="9"/>
        <v>1.4187031953887395E-6</v>
      </c>
      <c r="J298" s="68">
        <v>15.39572804</v>
      </c>
      <c r="K298" s="68">
        <v>54.561349999999997</v>
      </c>
    </row>
    <row r="299" spans="1:11" x14ac:dyDescent="0.15">
      <c r="A299" s="32" t="s">
        <v>624</v>
      </c>
      <c r="B299" s="32" t="s">
        <v>253</v>
      </c>
      <c r="C299" s="32" t="s">
        <v>1280</v>
      </c>
      <c r="D299" s="32" t="s">
        <v>165</v>
      </c>
      <c r="E299" s="32" t="s">
        <v>168</v>
      </c>
      <c r="F299" s="55">
        <v>12.58990747</v>
      </c>
      <c r="G299" s="55">
        <v>6.2116539699999995</v>
      </c>
      <c r="H299" s="74">
        <f t="shared" si="8"/>
        <v>1.0268204782179779</v>
      </c>
      <c r="I299" s="75">
        <f t="shared" si="9"/>
        <v>6.1882149890926392E-4</v>
      </c>
      <c r="J299" s="68">
        <v>444.12608488000001</v>
      </c>
      <c r="K299" s="68">
        <v>19.041380952400001</v>
      </c>
    </row>
    <row r="300" spans="1:11" x14ac:dyDescent="0.15">
      <c r="A300" s="32" t="s">
        <v>625</v>
      </c>
      <c r="B300" s="32" t="s">
        <v>353</v>
      </c>
      <c r="C300" s="32" t="s">
        <v>1280</v>
      </c>
      <c r="D300" s="32" t="s">
        <v>165</v>
      </c>
      <c r="E300" s="32" t="s">
        <v>169</v>
      </c>
      <c r="F300" s="55">
        <v>22.14820065</v>
      </c>
      <c r="G300" s="55">
        <v>8.2057363799999994</v>
      </c>
      <c r="H300" s="74">
        <f t="shared" si="8"/>
        <v>1.6991118925026933</v>
      </c>
      <c r="I300" s="75">
        <f t="shared" si="9"/>
        <v>1.0886325222830358E-3</v>
      </c>
      <c r="J300" s="68">
        <v>9.9154522999999983</v>
      </c>
      <c r="K300" s="68">
        <v>23.410047619</v>
      </c>
    </row>
    <row r="301" spans="1:11" x14ac:dyDescent="0.15">
      <c r="A301" s="32" t="s">
        <v>626</v>
      </c>
      <c r="B301" s="32" t="s">
        <v>257</v>
      </c>
      <c r="C301" s="32" t="s">
        <v>1280</v>
      </c>
      <c r="D301" s="32" t="s">
        <v>165</v>
      </c>
      <c r="E301" s="32" t="s">
        <v>168</v>
      </c>
      <c r="F301" s="55">
        <v>1.84195931</v>
      </c>
      <c r="G301" s="55">
        <v>2.4776208500000001</v>
      </c>
      <c r="H301" s="74">
        <f t="shared" si="8"/>
        <v>-0.25656126521537792</v>
      </c>
      <c r="I301" s="75">
        <f t="shared" si="9"/>
        <v>9.0536330299500887E-5</v>
      </c>
      <c r="J301" s="68">
        <v>7.2976166399999993</v>
      </c>
      <c r="K301" s="68">
        <v>67.436000000000007</v>
      </c>
    </row>
    <row r="302" spans="1:11" x14ac:dyDescent="0.15">
      <c r="A302" s="32" t="s">
        <v>627</v>
      </c>
      <c r="B302" s="32" t="s">
        <v>256</v>
      </c>
      <c r="C302" s="32" t="s">
        <v>1280</v>
      </c>
      <c r="D302" s="32" t="s">
        <v>165</v>
      </c>
      <c r="E302" s="32" t="s">
        <v>168</v>
      </c>
      <c r="F302" s="55">
        <v>5.2882571799999996</v>
      </c>
      <c r="G302" s="55">
        <v>0.32457359999999996</v>
      </c>
      <c r="H302" s="74">
        <f t="shared" si="8"/>
        <v>15.292936887041954</v>
      </c>
      <c r="I302" s="75">
        <f t="shared" si="9"/>
        <v>2.5992941112102367E-4</v>
      </c>
      <c r="J302" s="68">
        <v>5.57117109</v>
      </c>
      <c r="K302" s="68">
        <v>19.643238095200001</v>
      </c>
    </row>
    <row r="303" spans="1:11" x14ac:dyDescent="0.15">
      <c r="A303" s="32" t="s">
        <v>628</v>
      </c>
      <c r="B303" s="32" t="s">
        <v>208</v>
      </c>
      <c r="C303" s="32" t="s">
        <v>1280</v>
      </c>
      <c r="D303" s="32" t="s">
        <v>165</v>
      </c>
      <c r="E303" s="32" t="s">
        <v>168</v>
      </c>
      <c r="F303" s="55">
        <v>9.5464946400000006</v>
      </c>
      <c r="G303" s="55">
        <v>18.438046660000001</v>
      </c>
      <c r="H303" s="74">
        <f t="shared" si="8"/>
        <v>-0.48223937079460677</v>
      </c>
      <c r="I303" s="75">
        <f t="shared" si="9"/>
        <v>4.6923109931752775E-4</v>
      </c>
      <c r="J303" s="68">
        <v>97.393386409999991</v>
      </c>
      <c r="K303" s="68">
        <v>27.664761904799999</v>
      </c>
    </row>
    <row r="304" spans="1:11" x14ac:dyDescent="0.15">
      <c r="A304" s="32" t="s">
        <v>629</v>
      </c>
      <c r="B304" s="32" t="s">
        <v>214</v>
      </c>
      <c r="C304" s="32" t="s">
        <v>1280</v>
      </c>
      <c r="D304" s="32" t="s">
        <v>165</v>
      </c>
      <c r="E304" s="32" t="s">
        <v>168</v>
      </c>
      <c r="F304" s="55">
        <v>11.675407659999999</v>
      </c>
      <c r="G304" s="55">
        <v>10.859077279999999</v>
      </c>
      <c r="H304" s="74">
        <f t="shared" si="8"/>
        <v>7.5174930516748395E-2</v>
      </c>
      <c r="I304" s="75">
        <f t="shared" si="9"/>
        <v>5.7387183231918557E-4</v>
      </c>
      <c r="J304" s="68">
        <v>118.00221151999999</v>
      </c>
      <c r="K304" s="68">
        <v>26.9982857143</v>
      </c>
    </row>
    <row r="305" spans="1:11" x14ac:dyDescent="0.15">
      <c r="A305" s="32" t="s">
        <v>630</v>
      </c>
      <c r="B305" s="32" t="s">
        <v>212</v>
      </c>
      <c r="C305" s="32" t="s">
        <v>1280</v>
      </c>
      <c r="D305" s="32" t="s">
        <v>165</v>
      </c>
      <c r="E305" s="32" t="s">
        <v>168</v>
      </c>
      <c r="F305" s="55">
        <v>21.428744460000001</v>
      </c>
      <c r="G305" s="55">
        <v>70.665928059999999</v>
      </c>
      <c r="H305" s="74">
        <f t="shared" si="8"/>
        <v>-0.69675988063433358</v>
      </c>
      <c r="I305" s="75">
        <f t="shared" si="9"/>
        <v>1.0532696763720366E-3</v>
      </c>
      <c r="J305" s="68">
        <v>118.78625012000001</v>
      </c>
      <c r="K305" s="68">
        <v>30.431952380999999</v>
      </c>
    </row>
    <row r="306" spans="1:11" x14ac:dyDescent="0.15">
      <c r="A306" s="32" t="s">
        <v>631</v>
      </c>
      <c r="B306" s="32" t="s">
        <v>207</v>
      </c>
      <c r="C306" s="32" t="s">
        <v>1280</v>
      </c>
      <c r="D306" s="32" t="s">
        <v>165</v>
      </c>
      <c r="E306" s="32" t="s">
        <v>168</v>
      </c>
      <c r="F306" s="55">
        <v>2.7414587799999999</v>
      </c>
      <c r="G306" s="55">
        <v>7.2968705199999997</v>
      </c>
      <c r="H306" s="74">
        <f t="shared" si="8"/>
        <v>-0.62429663888293851</v>
      </c>
      <c r="I306" s="75">
        <f t="shared" si="9"/>
        <v>1.3474869735778623E-4</v>
      </c>
      <c r="J306" s="68">
        <v>26.651084919999999</v>
      </c>
      <c r="K306" s="68">
        <v>27.7178095238</v>
      </c>
    </row>
    <row r="307" spans="1:11" x14ac:dyDescent="0.15">
      <c r="A307" s="32" t="s">
        <v>632</v>
      </c>
      <c r="B307" s="32" t="s">
        <v>206</v>
      </c>
      <c r="C307" s="32" t="s">
        <v>1280</v>
      </c>
      <c r="D307" s="32" t="s">
        <v>165</v>
      </c>
      <c r="E307" s="32" t="s">
        <v>168</v>
      </c>
      <c r="F307" s="55">
        <v>4.7667923999999999</v>
      </c>
      <c r="G307" s="55">
        <v>4.9805582099999999</v>
      </c>
      <c r="H307" s="74">
        <f t="shared" si="8"/>
        <v>-4.2920050521806807E-2</v>
      </c>
      <c r="I307" s="75">
        <f t="shared" si="9"/>
        <v>2.3429827621737777E-4</v>
      </c>
      <c r="J307" s="68">
        <v>32.817164160000004</v>
      </c>
      <c r="K307" s="68">
        <v>30.207761904800002</v>
      </c>
    </row>
    <row r="308" spans="1:11" x14ac:dyDescent="0.15">
      <c r="A308" s="32" t="s">
        <v>633</v>
      </c>
      <c r="B308" s="32" t="s">
        <v>205</v>
      </c>
      <c r="C308" s="32" t="s">
        <v>1280</v>
      </c>
      <c r="D308" s="32" t="s">
        <v>165</v>
      </c>
      <c r="E308" s="32" t="s">
        <v>168</v>
      </c>
      <c r="F308" s="55">
        <v>1.2762817099999999</v>
      </c>
      <c r="G308" s="55">
        <v>0.52644848999999994</v>
      </c>
      <c r="H308" s="74">
        <f t="shared" si="8"/>
        <v>1.4243240017651111</v>
      </c>
      <c r="I308" s="75">
        <f t="shared" si="9"/>
        <v>6.2732038555060046E-5</v>
      </c>
      <c r="J308" s="68">
        <v>14.225924700000002</v>
      </c>
      <c r="K308" s="68">
        <v>31.384650000000001</v>
      </c>
    </row>
    <row r="309" spans="1:11" x14ac:dyDescent="0.15">
      <c r="A309" s="32" t="s">
        <v>634</v>
      </c>
      <c r="B309" s="32" t="s">
        <v>204</v>
      </c>
      <c r="C309" s="32" t="s">
        <v>1280</v>
      </c>
      <c r="D309" s="32" t="s">
        <v>165</v>
      </c>
      <c r="E309" s="32" t="s">
        <v>168</v>
      </c>
      <c r="F309" s="55">
        <v>3.6647789700000004</v>
      </c>
      <c r="G309" s="55">
        <v>12.155806800000001</v>
      </c>
      <c r="H309" s="74">
        <f t="shared" si="8"/>
        <v>-0.69851618816449101</v>
      </c>
      <c r="I309" s="75">
        <f t="shared" si="9"/>
        <v>1.8013190492388494E-4</v>
      </c>
      <c r="J309" s="68">
        <v>24.38473772</v>
      </c>
      <c r="K309" s="68">
        <v>29.823699999999999</v>
      </c>
    </row>
    <row r="310" spans="1:11" x14ac:dyDescent="0.15">
      <c r="A310" s="32" t="s">
        <v>635</v>
      </c>
      <c r="B310" s="32" t="s">
        <v>198</v>
      </c>
      <c r="C310" s="32" t="s">
        <v>1280</v>
      </c>
      <c r="D310" s="32" t="s">
        <v>165</v>
      </c>
      <c r="E310" s="32" t="s">
        <v>168</v>
      </c>
      <c r="F310" s="55">
        <v>4.0939650699999994</v>
      </c>
      <c r="G310" s="55">
        <v>11.13626212</v>
      </c>
      <c r="H310" s="74">
        <f t="shared" si="8"/>
        <v>-0.6323752955987354</v>
      </c>
      <c r="I310" s="75">
        <f t="shared" si="9"/>
        <v>2.0122734079947686E-4</v>
      </c>
      <c r="J310" s="68">
        <v>73.7883207</v>
      </c>
      <c r="K310" s="68">
        <v>27.1391904762</v>
      </c>
    </row>
    <row r="311" spans="1:11" x14ac:dyDescent="0.15">
      <c r="A311" s="32" t="s">
        <v>636</v>
      </c>
      <c r="B311" s="32" t="s">
        <v>199</v>
      </c>
      <c r="C311" s="32" t="s">
        <v>1280</v>
      </c>
      <c r="D311" s="32" t="s">
        <v>165</v>
      </c>
      <c r="E311" s="32" t="s">
        <v>168</v>
      </c>
      <c r="F311" s="55">
        <v>18.362974319999999</v>
      </c>
      <c r="G311" s="55">
        <v>11.838341300000002</v>
      </c>
      <c r="H311" s="74">
        <f t="shared" si="8"/>
        <v>0.55114418943133492</v>
      </c>
      <c r="I311" s="75">
        <f t="shared" si="9"/>
        <v>9.0258036607593285E-4</v>
      </c>
      <c r="J311" s="68">
        <v>146.95040893999999</v>
      </c>
      <c r="K311" s="68">
        <v>28.6388</v>
      </c>
    </row>
    <row r="312" spans="1:11" x14ac:dyDescent="0.15">
      <c r="A312" s="32" t="s">
        <v>637</v>
      </c>
      <c r="B312" s="32" t="s">
        <v>210</v>
      </c>
      <c r="C312" s="32" t="s">
        <v>1280</v>
      </c>
      <c r="D312" s="32" t="s">
        <v>165</v>
      </c>
      <c r="E312" s="32" t="s">
        <v>168</v>
      </c>
      <c r="F312" s="55">
        <v>1.6081717499999999</v>
      </c>
      <c r="G312" s="55">
        <v>15.40419429</v>
      </c>
      <c r="H312" s="74">
        <f t="shared" si="8"/>
        <v>-0.89560169654287058</v>
      </c>
      <c r="I312" s="75">
        <f t="shared" si="9"/>
        <v>7.9045160197554183E-5</v>
      </c>
      <c r="J312" s="68">
        <v>117.09094490999999</v>
      </c>
      <c r="K312" s="68">
        <v>36.369333333299998</v>
      </c>
    </row>
    <row r="313" spans="1:11" x14ac:dyDescent="0.15">
      <c r="A313" s="32" t="s">
        <v>638</v>
      </c>
      <c r="B313" s="32" t="s">
        <v>203</v>
      </c>
      <c r="C313" s="32" t="s">
        <v>1280</v>
      </c>
      <c r="D313" s="32" t="s">
        <v>165</v>
      </c>
      <c r="E313" s="32" t="s">
        <v>168</v>
      </c>
      <c r="F313" s="55">
        <v>0.21871545000000001</v>
      </c>
      <c r="G313" s="55">
        <v>1.2108760700000001</v>
      </c>
      <c r="H313" s="74">
        <f t="shared" si="8"/>
        <v>-0.81937420730430321</v>
      </c>
      <c r="I313" s="75">
        <f t="shared" si="9"/>
        <v>1.0750342917620678E-5</v>
      </c>
      <c r="J313" s="68">
        <v>91.091625240000013</v>
      </c>
      <c r="K313" s="68">
        <v>42.351285714299998</v>
      </c>
    </row>
    <row r="314" spans="1:11" x14ac:dyDescent="0.15">
      <c r="A314" s="32" t="s">
        <v>639</v>
      </c>
      <c r="B314" s="32" t="s">
        <v>213</v>
      </c>
      <c r="C314" s="32" t="s">
        <v>1280</v>
      </c>
      <c r="D314" s="32" t="s">
        <v>165</v>
      </c>
      <c r="E314" s="32" t="s">
        <v>168</v>
      </c>
      <c r="F314" s="55">
        <v>12.717488900000001</v>
      </c>
      <c r="G314" s="55">
        <v>17.10001458</v>
      </c>
      <c r="H314" s="74">
        <f t="shared" si="8"/>
        <v>-0.25628783294288859</v>
      </c>
      <c r="I314" s="75">
        <f t="shared" si="9"/>
        <v>6.2509240534235056E-4</v>
      </c>
      <c r="J314" s="68">
        <v>142.47701454</v>
      </c>
      <c r="K314" s="68">
        <v>37.542523809499997</v>
      </c>
    </row>
    <row r="315" spans="1:11" x14ac:dyDescent="0.15">
      <c r="A315" s="32" t="s">
        <v>640</v>
      </c>
      <c r="B315" s="32" t="s">
        <v>202</v>
      </c>
      <c r="C315" s="32" t="s">
        <v>1280</v>
      </c>
      <c r="D315" s="32" t="s">
        <v>165</v>
      </c>
      <c r="E315" s="32" t="s">
        <v>168</v>
      </c>
      <c r="F315" s="55">
        <v>5.7129800000000001E-2</v>
      </c>
      <c r="G315" s="55">
        <v>2.0512538600000001</v>
      </c>
      <c r="H315" s="74">
        <f t="shared" si="8"/>
        <v>-0.97214883973454169</v>
      </c>
      <c r="I315" s="75">
        <f t="shared" si="9"/>
        <v>2.8080546701894439E-6</v>
      </c>
      <c r="J315" s="68">
        <v>11.391402960000001</v>
      </c>
      <c r="K315" s="68">
        <v>30.840047619</v>
      </c>
    </row>
    <row r="316" spans="1:11" x14ac:dyDescent="0.15">
      <c r="A316" s="32" t="s">
        <v>641</v>
      </c>
      <c r="B316" s="32" t="s">
        <v>201</v>
      </c>
      <c r="C316" s="32" t="s">
        <v>1280</v>
      </c>
      <c r="D316" s="32" t="s">
        <v>165</v>
      </c>
      <c r="E316" s="32" t="s">
        <v>168</v>
      </c>
      <c r="F316" s="55">
        <v>2.8614492500000002</v>
      </c>
      <c r="G316" s="55">
        <v>20.056011469999998</v>
      </c>
      <c r="H316" s="74">
        <f t="shared" si="8"/>
        <v>-0.85732710343329299</v>
      </c>
      <c r="I316" s="75">
        <f t="shared" si="9"/>
        <v>1.4064649149782743E-4</v>
      </c>
      <c r="J316" s="68">
        <v>20.49788728</v>
      </c>
      <c r="K316" s="68">
        <v>32.581523809499998</v>
      </c>
    </row>
    <row r="317" spans="1:11" x14ac:dyDescent="0.15">
      <c r="A317" s="32" t="s">
        <v>642</v>
      </c>
      <c r="B317" s="32" t="s">
        <v>211</v>
      </c>
      <c r="C317" s="32" t="s">
        <v>1280</v>
      </c>
      <c r="D317" s="32" t="s">
        <v>165</v>
      </c>
      <c r="E317" s="32" t="s">
        <v>168</v>
      </c>
      <c r="F317" s="55">
        <v>1.8642821699999998</v>
      </c>
      <c r="G317" s="55">
        <v>2.3819191800000001</v>
      </c>
      <c r="H317" s="74">
        <f t="shared" si="8"/>
        <v>-0.21731930048105175</v>
      </c>
      <c r="I317" s="75">
        <f t="shared" si="9"/>
        <v>9.1633547710991641E-5</v>
      </c>
      <c r="J317" s="68">
        <v>8.5287321600000006</v>
      </c>
      <c r="K317" s="68">
        <v>40.797428571399998</v>
      </c>
    </row>
    <row r="318" spans="1:11" x14ac:dyDescent="0.15">
      <c r="A318" s="32" t="s">
        <v>643</v>
      </c>
      <c r="B318" s="32" t="s">
        <v>200</v>
      </c>
      <c r="C318" s="32" t="s">
        <v>1280</v>
      </c>
      <c r="D318" s="32" t="s">
        <v>165</v>
      </c>
      <c r="E318" s="32" t="s">
        <v>168</v>
      </c>
      <c r="F318" s="55">
        <v>7.1288497699999995</v>
      </c>
      <c r="G318" s="55">
        <v>8.4399287200000011</v>
      </c>
      <c r="H318" s="74">
        <f t="shared" si="8"/>
        <v>-0.15534241976394336</v>
      </c>
      <c r="I318" s="75">
        <f t="shared" si="9"/>
        <v>3.5039856414213673E-4</v>
      </c>
      <c r="J318" s="68">
        <v>57.05659</v>
      </c>
      <c r="K318" s="68">
        <v>32.060904761899998</v>
      </c>
    </row>
    <row r="319" spans="1:11" x14ac:dyDescent="0.15">
      <c r="A319" s="32" t="s">
        <v>644</v>
      </c>
      <c r="B319" s="32" t="s">
        <v>1542</v>
      </c>
      <c r="C319" s="32" t="s">
        <v>1280</v>
      </c>
      <c r="D319" s="32" t="s">
        <v>165</v>
      </c>
      <c r="E319" s="32" t="s">
        <v>168</v>
      </c>
      <c r="F319" s="55">
        <v>1.76311029</v>
      </c>
      <c r="G319" s="55">
        <v>6.3754685999999996</v>
      </c>
      <c r="H319" s="74">
        <f t="shared" si="8"/>
        <v>-0.72345400775717095</v>
      </c>
      <c r="I319" s="75">
        <f t="shared" si="9"/>
        <v>8.6660728444586972E-5</v>
      </c>
      <c r="J319" s="68">
        <v>9.1731265799999999</v>
      </c>
      <c r="K319" s="68">
        <v>35.905476190500003</v>
      </c>
    </row>
    <row r="320" spans="1:11" x14ac:dyDescent="0.15">
      <c r="A320" s="32" t="s">
        <v>645</v>
      </c>
      <c r="B320" s="32" t="s">
        <v>209</v>
      </c>
      <c r="C320" s="32" t="s">
        <v>1280</v>
      </c>
      <c r="D320" s="32" t="s">
        <v>165</v>
      </c>
      <c r="E320" s="32" t="s">
        <v>168</v>
      </c>
      <c r="F320" s="55">
        <v>3.8443740600000003</v>
      </c>
      <c r="G320" s="55">
        <v>13.803553340000001</v>
      </c>
      <c r="H320" s="74">
        <f t="shared" si="8"/>
        <v>-0.72149388166163309</v>
      </c>
      <c r="I320" s="75">
        <f t="shared" si="9"/>
        <v>1.8895939655202984E-4</v>
      </c>
      <c r="J320" s="68">
        <v>105.64938647999999</v>
      </c>
      <c r="K320" s="68">
        <v>28.759285714299999</v>
      </c>
    </row>
    <row r="321" spans="1:11" x14ac:dyDescent="0.15">
      <c r="A321" s="32" t="s">
        <v>646</v>
      </c>
      <c r="B321" s="32" t="s">
        <v>252</v>
      </c>
      <c r="C321" s="32" t="s">
        <v>1280</v>
      </c>
      <c r="D321" s="32" t="s">
        <v>165</v>
      </c>
      <c r="E321" s="32" t="s">
        <v>168</v>
      </c>
      <c r="F321" s="55">
        <v>4.2877137100000002</v>
      </c>
      <c r="G321" s="55">
        <v>4.2092725899999994</v>
      </c>
      <c r="H321" s="74">
        <f t="shared" si="8"/>
        <v>1.8635314849020146E-2</v>
      </c>
      <c r="I321" s="75">
        <f t="shared" si="9"/>
        <v>2.1075051037813553E-4</v>
      </c>
      <c r="J321" s="68">
        <v>37.229248079999998</v>
      </c>
      <c r="K321" s="68">
        <v>72.681190476200001</v>
      </c>
    </row>
    <row r="322" spans="1:11" x14ac:dyDescent="0.15">
      <c r="A322" s="32" t="s">
        <v>647</v>
      </c>
      <c r="B322" s="32" t="s">
        <v>260</v>
      </c>
      <c r="C322" s="32" t="s">
        <v>1280</v>
      </c>
      <c r="D322" s="32" t="s">
        <v>165</v>
      </c>
      <c r="E322" s="32" t="s">
        <v>168</v>
      </c>
      <c r="F322" s="55">
        <v>2.5422485899999998</v>
      </c>
      <c r="G322" s="55">
        <v>0.204455</v>
      </c>
      <c r="H322" s="74">
        <f t="shared" si="8"/>
        <v>11.434269594776357</v>
      </c>
      <c r="I322" s="75">
        <f t="shared" si="9"/>
        <v>1.2495708064673829E-4</v>
      </c>
      <c r="J322" s="68">
        <v>7.0829607800000005</v>
      </c>
      <c r="K322" s="68">
        <v>77.831714285700002</v>
      </c>
    </row>
    <row r="323" spans="1:11" x14ac:dyDescent="0.15">
      <c r="A323" s="32" t="s">
        <v>648</v>
      </c>
      <c r="B323" s="32" t="s">
        <v>249</v>
      </c>
      <c r="C323" s="32" t="s">
        <v>1280</v>
      </c>
      <c r="D323" s="32" t="s">
        <v>165</v>
      </c>
      <c r="E323" s="32" t="s">
        <v>168</v>
      </c>
      <c r="F323" s="55">
        <v>0.48968329999999999</v>
      </c>
      <c r="G323" s="55">
        <v>2.8666078599999998</v>
      </c>
      <c r="H323" s="74">
        <f t="shared" si="8"/>
        <v>-0.82917673992563456</v>
      </c>
      <c r="I323" s="75">
        <f t="shared" si="9"/>
        <v>2.406900562366363E-5</v>
      </c>
      <c r="J323" s="68">
        <v>9.4588815999999998</v>
      </c>
      <c r="K323" s="68">
        <v>91.984300000000005</v>
      </c>
    </row>
    <row r="324" spans="1:11" x14ac:dyDescent="0.15">
      <c r="A324" s="32" t="s">
        <v>1536</v>
      </c>
      <c r="B324" s="32" t="s">
        <v>302</v>
      </c>
      <c r="C324" s="32" t="s">
        <v>1282</v>
      </c>
      <c r="D324" s="32" t="s">
        <v>165</v>
      </c>
      <c r="E324" s="32" t="s">
        <v>168</v>
      </c>
      <c r="F324" s="55">
        <v>7.1283240000000012E-2</v>
      </c>
      <c r="G324" s="55">
        <v>2.182154E-2</v>
      </c>
      <c r="H324" s="74">
        <f t="shared" si="8"/>
        <v>2.2666457087813239</v>
      </c>
      <c r="I324" s="75">
        <f t="shared" si="9"/>
        <v>3.503727213962503E-6</v>
      </c>
      <c r="J324" s="68">
        <v>2.21054862</v>
      </c>
      <c r="K324" s="68">
        <v>87.637238095200004</v>
      </c>
    </row>
    <row r="325" spans="1:11" x14ac:dyDescent="0.15">
      <c r="A325" s="32" t="s">
        <v>1532</v>
      </c>
      <c r="B325" s="32" t="s">
        <v>303</v>
      </c>
      <c r="C325" s="32" t="s">
        <v>1282</v>
      </c>
      <c r="D325" s="32" t="s">
        <v>165</v>
      </c>
      <c r="E325" s="32" t="s">
        <v>168</v>
      </c>
      <c r="F325" s="55">
        <v>0.98708217000000009</v>
      </c>
      <c r="G325" s="55">
        <v>0.86184032999999993</v>
      </c>
      <c r="H325" s="74">
        <f t="shared" si="8"/>
        <v>0.1453190755183158</v>
      </c>
      <c r="I325" s="75">
        <f t="shared" si="9"/>
        <v>4.8517248394519691E-5</v>
      </c>
      <c r="J325" s="68">
        <v>13.288589999999999</v>
      </c>
      <c r="K325" s="68">
        <v>97.256142857100002</v>
      </c>
    </row>
    <row r="326" spans="1:11" x14ac:dyDescent="0.15">
      <c r="A326" s="32" t="s">
        <v>1539</v>
      </c>
      <c r="B326" s="32" t="s">
        <v>313</v>
      </c>
      <c r="C326" s="32" t="s">
        <v>1282</v>
      </c>
      <c r="D326" s="32" t="s">
        <v>165</v>
      </c>
      <c r="E326" s="32" t="s">
        <v>168</v>
      </c>
      <c r="F326" s="55">
        <v>1.8360608600000001</v>
      </c>
      <c r="G326" s="55">
        <v>1.48623324</v>
      </c>
      <c r="H326" s="74">
        <f t="shared" si="8"/>
        <v>0.23537868120887961</v>
      </c>
      <c r="I326" s="75">
        <f t="shared" si="9"/>
        <v>9.0246408576172979E-5</v>
      </c>
      <c r="J326" s="68">
        <v>65.848650000000006</v>
      </c>
      <c r="K326" s="68">
        <v>88.932149999999993</v>
      </c>
    </row>
    <row r="327" spans="1:11" x14ac:dyDescent="0.15">
      <c r="A327" s="32" t="s">
        <v>1537</v>
      </c>
      <c r="B327" s="32" t="s">
        <v>314</v>
      </c>
      <c r="C327" s="32" t="s">
        <v>1282</v>
      </c>
      <c r="D327" s="32" t="s">
        <v>165</v>
      </c>
      <c r="E327" s="32" t="s">
        <v>168</v>
      </c>
      <c r="F327" s="55">
        <v>1.5450450000000001E-2</v>
      </c>
      <c r="G327" s="55">
        <v>1.072E-3</v>
      </c>
      <c r="H327" s="74">
        <f t="shared" ref="H327:H390" si="10">IF(ISERROR(F327/G327-1),"",((F327/G327-1)))</f>
        <v>13.412733208955224</v>
      </c>
      <c r="I327" s="75">
        <f t="shared" ref="I327:I390" si="11">F327/$F$677</f>
        <v>7.5942342313518512E-7</v>
      </c>
      <c r="J327" s="68">
        <v>10.846764</v>
      </c>
      <c r="K327" s="68">
        <v>111.244047619</v>
      </c>
    </row>
    <row r="328" spans="1:11" x14ac:dyDescent="0.15">
      <c r="A328" s="32" t="s">
        <v>901</v>
      </c>
      <c r="B328" s="32" t="s">
        <v>341</v>
      </c>
      <c r="C328" s="32" t="s">
        <v>1282</v>
      </c>
      <c r="D328" s="32" t="s">
        <v>165</v>
      </c>
      <c r="E328" s="32" t="s">
        <v>168</v>
      </c>
      <c r="F328" s="55">
        <v>1.4212392700000001</v>
      </c>
      <c r="G328" s="55">
        <v>1.3363E-2</v>
      </c>
      <c r="H328" s="74">
        <f t="shared" si="10"/>
        <v>105.3563024769887</v>
      </c>
      <c r="I328" s="75">
        <f t="shared" si="11"/>
        <v>6.9857019796675928E-5</v>
      </c>
      <c r="J328" s="68">
        <v>173.15188589999997</v>
      </c>
      <c r="K328" s="68">
        <v>53.425571428600001</v>
      </c>
    </row>
    <row r="329" spans="1:11" x14ac:dyDescent="0.15">
      <c r="A329" s="32" t="s">
        <v>904</v>
      </c>
      <c r="B329" s="32" t="s">
        <v>426</v>
      </c>
      <c r="C329" s="32" t="s">
        <v>1282</v>
      </c>
      <c r="D329" s="32" t="s">
        <v>165</v>
      </c>
      <c r="E329" s="32" t="s">
        <v>168</v>
      </c>
      <c r="F329" s="55">
        <v>2.71364926</v>
      </c>
      <c r="G329" s="55">
        <v>4.0403949999999994E-2</v>
      </c>
      <c r="H329" s="74">
        <f t="shared" si="10"/>
        <v>66.162969462144176</v>
      </c>
      <c r="I329" s="75">
        <f t="shared" si="11"/>
        <v>1.3338179860246542E-4</v>
      </c>
      <c r="J329" s="68">
        <v>7.3941483200000002</v>
      </c>
      <c r="K329" s="68">
        <v>67.367333333299996</v>
      </c>
    </row>
    <row r="330" spans="1:11" x14ac:dyDescent="0.15">
      <c r="A330" s="32" t="s">
        <v>304</v>
      </c>
      <c r="B330" s="32" t="s">
        <v>305</v>
      </c>
      <c r="C330" s="32" t="s">
        <v>1282</v>
      </c>
      <c r="D330" s="32" t="s">
        <v>165</v>
      </c>
      <c r="E330" s="32" t="s">
        <v>169</v>
      </c>
      <c r="F330" s="55">
        <v>2.3671469429999998</v>
      </c>
      <c r="G330" s="55">
        <v>3.1284858199999999</v>
      </c>
      <c r="H330" s="74">
        <f t="shared" si="10"/>
        <v>-0.24335698507337333</v>
      </c>
      <c r="I330" s="75">
        <f t="shared" si="11"/>
        <v>1.1635045157371136E-4</v>
      </c>
      <c r="J330" s="68">
        <v>166.4696941</v>
      </c>
      <c r="K330" s="68">
        <v>151.1324761905</v>
      </c>
    </row>
    <row r="331" spans="1:11" x14ac:dyDescent="0.15">
      <c r="A331" s="32" t="s">
        <v>649</v>
      </c>
      <c r="B331" s="32" t="s">
        <v>427</v>
      </c>
      <c r="C331" s="32" t="s">
        <v>1282</v>
      </c>
      <c r="D331" s="32" t="s">
        <v>165</v>
      </c>
      <c r="E331" s="32" t="s">
        <v>168</v>
      </c>
      <c r="F331" s="55">
        <v>0.67852787999999997</v>
      </c>
      <c r="G331" s="55">
        <v>2.4519410000000001</v>
      </c>
      <c r="H331" s="74">
        <f t="shared" si="10"/>
        <v>-0.72326908355462061</v>
      </c>
      <c r="I331" s="75">
        <f t="shared" si="11"/>
        <v>3.335112992322295E-5</v>
      </c>
      <c r="J331" s="68">
        <v>156.04773904999999</v>
      </c>
      <c r="K331" s="68">
        <v>56.402571428599998</v>
      </c>
    </row>
    <row r="332" spans="1:11" x14ac:dyDescent="0.15">
      <c r="A332" s="32" t="s">
        <v>650</v>
      </c>
      <c r="B332" s="32" t="s">
        <v>968</v>
      </c>
      <c r="C332" s="32" t="s">
        <v>1282</v>
      </c>
      <c r="D332" s="32" t="s">
        <v>165</v>
      </c>
      <c r="E332" s="32" t="s">
        <v>168</v>
      </c>
      <c r="F332" s="55">
        <v>0.53146409999999999</v>
      </c>
      <c r="G332" s="55">
        <v>0.62029787999999997</v>
      </c>
      <c r="H332" s="74">
        <f t="shared" si="10"/>
        <v>-0.14321148413404217</v>
      </c>
      <c r="I332" s="75">
        <f t="shared" si="11"/>
        <v>2.6122623360190823E-5</v>
      </c>
      <c r="J332" s="68">
        <v>415.92766949999998</v>
      </c>
      <c r="K332" s="68">
        <v>49.905238095199998</v>
      </c>
    </row>
    <row r="333" spans="1:11" x14ac:dyDescent="0.15">
      <c r="A333" s="32" t="s">
        <v>651</v>
      </c>
      <c r="B333" s="32" t="s">
        <v>425</v>
      </c>
      <c r="C333" s="32" t="s">
        <v>1282</v>
      </c>
      <c r="D333" s="32" t="s">
        <v>165</v>
      </c>
      <c r="E333" s="32" t="s">
        <v>168</v>
      </c>
      <c r="F333" s="55">
        <v>5.5855210800000004</v>
      </c>
      <c r="G333" s="55">
        <v>1.16854941</v>
      </c>
      <c r="H333" s="74">
        <f t="shared" si="10"/>
        <v>3.7798758291273282</v>
      </c>
      <c r="I333" s="75">
        <f t="shared" si="11"/>
        <v>2.7454058222041016E-4</v>
      </c>
      <c r="J333" s="68">
        <v>14.838646929999999</v>
      </c>
      <c r="K333" s="68">
        <v>64.351699999999994</v>
      </c>
    </row>
    <row r="334" spans="1:11" x14ac:dyDescent="0.15">
      <c r="A334" s="32" t="s">
        <v>903</v>
      </c>
      <c r="B334" s="32" t="s">
        <v>970</v>
      </c>
      <c r="C334" s="32" t="s">
        <v>1282</v>
      </c>
      <c r="D334" s="32" t="s">
        <v>165</v>
      </c>
      <c r="E334" s="32" t="s">
        <v>168</v>
      </c>
      <c r="F334" s="55">
        <v>0</v>
      </c>
      <c r="G334" s="55">
        <v>0</v>
      </c>
      <c r="H334" s="74" t="str">
        <f t="shared" si="10"/>
        <v/>
      </c>
      <c r="I334" s="75">
        <f t="shared" si="11"/>
        <v>0</v>
      </c>
      <c r="J334" s="68">
        <v>28.578031199999998</v>
      </c>
      <c r="K334" s="68">
        <v>1.8856666666999999</v>
      </c>
    </row>
    <row r="335" spans="1:11" x14ac:dyDescent="0.15">
      <c r="A335" s="32" t="s">
        <v>306</v>
      </c>
      <c r="B335" s="32" t="s">
        <v>307</v>
      </c>
      <c r="C335" s="32" t="s">
        <v>1282</v>
      </c>
      <c r="D335" s="32" t="s">
        <v>165</v>
      </c>
      <c r="E335" s="32" t="s">
        <v>168</v>
      </c>
      <c r="F335" s="55">
        <v>3.2380331400000002</v>
      </c>
      <c r="G335" s="55">
        <v>2.3947523999999998</v>
      </c>
      <c r="H335" s="74">
        <f t="shared" si="10"/>
        <v>0.35213692238078576</v>
      </c>
      <c r="I335" s="75">
        <f t="shared" si="11"/>
        <v>1.591564136581117E-4</v>
      </c>
      <c r="J335" s="68">
        <v>32.250790850000001</v>
      </c>
      <c r="K335" s="68">
        <v>27.414857142900001</v>
      </c>
    </row>
    <row r="336" spans="1:11" x14ac:dyDescent="0.15">
      <c r="A336" s="32" t="s">
        <v>308</v>
      </c>
      <c r="B336" s="32" t="s">
        <v>309</v>
      </c>
      <c r="C336" s="32" t="s">
        <v>1282</v>
      </c>
      <c r="D336" s="32" t="s">
        <v>165</v>
      </c>
      <c r="E336" s="32" t="s">
        <v>168</v>
      </c>
      <c r="F336" s="55">
        <v>23.748244219</v>
      </c>
      <c r="G336" s="55">
        <v>9.128631403</v>
      </c>
      <c r="H336" s="74">
        <f t="shared" si="10"/>
        <v>1.6015120088204529</v>
      </c>
      <c r="I336" s="75">
        <f t="shared" si="11"/>
        <v>1.1672781645999534E-3</v>
      </c>
      <c r="J336" s="68">
        <v>53.281344959999998</v>
      </c>
      <c r="K336" s="68">
        <v>33.956299999999999</v>
      </c>
    </row>
    <row r="337" spans="1:11" x14ac:dyDescent="0.15">
      <c r="A337" s="32" t="s">
        <v>311</v>
      </c>
      <c r="B337" s="32" t="s">
        <v>312</v>
      </c>
      <c r="C337" s="32" t="s">
        <v>1282</v>
      </c>
      <c r="D337" s="32" t="s">
        <v>165</v>
      </c>
      <c r="E337" s="32" t="s">
        <v>168</v>
      </c>
      <c r="F337" s="55">
        <v>7.6768958200000004</v>
      </c>
      <c r="G337" s="55">
        <v>2.8325422999999996</v>
      </c>
      <c r="H337" s="74">
        <f t="shared" si="10"/>
        <v>1.7102493120755873</v>
      </c>
      <c r="I337" s="75">
        <f t="shared" si="11"/>
        <v>3.7733622662618844E-4</v>
      </c>
      <c r="J337" s="68">
        <v>50.35824135</v>
      </c>
      <c r="K337" s="68">
        <v>29.304190476199999</v>
      </c>
    </row>
    <row r="338" spans="1:11" x14ac:dyDescent="0.15">
      <c r="A338" s="32" t="s">
        <v>902</v>
      </c>
      <c r="B338" s="32" t="s">
        <v>343</v>
      </c>
      <c r="C338" s="32" t="s">
        <v>1282</v>
      </c>
      <c r="D338" s="32" t="s">
        <v>165</v>
      </c>
      <c r="E338" s="32" t="s">
        <v>168</v>
      </c>
      <c r="F338" s="55">
        <v>2.7948704700000002</v>
      </c>
      <c r="G338" s="55">
        <v>5.1086572400000003</v>
      </c>
      <c r="H338" s="74">
        <f t="shared" si="10"/>
        <v>-0.45291485830824696</v>
      </c>
      <c r="I338" s="75">
        <f t="shared" si="11"/>
        <v>1.3737399878623882E-4</v>
      </c>
      <c r="J338" s="68">
        <v>82.717813359999994</v>
      </c>
      <c r="K338" s="68">
        <v>56.174476190500002</v>
      </c>
    </row>
    <row r="339" spans="1:11" x14ac:dyDescent="0.15">
      <c r="A339" s="32" t="s">
        <v>652</v>
      </c>
      <c r="B339" s="32" t="s">
        <v>344</v>
      </c>
      <c r="C339" s="32" t="s">
        <v>1282</v>
      </c>
      <c r="D339" s="32" t="s">
        <v>165</v>
      </c>
      <c r="E339" s="32" t="s">
        <v>168</v>
      </c>
      <c r="F339" s="55">
        <v>1.2133035400000001</v>
      </c>
      <c r="G339" s="55">
        <v>2.00473824</v>
      </c>
      <c r="H339" s="74">
        <f t="shared" si="10"/>
        <v>-0.39478206391673354</v>
      </c>
      <c r="I339" s="75">
        <f t="shared" si="11"/>
        <v>5.9636523703117903E-5</v>
      </c>
      <c r="J339" s="68">
        <v>25.180911029999997</v>
      </c>
      <c r="K339" s="68">
        <v>73.474619047600001</v>
      </c>
    </row>
    <row r="340" spans="1:11" x14ac:dyDescent="0.15">
      <c r="A340" s="32" t="s">
        <v>103</v>
      </c>
      <c r="B340" s="32" t="s">
        <v>310</v>
      </c>
      <c r="C340" s="32" t="s">
        <v>1282</v>
      </c>
      <c r="D340" s="32" t="s">
        <v>165</v>
      </c>
      <c r="E340" s="32" t="s">
        <v>168</v>
      </c>
      <c r="F340" s="55">
        <v>18.317518488000001</v>
      </c>
      <c r="G340" s="55">
        <v>13.156247950999999</v>
      </c>
      <c r="H340" s="74">
        <f t="shared" si="10"/>
        <v>0.39230566011092072</v>
      </c>
      <c r="I340" s="75">
        <f t="shared" si="11"/>
        <v>9.0034611247562365E-4</v>
      </c>
      <c r="J340" s="68">
        <v>279.68012236000004</v>
      </c>
      <c r="K340" s="68">
        <v>22.428000000000001</v>
      </c>
    </row>
    <row r="341" spans="1:11" x14ac:dyDescent="0.15">
      <c r="A341" s="32" t="s">
        <v>315</v>
      </c>
      <c r="B341" s="32" t="s">
        <v>316</v>
      </c>
      <c r="C341" s="32" t="s">
        <v>1282</v>
      </c>
      <c r="D341" s="32" t="s">
        <v>165</v>
      </c>
      <c r="E341" s="32" t="s">
        <v>168</v>
      </c>
      <c r="F341" s="55">
        <v>0.31524590000000002</v>
      </c>
      <c r="G341" s="55">
        <v>0.68014753000000006</v>
      </c>
      <c r="H341" s="74">
        <f t="shared" si="10"/>
        <v>-0.53650364649563609</v>
      </c>
      <c r="I341" s="75">
        <f t="shared" si="11"/>
        <v>1.5495025744061322E-5</v>
      </c>
      <c r="J341" s="68">
        <v>3.5651999999999999</v>
      </c>
      <c r="K341" s="68">
        <v>172.40542857139999</v>
      </c>
    </row>
    <row r="342" spans="1:11" x14ac:dyDescent="0.15">
      <c r="A342" s="32" t="s">
        <v>899</v>
      </c>
      <c r="B342" s="32" t="s">
        <v>428</v>
      </c>
      <c r="C342" s="32" t="s">
        <v>1282</v>
      </c>
      <c r="D342" s="32" t="s">
        <v>165</v>
      </c>
      <c r="E342" s="32" t="s">
        <v>168</v>
      </c>
      <c r="F342" s="55">
        <v>0</v>
      </c>
      <c r="G342" s="55">
        <v>1.142745E-2</v>
      </c>
      <c r="H342" s="74">
        <f t="shared" si="10"/>
        <v>-1</v>
      </c>
      <c r="I342" s="75">
        <f t="shared" si="11"/>
        <v>0</v>
      </c>
      <c r="J342" s="68">
        <v>3.1577959600000001</v>
      </c>
      <c r="K342" s="68">
        <v>35.949666666699997</v>
      </c>
    </row>
    <row r="343" spans="1:11" x14ac:dyDescent="0.15">
      <c r="A343" s="32" t="s">
        <v>900</v>
      </c>
      <c r="B343" s="32" t="s">
        <v>969</v>
      </c>
      <c r="C343" s="32" t="s">
        <v>1282</v>
      </c>
      <c r="D343" s="32" t="s">
        <v>165</v>
      </c>
      <c r="E343" s="32" t="s">
        <v>168</v>
      </c>
      <c r="F343" s="55">
        <v>0</v>
      </c>
      <c r="G343" s="55">
        <v>4.6005000000000004E-3</v>
      </c>
      <c r="H343" s="74">
        <f t="shared" si="10"/>
        <v>-1</v>
      </c>
      <c r="I343" s="75">
        <f t="shared" si="11"/>
        <v>0</v>
      </c>
      <c r="J343" s="68">
        <v>177.19969014000003</v>
      </c>
      <c r="K343" s="68">
        <v>39.044666666700003</v>
      </c>
    </row>
    <row r="344" spans="1:11" x14ac:dyDescent="0.15">
      <c r="A344" s="32" t="s">
        <v>317</v>
      </c>
      <c r="B344" s="32" t="s">
        <v>318</v>
      </c>
      <c r="C344" s="32" t="s">
        <v>1283</v>
      </c>
      <c r="D344" s="32" t="s">
        <v>166</v>
      </c>
      <c r="E344" s="32" t="s">
        <v>168</v>
      </c>
      <c r="F344" s="55">
        <v>199.11875191800002</v>
      </c>
      <c r="G344" s="55">
        <v>149.529850412</v>
      </c>
      <c r="H344" s="74">
        <f t="shared" si="10"/>
        <v>0.33163212140831799</v>
      </c>
      <c r="I344" s="75">
        <f t="shared" si="11"/>
        <v>9.7871223292508164E-3</v>
      </c>
      <c r="J344" s="68">
        <v>1962.12436716</v>
      </c>
      <c r="K344" s="68">
        <v>5.86625</v>
      </c>
    </row>
    <row r="345" spans="1:11" x14ac:dyDescent="0.15">
      <c r="A345" s="32" t="s">
        <v>1520</v>
      </c>
      <c r="B345" s="32" t="s">
        <v>339</v>
      </c>
      <c r="C345" s="32" t="s">
        <v>1283</v>
      </c>
      <c r="D345" s="32" t="s">
        <v>166</v>
      </c>
      <c r="E345" s="32" t="s">
        <v>169</v>
      </c>
      <c r="F345" s="55">
        <v>46.235016555000001</v>
      </c>
      <c r="G345" s="55">
        <v>20.5526664</v>
      </c>
      <c r="H345" s="74">
        <f t="shared" si="10"/>
        <v>1.2495872630424247</v>
      </c>
      <c r="I345" s="75">
        <f t="shared" si="11"/>
        <v>2.2725522260458467E-3</v>
      </c>
      <c r="J345" s="68">
        <v>67.823083020000013</v>
      </c>
      <c r="K345" s="68">
        <v>11.4925238095</v>
      </c>
    </row>
    <row r="346" spans="1:11" x14ac:dyDescent="0.15">
      <c r="A346" s="32" t="s">
        <v>247</v>
      </c>
      <c r="B346" s="32" t="s">
        <v>248</v>
      </c>
      <c r="C346" s="32" t="s">
        <v>1283</v>
      </c>
      <c r="D346" s="32" t="s">
        <v>166</v>
      </c>
      <c r="E346" s="32" t="s">
        <v>169</v>
      </c>
      <c r="F346" s="55">
        <v>13.777712920000001</v>
      </c>
      <c r="G346" s="55">
        <v>3.0852591600000001</v>
      </c>
      <c r="H346" s="74">
        <f t="shared" si="10"/>
        <v>3.4656582171852301</v>
      </c>
      <c r="I346" s="75">
        <f t="shared" si="11"/>
        <v>6.7720473569897748E-4</v>
      </c>
      <c r="J346" s="68">
        <v>21.315476920000002</v>
      </c>
      <c r="K346" s="68">
        <v>46.451523809500003</v>
      </c>
    </row>
    <row r="347" spans="1:11" x14ac:dyDescent="0.15">
      <c r="A347" s="32" t="s">
        <v>653</v>
      </c>
      <c r="B347" s="32" t="s">
        <v>1607</v>
      </c>
      <c r="C347" s="32" t="s">
        <v>1283</v>
      </c>
      <c r="D347" s="32" t="s">
        <v>166</v>
      </c>
      <c r="E347" s="32" t="s">
        <v>169</v>
      </c>
      <c r="F347" s="55">
        <v>36.432751329999995</v>
      </c>
      <c r="G347" s="55">
        <v>5.1750505700000007</v>
      </c>
      <c r="H347" s="74">
        <f t="shared" si="10"/>
        <v>6.0400763890506273</v>
      </c>
      <c r="I347" s="75">
        <f t="shared" si="11"/>
        <v>1.7907494428486912E-3</v>
      </c>
      <c r="J347" s="68">
        <v>159.95806584000002</v>
      </c>
      <c r="K347" s="68">
        <v>7.1838095237999999</v>
      </c>
    </row>
    <row r="348" spans="1:11" x14ac:dyDescent="0.15">
      <c r="A348" s="32" t="s">
        <v>654</v>
      </c>
      <c r="B348" s="32" t="s">
        <v>1611</v>
      </c>
      <c r="C348" s="32" t="s">
        <v>1283</v>
      </c>
      <c r="D348" s="32" t="s">
        <v>166</v>
      </c>
      <c r="E348" s="32" t="s">
        <v>169</v>
      </c>
      <c r="F348" s="55">
        <v>0.26210335000000001</v>
      </c>
      <c r="G348" s="55">
        <v>3.8202249500000001</v>
      </c>
      <c r="H348" s="74">
        <f t="shared" si="10"/>
        <v>-0.93139059782330358</v>
      </c>
      <c r="I348" s="75">
        <f t="shared" si="11"/>
        <v>1.2882953135487931E-5</v>
      </c>
      <c r="J348" s="68">
        <v>23.831143000000001</v>
      </c>
      <c r="K348" s="68">
        <v>22.737666666700001</v>
      </c>
    </row>
    <row r="349" spans="1:11" x14ac:dyDescent="0.15">
      <c r="A349" s="32" t="s">
        <v>655</v>
      </c>
      <c r="B349" s="32" t="s">
        <v>1608</v>
      </c>
      <c r="C349" s="32" t="s">
        <v>1283</v>
      </c>
      <c r="D349" s="32" t="s">
        <v>166</v>
      </c>
      <c r="E349" s="32" t="s">
        <v>169</v>
      </c>
      <c r="F349" s="55">
        <v>20.482653809999999</v>
      </c>
      <c r="G349" s="55">
        <v>0.40157617000000001</v>
      </c>
      <c r="H349" s="74">
        <f t="shared" si="10"/>
        <v>50.005650584296369</v>
      </c>
      <c r="I349" s="75">
        <f t="shared" si="11"/>
        <v>1.0067672508750967E-3</v>
      </c>
      <c r="J349" s="68">
        <v>51.206568839999996</v>
      </c>
      <c r="K349" s="68">
        <v>7.9493333333000002</v>
      </c>
    </row>
    <row r="350" spans="1:11" x14ac:dyDescent="0.15">
      <c r="A350" s="32" t="s">
        <v>656</v>
      </c>
      <c r="B350" s="32" t="s">
        <v>1609</v>
      </c>
      <c r="C350" s="32" t="s">
        <v>1283</v>
      </c>
      <c r="D350" s="32" t="s">
        <v>166</v>
      </c>
      <c r="E350" s="32" t="s">
        <v>169</v>
      </c>
      <c r="F350" s="55">
        <v>10.45969375</v>
      </c>
      <c r="G350" s="55">
        <v>1.1213472199999999</v>
      </c>
      <c r="H350" s="74">
        <f t="shared" si="10"/>
        <v>8.327792108852778</v>
      </c>
      <c r="I350" s="75">
        <f t="shared" si="11"/>
        <v>5.1411683365667018E-4</v>
      </c>
      <c r="J350" s="68">
        <v>147.96059091999999</v>
      </c>
      <c r="K350" s="68">
        <v>7.2667619048000001</v>
      </c>
    </row>
    <row r="351" spans="1:11" x14ac:dyDescent="0.15">
      <c r="A351" s="32" t="s">
        <v>657</v>
      </c>
      <c r="B351" s="32" t="s">
        <v>1610</v>
      </c>
      <c r="C351" s="32" t="s">
        <v>1283</v>
      </c>
      <c r="D351" s="32" t="s">
        <v>166</v>
      </c>
      <c r="E351" s="32" t="s">
        <v>169</v>
      </c>
      <c r="F351" s="55">
        <v>5.8938557099999995</v>
      </c>
      <c r="G351" s="55">
        <v>18.41454993</v>
      </c>
      <c r="H351" s="74">
        <f t="shared" si="10"/>
        <v>-0.67993484867104759</v>
      </c>
      <c r="I351" s="75">
        <f t="shared" si="11"/>
        <v>2.8969590392209003E-4</v>
      </c>
      <c r="J351" s="68">
        <v>195.82885207999999</v>
      </c>
      <c r="K351" s="68">
        <v>6.8443809523999999</v>
      </c>
    </row>
    <row r="352" spans="1:11" x14ac:dyDescent="0.15">
      <c r="A352" s="32" t="s">
        <v>658</v>
      </c>
      <c r="B352" s="32" t="s">
        <v>1612</v>
      </c>
      <c r="C352" s="32" t="s">
        <v>1283</v>
      </c>
      <c r="D352" s="32" t="s">
        <v>166</v>
      </c>
      <c r="E352" s="32" t="s">
        <v>169</v>
      </c>
      <c r="F352" s="55">
        <v>23.455549530000003</v>
      </c>
      <c r="G352" s="55">
        <v>20.44328045</v>
      </c>
      <c r="H352" s="74">
        <f t="shared" si="10"/>
        <v>0.14734763764393799</v>
      </c>
      <c r="I352" s="75">
        <f t="shared" si="11"/>
        <v>1.1528915802186657E-3</v>
      </c>
      <c r="J352" s="68">
        <v>342.37816705</v>
      </c>
      <c r="K352" s="68">
        <v>6.2119523809999997</v>
      </c>
    </row>
    <row r="353" spans="1:11" x14ac:dyDescent="0.15">
      <c r="A353" s="32" t="s">
        <v>659</v>
      </c>
      <c r="B353" s="32" t="s">
        <v>319</v>
      </c>
      <c r="C353" s="32" t="s">
        <v>1283</v>
      </c>
      <c r="D353" s="32" t="s">
        <v>166</v>
      </c>
      <c r="E353" s="32" t="s">
        <v>169</v>
      </c>
      <c r="F353" s="55">
        <v>202.288805927</v>
      </c>
      <c r="G353" s="55">
        <v>118.768286304</v>
      </c>
      <c r="H353" s="74">
        <f t="shared" si="10"/>
        <v>0.70322240239469647</v>
      </c>
      <c r="I353" s="75">
        <f t="shared" si="11"/>
        <v>9.9429374198817151E-3</v>
      </c>
      <c r="J353" s="68">
        <v>1742.1408072000002</v>
      </c>
      <c r="K353" s="68">
        <v>11.945666666699999</v>
      </c>
    </row>
    <row r="354" spans="1:11" x14ac:dyDescent="0.15">
      <c r="A354" s="32" t="s">
        <v>660</v>
      </c>
      <c r="B354" s="32" t="s">
        <v>354</v>
      </c>
      <c r="C354" s="32" t="s">
        <v>1283</v>
      </c>
      <c r="D354" s="32" t="s">
        <v>165</v>
      </c>
      <c r="E354" s="32" t="s">
        <v>168</v>
      </c>
      <c r="F354" s="55">
        <v>4.9373299900000003</v>
      </c>
      <c r="G354" s="55">
        <v>1.8727482799999999</v>
      </c>
      <c r="H354" s="74">
        <f t="shared" si="10"/>
        <v>1.6364087703233667</v>
      </c>
      <c r="I354" s="75">
        <f t="shared" si="11"/>
        <v>2.4268057190268303E-4</v>
      </c>
      <c r="J354" s="68">
        <v>5.20502646</v>
      </c>
      <c r="K354" s="68">
        <v>16.694666666700002</v>
      </c>
    </row>
    <row r="355" spans="1:11" x14ac:dyDescent="0.15">
      <c r="A355" s="32" t="s">
        <v>661</v>
      </c>
      <c r="B355" s="32" t="s">
        <v>340</v>
      </c>
      <c r="C355" s="32" t="s">
        <v>1283</v>
      </c>
      <c r="D355" s="32" t="s">
        <v>166</v>
      </c>
      <c r="E355" s="32" t="s">
        <v>169</v>
      </c>
      <c r="F355" s="55">
        <v>6.1175013499999995</v>
      </c>
      <c r="G355" s="55">
        <v>6.0063879650000001</v>
      </c>
      <c r="H355" s="74">
        <f t="shared" si="10"/>
        <v>1.8499202124050429E-2</v>
      </c>
      <c r="I355" s="75">
        <f t="shared" si="11"/>
        <v>3.0068857646548257E-4</v>
      </c>
      <c r="J355" s="68">
        <v>26.925695040000004</v>
      </c>
      <c r="K355" s="68">
        <v>40.5629047619</v>
      </c>
    </row>
    <row r="356" spans="1:11" x14ac:dyDescent="0.15">
      <c r="A356" s="32" t="s">
        <v>262</v>
      </c>
      <c r="B356" s="32" t="s">
        <v>263</v>
      </c>
      <c r="C356" s="32" t="s">
        <v>1283</v>
      </c>
      <c r="D356" s="32" t="s">
        <v>166</v>
      </c>
      <c r="E356" s="32" t="s">
        <v>169</v>
      </c>
      <c r="F356" s="55">
        <v>0.18094364999999998</v>
      </c>
      <c r="G356" s="55">
        <v>0.6678033000000001</v>
      </c>
      <c r="H356" s="74">
        <f t="shared" si="10"/>
        <v>-0.72904648719166265</v>
      </c>
      <c r="I356" s="75">
        <f t="shared" si="11"/>
        <v>8.8937763027986124E-6</v>
      </c>
      <c r="J356" s="68">
        <v>50.694934500000002</v>
      </c>
      <c r="K356" s="68">
        <v>80.626099999999994</v>
      </c>
    </row>
    <row r="357" spans="1:11" x14ac:dyDescent="0.15">
      <c r="A357" s="32" t="s">
        <v>320</v>
      </c>
      <c r="B357" s="32" t="s">
        <v>321</v>
      </c>
      <c r="C357" s="32" t="s">
        <v>1283</v>
      </c>
      <c r="D357" s="32" t="s">
        <v>166</v>
      </c>
      <c r="E357" s="32" t="s">
        <v>169</v>
      </c>
      <c r="F357" s="55">
        <v>1.5995410000000002E-2</v>
      </c>
      <c r="G357" s="55">
        <v>7.2902799999999997E-3</v>
      </c>
      <c r="H357" s="74">
        <f t="shared" si="10"/>
        <v>1.1940734786592562</v>
      </c>
      <c r="I357" s="75">
        <f t="shared" si="11"/>
        <v>7.8620939950944933E-7</v>
      </c>
      <c r="J357" s="68">
        <v>1.9017370600000001</v>
      </c>
      <c r="K357" s="68">
        <v>63.886000000000003</v>
      </c>
    </row>
    <row r="358" spans="1:11" x14ac:dyDescent="0.15">
      <c r="A358" s="32" t="s">
        <v>322</v>
      </c>
      <c r="B358" s="32" t="s">
        <v>323</v>
      </c>
      <c r="C358" s="32" t="s">
        <v>1283</v>
      </c>
      <c r="D358" s="32" t="s">
        <v>166</v>
      </c>
      <c r="E358" s="32" t="s">
        <v>169</v>
      </c>
      <c r="F358" s="55">
        <v>0.14490724999999999</v>
      </c>
      <c r="G358" s="55">
        <v>0</v>
      </c>
      <c r="H358" s="74" t="str">
        <f t="shared" si="10"/>
        <v/>
      </c>
      <c r="I358" s="75">
        <f t="shared" si="11"/>
        <v>7.1225083950374279E-6</v>
      </c>
      <c r="J358" s="68">
        <v>11.072545400000001</v>
      </c>
      <c r="K358" s="68">
        <v>52.109238095199998</v>
      </c>
    </row>
    <row r="359" spans="1:11" x14ac:dyDescent="0.15">
      <c r="A359" s="32" t="s">
        <v>324</v>
      </c>
      <c r="B359" s="32" t="s">
        <v>325</v>
      </c>
      <c r="C359" s="32" t="s">
        <v>1283</v>
      </c>
      <c r="D359" s="32" t="s">
        <v>166</v>
      </c>
      <c r="E359" s="32" t="s">
        <v>169</v>
      </c>
      <c r="F359" s="55">
        <v>0.97271141000000005</v>
      </c>
      <c r="G359" s="55">
        <v>0.422489265</v>
      </c>
      <c r="H359" s="74">
        <f t="shared" si="10"/>
        <v>1.3023340249840434</v>
      </c>
      <c r="I359" s="75">
        <f t="shared" si="11"/>
        <v>4.781089409724976E-5</v>
      </c>
      <c r="J359" s="68">
        <v>3.4131297599999999</v>
      </c>
      <c r="K359" s="68">
        <v>51.379904761900001</v>
      </c>
    </row>
    <row r="360" spans="1:11" x14ac:dyDescent="0.15">
      <c r="A360" s="32" t="s">
        <v>112</v>
      </c>
      <c r="B360" s="32" t="s">
        <v>113</v>
      </c>
      <c r="C360" s="32" t="s">
        <v>1283</v>
      </c>
      <c r="D360" s="32" t="s">
        <v>166</v>
      </c>
      <c r="E360" s="32" t="s">
        <v>169</v>
      </c>
      <c r="F360" s="55">
        <v>0.24356060000000002</v>
      </c>
      <c r="G360" s="55">
        <v>0.29950003000000003</v>
      </c>
      <c r="H360" s="74">
        <f t="shared" si="10"/>
        <v>-0.18677604139138149</v>
      </c>
      <c r="I360" s="75">
        <f t="shared" si="11"/>
        <v>1.1971536401390222E-5</v>
      </c>
      <c r="J360" s="68">
        <v>30.723438480000002</v>
      </c>
      <c r="K360" s="68">
        <v>31.408449999999998</v>
      </c>
    </row>
    <row r="361" spans="1:11" x14ac:dyDescent="0.15">
      <c r="A361" s="32" t="s">
        <v>1572</v>
      </c>
      <c r="B361" s="32" t="s">
        <v>1584</v>
      </c>
      <c r="C361" s="32" t="s">
        <v>1283</v>
      </c>
      <c r="D361" s="32" t="s">
        <v>166</v>
      </c>
      <c r="E361" s="32" t="s">
        <v>169</v>
      </c>
      <c r="F361" s="55">
        <v>1.8627020000000001E-2</v>
      </c>
      <c r="G361" s="55">
        <v>5.0572500000000001E-3</v>
      </c>
      <c r="H361" s="74">
        <f t="shared" si="10"/>
        <v>2.6832310049928321</v>
      </c>
      <c r="I361" s="75">
        <f t="shared" si="11"/>
        <v>9.1555878898074522E-7</v>
      </c>
      <c r="J361" s="68">
        <v>4.4416930999999993</v>
      </c>
      <c r="K361" s="68">
        <v>30.3956190476</v>
      </c>
    </row>
    <row r="362" spans="1:11" x14ac:dyDescent="0.15">
      <c r="A362" s="32" t="s">
        <v>1571</v>
      </c>
      <c r="B362" s="32" t="s">
        <v>1583</v>
      </c>
      <c r="C362" s="32" t="s">
        <v>1283</v>
      </c>
      <c r="D362" s="32" t="s">
        <v>166</v>
      </c>
      <c r="E362" s="32" t="s">
        <v>169</v>
      </c>
      <c r="F362" s="55">
        <v>1.561483E-2</v>
      </c>
      <c r="G362" s="55">
        <v>0.15259571999999999</v>
      </c>
      <c r="H362" s="74">
        <f t="shared" si="10"/>
        <v>-0.89767190062735702</v>
      </c>
      <c r="I362" s="75">
        <f t="shared" si="11"/>
        <v>7.6750305979916324E-7</v>
      </c>
      <c r="J362" s="68">
        <v>9.0759232799999996</v>
      </c>
      <c r="K362" s="68">
        <v>14.728714285700001</v>
      </c>
    </row>
    <row r="363" spans="1:11" x14ac:dyDescent="0.15">
      <c r="A363" s="32" t="s">
        <v>1570</v>
      </c>
      <c r="B363" s="32" t="s">
        <v>1582</v>
      </c>
      <c r="C363" s="32" t="s">
        <v>1283</v>
      </c>
      <c r="D363" s="32" t="s">
        <v>166</v>
      </c>
      <c r="E363" s="32" t="s">
        <v>169</v>
      </c>
      <c r="F363" s="55">
        <v>5.7163147099999998</v>
      </c>
      <c r="G363" s="55">
        <v>5.9993356699999998</v>
      </c>
      <c r="H363" s="74">
        <f t="shared" si="10"/>
        <v>-4.7175383337068721E-2</v>
      </c>
      <c r="I363" s="75">
        <f t="shared" si="11"/>
        <v>2.8096937531180079E-4</v>
      </c>
      <c r="J363" s="68">
        <v>58.581798900000003</v>
      </c>
      <c r="K363" s="68">
        <v>16.397666666700001</v>
      </c>
    </row>
    <row r="364" spans="1:11" x14ac:dyDescent="0.15">
      <c r="A364" s="32" t="s">
        <v>1569</v>
      </c>
      <c r="B364" s="32" t="s">
        <v>1581</v>
      </c>
      <c r="C364" s="32" t="s">
        <v>1283</v>
      </c>
      <c r="D364" s="32" t="s">
        <v>166</v>
      </c>
      <c r="E364" s="32" t="s">
        <v>169</v>
      </c>
      <c r="F364" s="55">
        <v>0.30417603000000004</v>
      </c>
      <c r="G364" s="55">
        <v>6.8952039999999992E-2</v>
      </c>
      <c r="H364" s="74">
        <f t="shared" si="10"/>
        <v>3.411414513624254</v>
      </c>
      <c r="I364" s="75">
        <f t="shared" si="11"/>
        <v>1.495091741264952E-5</v>
      </c>
      <c r="J364" s="68">
        <v>10.686675839999999</v>
      </c>
      <c r="K364" s="68">
        <v>10.7978095238</v>
      </c>
    </row>
    <row r="365" spans="1:11" x14ac:dyDescent="0.15">
      <c r="A365" s="32" t="s">
        <v>1568</v>
      </c>
      <c r="B365" s="32" t="s">
        <v>1580</v>
      </c>
      <c r="C365" s="32" t="s">
        <v>1283</v>
      </c>
      <c r="D365" s="32" t="s">
        <v>166</v>
      </c>
      <c r="E365" s="32" t="s">
        <v>169</v>
      </c>
      <c r="F365" s="55">
        <v>0.67616610999999993</v>
      </c>
      <c r="G365" s="55">
        <v>0.83394500000000005</v>
      </c>
      <c r="H365" s="74">
        <f t="shared" si="10"/>
        <v>-0.18919579828405964</v>
      </c>
      <c r="I365" s="75">
        <f t="shared" si="11"/>
        <v>3.3235043760162455E-5</v>
      </c>
      <c r="J365" s="68">
        <v>36.796657949999997</v>
      </c>
      <c r="K365" s="68">
        <v>12.570550000000001</v>
      </c>
    </row>
    <row r="366" spans="1:11" x14ac:dyDescent="0.15">
      <c r="A366" s="32" t="s">
        <v>1567</v>
      </c>
      <c r="B366" s="32" t="s">
        <v>1579</v>
      </c>
      <c r="C366" s="32" t="s">
        <v>1283</v>
      </c>
      <c r="D366" s="32" t="s">
        <v>166</v>
      </c>
      <c r="E366" s="32" t="s">
        <v>169</v>
      </c>
      <c r="F366" s="55">
        <v>3.9508699999999994E-2</v>
      </c>
      <c r="G366" s="55">
        <v>2.0605755000000001</v>
      </c>
      <c r="H366" s="74">
        <f t="shared" si="10"/>
        <v>-0.98082637593235478</v>
      </c>
      <c r="I366" s="75">
        <f t="shared" si="11"/>
        <v>1.941939050164952E-6</v>
      </c>
      <c r="J366" s="68">
        <v>55.6088922</v>
      </c>
      <c r="K366" s="68">
        <v>14.830714285699999</v>
      </c>
    </row>
    <row r="367" spans="1:11" x14ac:dyDescent="0.15">
      <c r="A367" s="32" t="s">
        <v>101</v>
      </c>
      <c r="B367" s="32" t="s">
        <v>102</v>
      </c>
      <c r="C367" s="32" t="s">
        <v>1283</v>
      </c>
      <c r="D367" s="32" t="s">
        <v>166</v>
      </c>
      <c r="E367" s="32" t="s">
        <v>169</v>
      </c>
      <c r="F367" s="55">
        <v>6.5764309999999992E-2</v>
      </c>
      <c r="G367" s="55">
        <v>3.86489029</v>
      </c>
      <c r="H367" s="74">
        <f t="shared" si="10"/>
        <v>-0.98298417158951235</v>
      </c>
      <c r="I367" s="75">
        <f t="shared" si="11"/>
        <v>3.232459729025593E-6</v>
      </c>
      <c r="J367" s="68">
        <v>31.196133539999998</v>
      </c>
      <c r="K367" s="68">
        <v>13.676333333300001</v>
      </c>
    </row>
    <row r="368" spans="1:11" x14ac:dyDescent="0.15">
      <c r="A368" s="32" t="s">
        <v>1594</v>
      </c>
      <c r="B368" s="32" t="s">
        <v>1595</v>
      </c>
      <c r="C368" s="32" t="s">
        <v>1283</v>
      </c>
      <c r="D368" s="32" t="s">
        <v>166</v>
      </c>
      <c r="E368" s="32" t="s">
        <v>169</v>
      </c>
      <c r="F368" s="55">
        <v>1.6124099999999999E-2</v>
      </c>
      <c r="G368" s="55">
        <v>1.5084E-2</v>
      </c>
      <c r="H368" s="74">
        <f t="shared" si="10"/>
        <v>6.8953858392999168E-2</v>
      </c>
      <c r="I368" s="75">
        <f t="shared" si="11"/>
        <v>7.925347945835905E-7</v>
      </c>
      <c r="J368" s="68">
        <v>34.733450060000003</v>
      </c>
      <c r="K368" s="68">
        <v>47.962000000000003</v>
      </c>
    </row>
    <row r="369" spans="1:11" x14ac:dyDescent="0.15">
      <c r="A369" s="32" t="s">
        <v>237</v>
      </c>
      <c r="B369" s="32" t="s">
        <v>238</v>
      </c>
      <c r="C369" s="32" t="s">
        <v>1283</v>
      </c>
      <c r="D369" s="32" t="s">
        <v>166</v>
      </c>
      <c r="E369" s="32" t="s">
        <v>169</v>
      </c>
      <c r="F369" s="55">
        <v>3.0375130099999996</v>
      </c>
      <c r="G369" s="55">
        <v>0.14444422000000001</v>
      </c>
      <c r="H369" s="74">
        <f t="shared" si="10"/>
        <v>20.028968898859361</v>
      </c>
      <c r="I369" s="75">
        <f t="shared" si="11"/>
        <v>1.4930041052991074E-4</v>
      </c>
      <c r="J369" s="68">
        <v>28.003715700000001</v>
      </c>
      <c r="K369" s="68">
        <v>27.022904761900001</v>
      </c>
    </row>
    <row r="370" spans="1:11" x14ac:dyDescent="0.15">
      <c r="A370" s="32" t="s">
        <v>1596</v>
      </c>
      <c r="B370" s="32" t="s">
        <v>1597</v>
      </c>
      <c r="C370" s="32" t="s">
        <v>1283</v>
      </c>
      <c r="D370" s="32" t="s">
        <v>166</v>
      </c>
      <c r="E370" s="32" t="s">
        <v>169</v>
      </c>
      <c r="F370" s="55">
        <v>1.8549E-2</v>
      </c>
      <c r="G370" s="55">
        <v>1.263E-3</v>
      </c>
      <c r="H370" s="74">
        <f t="shared" si="10"/>
        <v>13.68646080760095</v>
      </c>
      <c r="I370" s="75">
        <f t="shared" si="11"/>
        <v>9.1172393527272978E-7</v>
      </c>
      <c r="J370" s="68">
        <v>5.2946082670000001</v>
      </c>
      <c r="K370" s="68">
        <v>63.4228571429</v>
      </c>
    </row>
    <row r="371" spans="1:11" x14ac:dyDescent="0.15">
      <c r="A371" s="32" t="s">
        <v>1598</v>
      </c>
      <c r="B371" s="32" t="s">
        <v>1599</v>
      </c>
      <c r="C371" s="32" t="s">
        <v>1283</v>
      </c>
      <c r="D371" s="32" t="s">
        <v>166</v>
      </c>
      <c r="E371" s="32" t="s">
        <v>169</v>
      </c>
      <c r="F371" s="55">
        <v>2.9748798519999999</v>
      </c>
      <c r="G371" s="55">
        <v>2.1180485</v>
      </c>
      <c r="H371" s="74">
        <f t="shared" si="10"/>
        <v>0.4045381170450062</v>
      </c>
      <c r="I371" s="75">
        <f t="shared" si="11"/>
        <v>1.4622185377265599E-4</v>
      </c>
      <c r="J371" s="68">
        <v>12.608094400000001</v>
      </c>
      <c r="K371" s="68">
        <v>292.99761904759998</v>
      </c>
    </row>
    <row r="372" spans="1:11" x14ac:dyDescent="0.15">
      <c r="A372" s="32" t="s">
        <v>235</v>
      </c>
      <c r="B372" s="32" t="s">
        <v>236</v>
      </c>
      <c r="C372" s="32" t="s">
        <v>1283</v>
      </c>
      <c r="D372" s="32" t="s">
        <v>166</v>
      </c>
      <c r="E372" s="32" t="s">
        <v>169</v>
      </c>
      <c r="F372" s="55">
        <v>13.8690309</v>
      </c>
      <c r="G372" s="55">
        <v>1.4727878600000002</v>
      </c>
      <c r="H372" s="74">
        <f t="shared" si="10"/>
        <v>8.4168557989064343</v>
      </c>
      <c r="I372" s="75">
        <f t="shared" si="11"/>
        <v>6.8169321422001665E-4</v>
      </c>
      <c r="J372" s="68">
        <v>28.682249869999996</v>
      </c>
      <c r="K372" s="68">
        <v>146.53428571430001</v>
      </c>
    </row>
    <row r="373" spans="1:11" x14ac:dyDescent="0.15">
      <c r="A373" s="32" t="s">
        <v>1600</v>
      </c>
      <c r="B373" s="32" t="s">
        <v>1601</v>
      </c>
      <c r="C373" s="32" t="s">
        <v>1283</v>
      </c>
      <c r="D373" s="32" t="s">
        <v>166</v>
      </c>
      <c r="E373" s="32" t="s">
        <v>169</v>
      </c>
      <c r="F373" s="55">
        <v>0.43232683799999999</v>
      </c>
      <c r="G373" s="55">
        <v>0.29949999999999999</v>
      </c>
      <c r="H373" s="74">
        <f t="shared" si="10"/>
        <v>0.44349528547579298</v>
      </c>
      <c r="I373" s="75">
        <f t="shared" si="11"/>
        <v>2.1249810020236988E-5</v>
      </c>
      <c r="J373" s="68">
        <v>34.237150139999997</v>
      </c>
      <c r="K373" s="68">
        <v>141.12299999999999</v>
      </c>
    </row>
    <row r="374" spans="1:11" x14ac:dyDescent="0.15">
      <c r="A374" s="32" t="s">
        <v>1602</v>
      </c>
      <c r="B374" s="32" t="s">
        <v>1603</v>
      </c>
      <c r="C374" s="32" t="s">
        <v>1283</v>
      </c>
      <c r="D374" s="32" t="s">
        <v>166</v>
      </c>
      <c r="E374" s="32" t="s">
        <v>169</v>
      </c>
      <c r="F374" s="55">
        <v>2.0380829899999999</v>
      </c>
      <c r="G374" s="55">
        <v>9.2643899999999987E-2</v>
      </c>
      <c r="H374" s="74">
        <f t="shared" si="10"/>
        <v>20.99910614730166</v>
      </c>
      <c r="I374" s="75">
        <f t="shared" si="11"/>
        <v>1.0017623829075484E-4</v>
      </c>
      <c r="J374" s="68">
        <v>28.276843399999997</v>
      </c>
      <c r="K374" s="68">
        <v>150.95519047619999</v>
      </c>
    </row>
    <row r="375" spans="1:11" x14ac:dyDescent="0.15">
      <c r="A375" s="32" t="s">
        <v>239</v>
      </c>
      <c r="B375" s="32" t="s">
        <v>240</v>
      </c>
      <c r="C375" s="32" t="s">
        <v>1283</v>
      </c>
      <c r="D375" s="32" t="s">
        <v>166</v>
      </c>
      <c r="E375" s="32" t="s">
        <v>169</v>
      </c>
      <c r="F375" s="55">
        <v>4.3985420399999997</v>
      </c>
      <c r="G375" s="55">
        <v>1.34965501</v>
      </c>
      <c r="H375" s="74">
        <f t="shared" si="10"/>
        <v>2.2590121234018166</v>
      </c>
      <c r="I375" s="75">
        <f t="shared" si="11"/>
        <v>2.1619796529038441E-4</v>
      </c>
      <c r="J375" s="68">
        <v>61.782611550000006</v>
      </c>
      <c r="K375" s="68">
        <v>83.5568571429</v>
      </c>
    </row>
    <row r="376" spans="1:11" x14ac:dyDescent="0.15">
      <c r="A376" s="32" t="s">
        <v>1604</v>
      </c>
      <c r="B376" s="32" t="s">
        <v>1605</v>
      </c>
      <c r="C376" s="32" t="s">
        <v>1283</v>
      </c>
      <c r="D376" s="32" t="s">
        <v>166</v>
      </c>
      <c r="E376" s="32" t="s">
        <v>169</v>
      </c>
      <c r="F376" s="55">
        <v>1.2881968400000001</v>
      </c>
      <c r="G376" s="55">
        <v>2.789026E-2</v>
      </c>
      <c r="H376" s="74">
        <f t="shared" si="10"/>
        <v>45.188054180921945</v>
      </c>
      <c r="I376" s="75">
        <f t="shared" si="11"/>
        <v>6.3317693264903509E-5</v>
      </c>
      <c r="J376" s="68">
        <v>7.4524646999999993</v>
      </c>
      <c r="K376" s="68">
        <v>87.036000000000001</v>
      </c>
    </row>
    <row r="377" spans="1:11" x14ac:dyDescent="0.15">
      <c r="A377" s="32" t="s">
        <v>981</v>
      </c>
      <c r="B377" s="32" t="s">
        <v>852</v>
      </c>
      <c r="C377" s="32" t="s">
        <v>1284</v>
      </c>
      <c r="D377" s="32" t="s">
        <v>165</v>
      </c>
      <c r="E377" s="32" t="s">
        <v>169</v>
      </c>
      <c r="F377" s="55">
        <v>32.3846214</v>
      </c>
      <c r="G377" s="55">
        <v>22.283907030000002</v>
      </c>
      <c r="H377" s="74">
        <f t="shared" si="10"/>
        <v>0.45327394143234301</v>
      </c>
      <c r="I377" s="75">
        <f t="shared" si="11"/>
        <v>1.591774999467651E-3</v>
      </c>
      <c r="J377" s="68">
        <v>9.5795577000000005</v>
      </c>
      <c r="K377" s="68">
        <v>24.3837619048</v>
      </c>
    </row>
    <row r="378" spans="1:11" x14ac:dyDescent="0.15">
      <c r="A378" s="32" t="s">
        <v>980</v>
      </c>
      <c r="B378" s="32" t="s">
        <v>854</v>
      </c>
      <c r="C378" s="32" t="s">
        <v>1284</v>
      </c>
      <c r="D378" s="32" t="s">
        <v>165</v>
      </c>
      <c r="E378" s="32" t="s">
        <v>169</v>
      </c>
      <c r="F378" s="55">
        <v>100.32414967</v>
      </c>
      <c r="G378" s="55">
        <v>49.557961979999995</v>
      </c>
      <c r="H378" s="74">
        <f t="shared" si="10"/>
        <v>1.0243800524018241</v>
      </c>
      <c r="I378" s="75">
        <f t="shared" si="11"/>
        <v>4.9311514658484405E-3</v>
      </c>
      <c r="J378" s="68">
        <v>34.691479999999999</v>
      </c>
      <c r="K378" s="68">
        <v>27.175899999999999</v>
      </c>
    </row>
    <row r="379" spans="1:11" x14ac:dyDescent="0.15">
      <c r="A379" s="32" t="s">
        <v>1533</v>
      </c>
      <c r="B379" s="32" t="s">
        <v>793</v>
      </c>
      <c r="C379" s="32" t="s">
        <v>1284</v>
      </c>
      <c r="D379" s="32" t="s">
        <v>165</v>
      </c>
      <c r="E379" s="32" t="s">
        <v>168</v>
      </c>
      <c r="F379" s="55">
        <v>0.56213891000000005</v>
      </c>
      <c r="G379" s="55">
        <v>1.3827788300000001</v>
      </c>
      <c r="H379" s="74">
        <f t="shared" si="10"/>
        <v>-0.59347156768374876</v>
      </c>
      <c r="I379" s="75">
        <f t="shared" si="11"/>
        <v>2.7630357388275534E-5</v>
      </c>
      <c r="J379" s="68">
        <v>10.321885980000001</v>
      </c>
      <c r="K379" s="68">
        <v>181.69845000000001</v>
      </c>
    </row>
    <row r="380" spans="1:11" x14ac:dyDescent="0.15">
      <c r="A380" s="32" t="s">
        <v>1316</v>
      </c>
      <c r="B380" s="32" t="s">
        <v>1317</v>
      </c>
      <c r="C380" s="32" t="s">
        <v>1284</v>
      </c>
      <c r="D380" s="32" t="s">
        <v>165</v>
      </c>
      <c r="E380" s="32" t="s">
        <v>169</v>
      </c>
      <c r="F380" s="55">
        <v>0</v>
      </c>
      <c r="G380" s="55"/>
      <c r="H380" s="74" t="str">
        <f t="shared" si="10"/>
        <v/>
      </c>
      <c r="I380" s="75">
        <f t="shared" si="11"/>
        <v>0</v>
      </c>
      <c r="J380" s="68">
        <v>9.7314000000000007</v>
      </c>
      <c r="K380" s="68">
        <v>189.6868333333</v>
      </c>
    </row>
    <row r="381" spans="1:11" x14ac:dyDescent="0.15">
      <c r="A381" s="32" t="s">
        <v>1318</v>
      </c>
      <c r="B381" s="32" t="s">
        <v>1319</v>
      </c>
      <c r="C381" s="32" t="s">
        <v>1284</v>
      </c>
      <c r="D381" s="32" t="s">
        <v>165</v>
      </c>
      <c r="E381" s="32" t="s">
        <v>169</v>
      </c>
      <c r="F381" s="55">
        <v>1.10634074</v>
      </c>
      <c r="G381" s="55"/>
      <c r="H381" s="74" t="str">
        <f t="shared" si="10"/>
        <v/>
      </c>
      <c r="I381" s="75">
        <f t="shared" si="11"/>
        <v>5.4379068048161299E-5</v>
      </c>
      <c r="J381" s="68">
        <v>17.751177859999999</v>
      </c>
      <c r="K381" s="68">
        <v>147.64566666670001</v>
      </c>
    </row>
    <row r="382" spans="1:11" x14ac:dyDescent="0.15">
      <c r="A382" s="32" t="s">
        <v>1320</v>
      </c>
      <c r="B382" s="32" t="s">
        <v>1321</v>
      </c>
      <c r="C382" s="32" t="s">
        <v>1284</v>
      </c>
      <c r="D382" s="32" t="s">
        <v>165</v>
      </c>
      <c r="E382" s="32" t="s">
        <v>169</v>
      </c>
      <c r="F382" s="55">
        <v>2.4310999999999999E-2</v>
      </c>
      <c r="G382" s="55"/>
      <c r="H382" s="74" t="str">
        <f t="shared" si="10"/>
        <v/>
      </c>
      <c r="I382" s="75">
        <f t="shared" si="11"/>
        <v>1.1949388425475946E-6</v>
      </c>
      <c r="J382" s="68">
        <v>6.6849611600000003</v>
      </c>
      <c r="K382" s="68">
        <v>164.08570588239999</v>
      </c>
    </row>
    <row r="383" spans="1:11" x14ac:dyDescent="0.15">
      <c r="A383" s="32" t="s">
        <v>1322</v>
      </c>
      <c r="B383" s="32" t="s">
        <v>1323</v>
      </c>
      <c r="C383" s="32" t="s">
        <v>1284</v>
      </c>
      <c r="D383" s="32" t="s">
        <v>165</v>
      </c>
      <c r="E383" s="32" t="s">
        <v>169</v>
      </c>
      <c r="F383" s="55">
        <v>5.3911000000000002E-3</v>
      </c>
      <c r="G383" s="55"/>
      <c r="H383" s="74" t="str">
        <f t="shared" si="10"/>
        <v/>
      </c>
      <c r="I383" s="75">
        <f t="shared" si="11"/>
        <v>2.6498436074445056E-7</v>
      </c>
      <c r="J383" s="68">
        <v>7.8849999999999998</v>
      </c>
      <c r="K383" s="68">
        <v>207.15350000000001</v>
      </c>
    </row>
    <row r="384" spans="1:11" x14ac:dyDescent="0.15">
      <c r="A384" s="32" t="s">
        <v>662</v>
      </c>
      <c r="B384" s="32" t="s">
        <v>853</v>
      </c>
      <c r="C384" s="32" t="s">
        <v>1284</v>
      </c>
      <c r="D384" s="32" t="s">
        <v>165</v>
      </c>
      <c r="E384" s="32" t="s">
        <v>169</v>
      </c>
      <c r="F384" s="55">
        <v>12.536007339999999</v>
      </c>
      <c r="G384" s="55">
        <v>7.4690090099999997</v>
      </c>
      <c r="H384" s="74">
        <f t="shared" si="10"/>
        <v>0.67840302819503484</v>
      </c>
      <c r="I384" s="75">
        <f t="shared" si="11"/>
        <v>6.1617218958610301E-4</v>
      </c>
      <c r="J384" s="68">
        <v>9.10656</v>
      </c>
      <c r="K384" s="68">
        <v>39.631952380999998</v>
      </c>
    </row>
    <row r="385" spans="1:11" x14ac:dyDescent="0.15">
      <c r="A385" s="32" t="s">
        <v>663</v>
      </c>
      <c r="B385" s="32" t="s">
        <v>851</v>
      </c>
      <c r="C385" s="32" t="s">
        <v>1284</v>
      </c>
      <c r="D385" s="32" t="s">
        <v>165</v>
      </c>
      <c r="E385" s="32" t="s">
        <v>169</v>
      </c>
      <c r="F385" s="55">
        <v>37.901345460000002</v>
      </c>
      <c r="G385" s="55">
        <v>7.12660436</v>
      </c>
      <c r="H385" s="74">
        <f t="shared" si="10"/>
        <v>4.3182895451207566</v>
      </c>
      <c r="I385" s="75">
        <f t="shared" si="11"/>
        <v>1.8629340576269563E-3</v>
      </c>
      <c r="J385" s="68">
        <v>8.2902862000000006</v>
      </c>
      <c r="K385" s="68">
        <v>36.760190476200002</v>
      </c>
    </row>
    <row r="386" spans="1:11" x14ac:dyDescent="0.15">
      <c r="A386" s="32" t="s">
        <v>1541</v>
      </c>
      <c r="B386" s="32" t="s">
        <v>791</v>
      </c>
      <c r="C386" s="32" t="s">
        <v>1284</v>
      </c>
      <c r="D386" s="32" t="s">
        <v>165</v>
      </c>
      <c r="E386" s="32" t="s">
        <v>168</v>
      </c>
      <c r="F386" s="55">
        <v>0.58815880000000009</v>
      </c>
      <c r="G386" s="55">
        <v>5.1244430000000001E-2</v>
      </c>
      <c r="H386" s="74">
        <f t="shared" si="10"/>
        <v>10.477516678398025</v>
      </c>
      <c r="I386" s="75">
        <f t="shared" si="11"/>
        <v>2.8909291913380049E-5</v>
      </c>
      <c r="J386" s="68">
        <v>6.8857965400000012</v>
      </c>
      <c r="K386" s="68">
        <v>151.56774999999999</v>
      </c>
    </row>
    <row r="387" spans="1:11" x14ac:dyDescent="0.15">
      <c r="A387" s="32" t="s">
        <v>1535</v>
      </c>
      <c r="B387" s="32" t="s">
        <v>794</v>
      </c>
      <c r="C387" s="32" t="s">
        <v>1284</v>
      </c>
      <c r="D387" s="32" t="s">
        <v>165</v>
      </c>
      <c r="E387" s="32" t="s">
        <v>168</v>
      </c>
      <c r="F387" s="55">
        <v>0.2288241</v>
      </c>
      <c r="G387" s="55">
        <v>0.21863954999999999</v>
      </c>
      <c r="H387" s="74">
        <f t="shared" si="10"/>
        <v>4.6581462503010096E-2</v>
      </c>
      <c r="I387" s="75">
        <f t="shared" si="11"/>
        <v>1.1247205182879975E-5</v>
      </c>
      <c r="J387" s="68">
        <v>4.8692221639724593</v>
      </c>
      <c r="K387" s="68">
        <v>28.846476190499999</v>
      </c>
    </row>
    <row r="388" spans="1:11" x14ac:dyDescent="0.15">
      <c r="A388" s="32" t="s">
        <v>1525</v>
      </c>
      <c r="B388" s="32" t="s">
        <v>795</v>
      </c>
      <c r="C388" s="32" t="s">
        <v>1284</v>
      </c>
      <c r="D388" s="32" t="s">
        <v>165</v>
      </c>
      <c r="E388" s="32" t="s">
        <v>168</v>
      </c>
      <c r="F388" s="55">
        <v>0.97706694999999999</v>
      </c>
      <c r="G388" s="55">
        <v>0.50026705999999999</v>
      </c>
      <c r="H388" s="74">
        <f t="shared" si="10"/>
        <v>0.95309071518720434</v>
      </c>
      <c r="I388" s="75">
        <f t="shared" si="11"/>
        <v>4.8024978418185535E-5</v>
      </c>
      <c r="J388" s="68">
        <v>15.264945000000001</v>
      </c>
      <c r="K388" s="68">
        <v>28.426047618999998</v>
      </c>
    </row>
    <row r="389" spans="1:11" x14ac:dyDescent="0.15">
      <c r="A389" s="32" t="s">
        <v>664</v>
      </c>
      <c r="B389" s="32" t="s">
        <v>1593</v>
      </c>
      <c r="C389" s="32" t="s">
        <v>1284</v>
      </c>
      <c r="D389" s="32" t="s">
        <v>165</v>
      </c>
      <c r="E389" s="32" t="s">
        <v>168</v>
      </c>
      <c r="F389" s="55">
        <v>3.7170704799999998</v>
      </c>
      <c r="G389" s="55">
        <v>2.0193845499999998</v>
      </c>
      <c r="H389" s="74">
        <f t="shared" si="10"/>
        <v>0.84069472057711847</v>
      </c>
      <c r="I389" s="75">
        <f t="shared" si="11"/>
        <v>1.8270214705437998E-4</v>
      </c>
      <c r="J389" s="68">
        <v>49.564121200000002</v>
      </c>
      <c r="K389" s="68">
        <v>158.7156666667</v>
      </c>
    </row>
    <row r="390" spans="1:11" x14ac:dyDescent="0.15">
      <c r="A390" s="32" t="s">
        <v>1534</v>
      </c>
      <c r="B390" s="32" t="s">
        <v>792</v>
      </c>
      <c r="C390" s="32" t="s">
        <v>1284</v>
      </c>
      <c r="D390" s="32" t="s">
        <v>165</v>
      </c>
      <c r="E390" s="32" t="s">
        <v>168</v>
      </c>
      <c r="F390" s="55">
        <v>0.89734789999999998</v>
      </c>
      <c r="G390" s="55">
        <v>2.5149559799999999</v>
      </c>
      <c r="H390" s="74">
        <f t="shared" si="10"/>
        <v>-0.64319538507389695</v>
      </c>
      <c r="I390" s="75">
        <f t="shared" si="11"/>
        <v>4.4106612685143133E-5</v>
      </c>
      <c r="J390" s="68">
        <v>28.60433686</v>
      </c>
      <c r="K390" s="68">
        <v>245.40045000000001</v>
      </c>
    </row>
    <row r="391" spans="1:11" x14ac:dyDescent="0.15">
      <c r="A391" s="32" t="s">
        <v>1538</v>
      </c>
      <c r="B391" s="32" t="s">
        <v>790</v>
      </c>
      <c r="C391" s="32" t="s">
        <v>1284</v>
      </c>
      <c r="D391" s="32" t="s">
        <v>165</v>
      </c>
      <c r="E391" s="32" t="s">
        <v>168</v>
      </c>
      <c r="F391" s="55">
        <v>0.29829541999999998</v>
      </c>
      <c r="G391" s="55">
        <v>0.56447031999999997</v>
      </c>
      <c r="H391" s="74">
        <f t="shared" ref="H391:H454" si="12">IF(ISERROR(F391/G391-1),"",((F391/G391-1)))</f>
        <v>-0.47154808777191337</v>
      </c>
      <c r="I391" s="75">
        <f t="shared" ref="I391:I454" si="13">F391/$F$677</f>
        <v>1.4661872564355584E-5</v>
      </c>
      <c r="J391" s="68">
        <v>29.746718759999997</v>
      </c>
      <c r="K391" s="68">
        <v>219.71119047619999</v>
      </c>
    </row>
    <row r="392" spans="1:11" x14ac:dyDescent="0.15">
      <c r="A392" s="32" t="s">
        <v>844</v>
      </c>
      <c r="B392" s="32" t="s">
        <v>250</v>
      </c>
      <c r="C392" s="32" t="s">
        <v>1280</v>
      </c>
      <c r="D392" s="32" t="s">
        <v>165</v>
      </c>
      <c r="E392" s="32" t="s">
        <v>168</v>
      </c>
      <c r="F392" s="55">
        <v>3.94327139</v>
      </c>
      <c r="G392" s="55">
        <v>7.7782500000000004E-2</v>
      </c>
      <c r="H392" s="74">
        <f t="shared" si="12"/>
        <v>49.696125606659592</v>
      </c>
      <c r="I392" s="75">
        <f t="shared" si="13"/>
        <v>1.9382041670921166E-4</v>
      </c>
      <c r="J392" s="68">
        <v>70.608586259999996</v>
      </c>
      <c r="K392" s="68">
        <v>35.542047619000002</v>
      </c>
    </row>
    <row r="393" spans="1:11" x14ac:dyDescent="0.15">
      <c r="A393" s="32" t="s">
        <v>845</v>
      </c>
      <c r="B393" s="32" t="s">
        <v>251</v>
      </c>
      <c r="C393" s="32" t="s">
        <v>1280</v>
      </c>
      <c r="D393" s="32" t="s">
        <v>165</v>
      </c>
      <c r="E393" s="32" t="s">
        <v>168</v>
      </c>
      <c r="F393" s="55">
        <v>0.77825</v>
      </c>
      <c r="G393" s="55">
        <v>0</v>
      </c>
      <c r="H393" s="74" t="str">
        <f t="shared" si="12"/>
        <v/>
      </c>
      <c r="I393" s="75">
        <f t="shared" si="13"/>
        <v>3.8252690313548002E-5</v>
      </c>
      <c r="J393" s="68">
        <v>63.330718019999999</v>
      </c>
      <c r="K393" s="68">
        <v>55.5861428571</v>
      </c>
    </row>
    <row r="394" spans="1:11" x14ac:dyDescent="0.15">
      <c r="A394" s="32" t="s">
        <v>665</v>
      </c>
      <c r="B394" s="32" t="s">
        <v>327</v>
      </c>
      <c r="C394" s="32" t="s">
        <v>1285</v>
      </c>
      <c r="D394" s="32" t="s">
        <v>166</v>
      </c>
      <c r="E394" s="32" t="s">
        <v>169</v>
      </c>
      <c r="F394" s="55">
        <v>9.5808113640000006</v>
      </c>
      <c r="G394" s="55">
        <v>3.3772807500000002</v>
      </c>
      <c r="H394" s="74">
        <f t="shared" si="12"/>
        <v>1.8368418479867272</v>
      </c>
      <c r="I394" s="75">
        <f t="shared" si="13"/>
        <v>4.7091784138723219E-4</v>
      </c>
      <c r="J394" s="68">
        <v>595.97199999999998</v>
      </c>
      <c r="K394" s="68">
        <v>55.824399999999997</v>
      </c>
    </row>
    <row r="395" spans="1:11" x14ac:dyDescent="0.15">
      <c r="A395" s="32" t="s">
        <v>666</v>
      </c>
      <c r="B395" s="32" t="s">
        <v>328</v>
      </c>
      <c r="C395" s="32" t="s">
        <v>1285</v>
      </c>
      <c r="D395" s="32" t="s">
        <v>166</v>
      </c>
      <c r="E395" s="32" t="s">
        <v>168</v>
      </c>
      <c r="F395" s="55">
        <v>10.352426853000001</v>
      </c>
      <c r="G395" s="55">
        <v>2.5925357500000001</v>
      </c>
      <c r="H395" s="74">
        <f t="shared" si="12"/>
        <v>2.993166479189342</v>
      </c>
      <c r="I395" s="75">
        <f t="shared" si="13"/>
        <v>5.0884443096879846E-4</v>
      </c>
      <c r="J395" s="68">
        <v>441.85879999999997</v>
      </c>
      <c r="K395" s="68">
        <v>37.525571428600003</v>
      </c>
    </row>
    <row r="396" spans="1:11" x14ac:dyDescent="0.15">
      <c r="A396" s="32" t="s">
        <v>667</v>
      </c>
      <c r="B396" s="32" t="s">
        <v>329</v>
      </c>
      <c r="C396" s="32" t="s">
        <v>1285</v>
      </c>
      <c r="D396" s="32" t="s">
        <v>166</v>
      </c>
      <c r="E396" s="32" t="s">
        <v>169</v>
      </c>
      <c r="F396" s="55">
        <v>44.207332487999999</v>
      </c>
      <c r="G396" s="55">
        <v>58.964139383000003</v>
      </c>
      <c r="H396" s="74">
        <f t="shared" si="12"/>
        <v>-0.25026748544819011</v>
      </c>
      <c r="I396" s="75">
        <f t="shared" si="13"/>
        <v>2.1728871175734194E-3</v>
      </c>
      <c r="J396" s="68">
        <v>437.25560000000002</v>
      </c>
      <c r="K396" s="68">
        <v>9.8147619047999992</v>
      </c>
    </row>
    <row r="397" spans="1:11" x14ac:dyDescent="0.15">
      <c r="A397" s="32" t="s">
        <v>668</v>
      </c>
      <c r="B397" s="32" t="s">
        <v>330</v>
      </c>
      <c r="C397" s="32" t="s">
        <v>1285</v>
      </c>
      <c r="D397" s="32" t="s">
        <v>166</v>
      </c>
      <c r="E397" s="32" t="s">
        <v>169</v>
      </c>
      <c r="F397" s="55">
        <v>58.979683307999998</v>
      </c>
      <c r="G397" s="55">
        <v>5.5557592329999999</v>
      </c>
      <c r="H397" s="74">
        <f t="shared" si="12"/>
        <v>9.6159537939789619</v>
      </c>
      <c r="I397" s="75">
        <f t="shared" si="13"/>
        <v>2.8989804823283784E-3</v>
      </c>
      <c r="J397" s="68">
        <v>448.12799999999999</v>
      </c>
      <c r="K397" s="68">
        <v>15.643190476199999</v>
      </c>
    </row>
    <row r="398" spans="1:11" x14ac:dyDescent="0.15">
      <c r="A398" s="32" t="s">
        <v>669</v>
      </c>
      <c r="B398" s="32" t="s">
        <v>331</v>
      </c>
      <c r="C398" s="32" t="s">
        <v>1285</v>
      </c>
      <c r="D398" s="32" t="s">
        <v>166</v>
      </c>
      <c r="E398" s="32" t="s">
        <v>169</v>
      </c>
      <c r="F398" s="55">
        <v>90.913754236000003</v>
      </c>
      <c r="G398" s="55">
        <v>71.165043003999997</v>
      </c>
      <c r="H398" s="74">
        <f t="shared" si="12"/>
        <v>0.27750578652625824</v>
      </c>
      <c r="I398" s="75">
        <f t="shared" si="13"/>
        <v>4.4686099402913215E-3</v>
      </c>
      <c r="J398" s="68">
        <v>3352.1795999999999</v>
      </c>
      <c r="K398" s="68">
        <v>12.882047619</v>
      </c>
    </row>
    <row r="399" spans="1:11" x14ac:dyDescent="0.15">
      <c r="A399" s="32" t="s">
        <v>670</v>
      </c>
      <c r="B399" s="32" t="s">
        <v>1588</v>
      </c>
      <c r="C399" s="32" t="s">
        <v>1285</v>
      </c>
      <c r="D399" s="32" t="s">
        <v>166</v>
      </c>
      <c r="E399" s="32" t="s">
        <v>169</v>
      </c>
      <c r="F399" s="55">
        <v>5.1642625500000001</v>
      </c>
      <c r="G399" s="55">
        <v>2.4864234700000001</v>
      </c>
      <c r="H399" s="74">
        <f t="shared" si="12"/>
        <v>1.0769843159500101</v>
      </c>
      <c r="I399" s="75">
        <f t="shared" si="13"/>
        <v>2.5383480375586729E-4</v>
      </c>
      <c r="J399" s="68">
        <v>55.28</v>
      </c>
      <c r="K399" s="68">
        <v>33.939761904800001</v>
      </c>
    </row>
    <row r="400" spans="1:11" x14ac:dyDescent="0.15">
      <c r="A400" s="32" t="s">
        <v>671</v>
      </c>
      <c r="B400" s="32" t="s">
        <v>332</v>
      </c>
      <c r="C400" s="32" t="s">
        <v>1285</v>
      </c>
      <c r="D400" s="32" t="s">
        <v>166</v>
      </c>
      <c r="E400" s="32" t="s">
        <v>169</v>
      </c>
      <c r="F400" s="55">
        <v>22.415283199000001</v>
      </c>
      <c r="G400" s="55">
        <v>35.158173783000002</v>
      </c>
      <c r="H400" s="74">
        <f t="shared" si="12"/>
        <v>-0.36244460996895012</v>
      </c>
      <c r="I400" s="75">
        <f t="shared" si="13"/>
        <v>1.1017602139438774E-3</v>
      </c>
      <c r="J400" s="68">
        <v>552.67200000000003</v>
      </c>
      <c r="K400" s="68">
        <v>7.1848095238000003</v>
      </c>
    </row>
    <row r="401" spans="1:11" x14ac:dyDescent="0.15">
      <c r="A401" s="32" t="s">
        <v>672</v>
      </c>
      <c r="B401" s="32" t="s">
        <v>333</v>
      </c>
      <c r="C401" s="32" t="s">
        <v>1285</v>
      </c>
      <c r="D401" s="32" t="s">
        <v>166</v>
      </c>
      <c r="E401" s="32" t="s">
        <v>169</v>
      </c>
      <c r="F401" s="55">
        <v>17.322324010000003</v>
      </c>
      <c r="G401" s="55">
        <v>6.8963715650000008</v>
      </c>
      <c r="H401" s="74">
        <f t="shared" si="12"/>
        <v>1.5118025974576388</v>
      </c>
      <c r="I401" s="75">
        <f t="shared" si="13"/>
        <v>8.514301263931476E-4</v>
      </c>
      <c r="J401" s="68">
        <v>165.648</v>
      </c>
      <c r="K401" s="68">
        <v>20.818380952399998</v>
      </c>
    </row>
    <row r="402" spans="1:11" x14ac:dyDescent="0.15">
      <c r="A402" s="32" t="s">
        <v>673</v>
      </c>
      <c r="B402" s="32" t="s">
        <v>334</v>
      </c>
      <c r="C402" s="32" t="s">
        <v>1285</v>
      </c>
      <c r="D402" s="32" t="s">
        <v>166</v>
      </c>
      <c r="E402" s="32" t="s">
        <v>169</v>
      </c>
      <c r="F402" s="55">
        <v>19.871608329999997</v>
      </c>
      <c r="G402" s="55">
        <v>28.047913925</v>
      </c>
      <c r="H402" s="74">
        <f t="shared" si="12"/>
        <v>-0.29151207526033518</v>
      </c>
      <c r="I402" s="75">
        <f t="shared" si="13"/>
        <v>9.7673302856358599E-4</v>
      </c>
      <c r="J402" s="68">
        <v>462.61599999999993</v>
      </c>
      <c r="K402" s="68">
        <v>8.4269047618999995</v>
      </c>
    </row>
    <row r="403" spans="1:11" x14ac:dyDescent="0.15">
      <c r="A403" s="32" t="s">
        <v>674</v>
      </c>
      <c r="B403" s="32" t="s">
        <v>913</v>
      </c>
      <c r="C403" s="32" t="s">
        <v>1285</v>
      </c>
      <c r="D403" s="32" t="s">
        <v>166</v>
      </c>
      <c r="E403" s="32" t="s">
        <v>169</v>
      </c>
      <c r="F403" s="55">
        <v>12.045043980000001</v>
      </c>
      <c r="G403" s="55">
        <v>37.721661399999995</v>
      </c>
      <c r="H403" s="74">
        <f t="shared" si="12"/>
        <v>-0.68068628122514241</v>
      </c>
      <c r="I403" s="75">
        <f t="shared" si="13"/>
        <v>5.9204026621266395E-4</v>
      </c>
      <c r="J403" s="68">
        <v>445.65719999999999</v>
      </c>
      <c r="K403" s="68">
        <v>9.6565238094999994</v>
      </c>
    </row>
    <row r="404" spans="1:11" x14ac:dyDescent="0.15">
      <c r="A404" s="32" t="s">
        <v>675</v>
      </c>
      <c r="B404" s="32" t="s">
        <v>914</v>
      </c>
      <c r="C404" s="32" t="s">
        <v>1285</v>
      </c>
      <c r="D404" s="32" t="s">
        <v>166</v>
      </c>
      <c r="E404" s="32" t="s">
        <v>168</v>
      </c>
      <c r="F404" s="55">
        <v>15.543508335</v>
      </c>
      <c r="G404" s="55">
        <v>15.318751039999999</v>
      </c>
      <c r="H404" s="74">
        <f t="shared" si="12"/>
        <v>1.4672037845194996E-2</v>
      </c>
      <c r="I404" s="75">
        <f t="shared" si="13"/>
        <v>7.6399744391237668E-4</v>
      </c>
      <c r="J404" s="68">
        <v>677.02599999999995</v>
      </c>
      <c r="K404" s="68">
        <v>26.150857142900001</v>
      </c>
    </row>
    <row r="405" spans="1:11" x14ac:dyDescent="0.15">
      <c r="A405" s="32" t="s">
        <v>915</v>
      </c>
      <c r="B405" s="32" t="s">
        <v>916</v>
      </c>
      <c r="C405" s="32" t="s">
        <v>1285</v>
      </c>
      <c r="D405" s="32" t="s">
        <v>166</v>
      </c>
      <c r="E405" s="32" t="s">
        <v>169</v>
      </c>
      <c r="F405" s="55">
        <v>19.686540289</v>
      </c>
      <c r="G405" s="55">
        <v>16.317507552999999</v>
      </c>
      <c r="H405" s="74">
        <f t="shared" si="12"/>
        <v>0.20646736182331971</v>
      </c>
      <c r="I405" s="75">
        <f t="shared" si="13"/>
        <v>9.6763652941895639E-4</v>
      </c>
      <c r="J405" s="68">
        <v>41.999534070000003</v>
      </c>
      <c r="K405" s="68">
        <v>36.528095238100001</v>
      </c>
    </row>
    <row r="406" spans="1:11" x14ac:dyDescent="0.15">
      <c r="A406" s="32" t="s">
        <v>676</v>
      </c>
      <c r="B406" s="32" t="s">
        <v>1558</v>
      </c>
      <c r="C406" s="32" t="s">
        <v>1285</v>
      </c>
      <c r="D406" s="32" t="s">
        <v>166</v>
      </c>
      <c r="E406" s="32" t="s">
        <v>169</v>
      </c>
      <c r="F406" s="55">
        <v>5.6850354599999999</v>
      </c>
      <c r="G406" s="55">
        <v>2.3099993599999999</v>
      </c>
      <c r="H406" s="74">
        <f t="shared" si="12"/>
        <v>1.461054993539046</v>
      </c>
      <c r="I406" s="75">
        <f t="shared" si="13"/>
        <v>2.7943193173519937E-4</v>
      </c>
      <c r="J406" s="68">
        <v>153.95510428</v>
      </c>
      <c r="K406" s="68">
        <v>31.051238095199999</v>
      </c>
    </row>
    <row r="407" spans="1:11" x14ac:dyDescent="0.15">
      <c r="A407" s="32" t="s">
        <v>677</v>
      </c>
      <c r="B407" s="32" t="s">
        <v>355</v>
      </c>
      <c r="C407" s="32" t="s">
        <v>1285</v>
      </c>
      <c r="D407" s="32" t="s">
        <v>166</v>
      </c>
      <c r="E407" s="32" t="s">
        <v>169</v>
      </c>
      <c r="F407" s="55">
        <v>0.70838105000000007</v>
      </c>
      <c r="G407" s="55">
        <v>0.66766713</v>
      </c>
      <c r="H407" s="74">
        <f t="shared" si="12"/>
        <v>6.0979368566489223E-2</v>
      </c>
      <c r="I407" s="75">
        <f t="shared" si="13"/>
        <v>3.4818478547556655E-5</v>
      </c>
      <c r="J407" s="68">
        <v>38.013338959999999</v>
      </c>
      <c r="K407" s="68">
        <v>41.848666666699998</v>
      </c>
    </row>
    <row r="408" spans="1:11" x14ac:dyDescent="0.15">
      <c r="A408" s="32" t="s">
        <v>678</v>
      </c>
      <c r="B408" s="32" t="s">
        <v>1560</v>
      </c>
      <c r="C408" s="32" t="s">
        <v>1285</v>
      </c>
      <c r="D408" s="32" t="s">
        <v>166</v>
      </c>
      <c r="E408" s="32" t="s">
        <v>169</v>
      </c>
      <c r="F408" s="55">
        <v>17.1996997</v>
      </c>
      <c r="G408" s="55">
        <v>5.83398124</v>
      </c>
      <c r="H408" s="74">
        <f t="shared" si="12"/>
        <v>1.9481924936734969</v>
      </c>
      <c r="I408" s="75">
        <f t="shared" si="13"/>
        <v>8.4540287325425567E-4</v>
      </c>
      <c r="J408" s="68">
        <v>811.81304976000001</v>
      </c>
      <c r="K408" s="68">
        <v>35.173000000000002</v>
      </c>
    </row>
    <row r="409" spans="1:11" x14ac:dyDescent="0.15">
      <c r="A409" s="32" t="s">
        <v>679</v>
      </c>
      <c r="B409" s="32" t="s">
        <v>356</v>
      </c>
      <c r="C409" s="32" t="s">
        <v>1285</v>
      </c>
      <c r="D409" s="32" t="s">
        <v>166</v>
      </c>
      <c r="E409" s="32" t="s">
        <v>169</v>
      </c>
      <c r="F409" s="55">
        <v>9.8137078199999994</v>
      </c>
      <c r="G409" s="55">
        <v>0.80225842000000003</v>
      </c>
      <c r="H409" s="74">
        <f t="shared" si="12"/>
        <v>11.232601834206987</v>
      </c>
      <c r="I409" s="75">
        <f t="shared" si="13"/>
        <v>4.8236521177784039E-4</v>
      </c>
      <c r="J409" s="68">
        <v>39.425541179999996</v>
      </c>
      <c r="K409" s="68">
        <v>31.132380952399998</v>
      </c>
    </row>
    <row r="410" spans="1:11" x14ac:dyDescent="0.15">
      <c r="A410" s="32" t="s">
        <v>680</v>
      </c>
      <c r="B410" s="32" t="s">
        <v>357</v>
      </c>
      <c r="C410" s="32" t="s">
        <v>1285</v>
      </c>
      <c r="D410" s="32" t="s">
        <v>166</v>
      </c>
      <c r="E410" s="32" t="s">
        <v>169</v>
      </c>
      <c r="F410" s="55">
        <v>6.5040590800000002</v>
      </c>
      <c r="G410" s="55">
        <v>2.7991310299999999</v>
      </c>
      <c r="H410" s="74">
        <f t="shared" si="12"/>
        <v>1.3235993636210739</v>
      </c>
      <c r="I410" s="75">
        <f t="shared" si="13"/>
        <v>3.1968873468456144E-4</v>
      </c>
      <c r="J410" s="68">
        <v>40.001888569999998</v>
      </c>
      <c r="K410" s="68">
        <v>29.345190476199999</v>
      </c>
    </row>
    <row r="411" spans="1:11" x14ac:dyDescent="0.15">
      <c r="A411" s="32" t="s">
        <v>681</v>
      </c>
      <c r="B411" s="32" t="s">
        <v>387</v>
      </c>
      <c r="C411" s="32" t="s">
        <v>1285</v>
      </c>
      <c r="D411" s="32" t="s">
        <v>166</v>
      </c>
      <c r="E411" s="32" t="s">
        <v>169</v>
      </c>
      <c r="F411" s="55">
        <v>0.276003</v>
      </c>
      <c r="G411" s="55">
        <v>1.3401034999999999</v>
      </c>
      <c r="H411" s="74">
        <f t="shared" si="12"/>
        <v>-0.79404351977291299</v>
      </c>
      <c r="I411" s="75">
        <f t="shared" si="13"/>
        <v>1.3566151345467639E-5</v>
      </c>
      <c r="J411" s="68">
        <v>18.554200000000002</v>
      </c>
      <c r="K411" s="68">
        <v>18.808666666699999</v>
      </c>
    </row>
    <row r="412" spans="1:11" x14ac:dyDescent="0.15">
      <c r="A412" s="32" t="s">
        <v>682</v>
      </c>
      <c r="B412" s="32" t="s">
        <v>388</v>
      </c>
      <c r="C412" s="32" t="s">
        <v>1285</v>
      </c>
      <c r="D412" s="32" t="s">
        <v>166</v>
      </c>
      <c r="E412" s="32" t="s">
        <v>169</v>
      </c>
      <c r="F412" s="55">
        <v>1.90776375</v>
      </c>
      <c r="G412" s="55">
        <v>1.01871745</v>
      </c>
      <c r="H412" s="74">
        <f t="shared" si="12"/>
        <v>0.87271136859391185</v>
      </c>
      <c r="I412" s="75">
        <f t="shared" si="13"/>
        <v>9.377076250583105E-5</v>
      </c>
      <c r="J412" s="68">
        <v>52.512</v>
      </c>
      <c r="K412" s="68">
        <v>17.526285714299998</v>
      </c>
    </row>
    <row r="413" spans="1:11" x14ac:dyDescent="0.15">
      <c r="A413" s="32" t="s">
        <v>683</v>
      </c>
      <c r="B413" s="32" t="s">
        <v>373</v>
      </c>
      <c r="C413" s="32" t="s">
        <v>1285</v>
      </c>
      <c r="D413" s="32" t="s">
        <v>166</v>
      </c>
      <c r="E413" s="32" t="s">
        <v>169</v>
      </c>
      <c r="F413" s="55">
        <v>1.0293000000000001</v>
      </c>
      <c r="G413" s="55">
        <v>9.1845300000000005E-2</v>
      </c>
      <c r="H413" s="74">
        <f t="shared" si="12"/>
        <v>10.206888104236146</v>
      </c>
      <c r="I413" s="75">
        <f t="shared" si="13"/>
        <v>5.059234711176995E-5</v>
      </c>
      <c r="J413" s="68">
        <v>13.28563467</v>
      </c>
      <c r="K413" s="68">
        <v>40.157142857099998</v>
      </c>
    </row>
    <row r="414" spans="1:11" x14ac:dyDescent="0.15">
      <c r="A414" s="32" t="s">
        <v>684</v>
      </c>
      <c r="B414" s="32" t="s">
        <v>1559</v>
      </c>
      <c r="C414" s="32" t="s">
        <v>1285</v>
      </c>
      <c r="D414" s="32" t="s">
        <v>166</v>
      </c>
      <c r="E414" s="32" t="s">
        <v>169</v>
      </c>
      <c r="F414" s="55">
        <v>7.4268735000000001</v>
      </c>
      <c r="G414" s="55">
        <v>0.45928400000000003</v>
      </c>
      <c r="H414" s="74">
        <f t="shared" si="12"/>
        <v>15.170546981823883</v>
      </c>
      <c r="I414" s="75">
        <f t="shared" si="13"/>
        <v>3.6504708254853373E-4</v>
      </c>
      <c r="J414" s="68">
        <v>21.61027215</v>
      </c>
      <c r="K414" s="68">
        <v>14.604190476199999</v>
      </c>
    </row>
    <row r="415" spans="1:11" x14ac:dyDescent="0.15">
      <c r="A415" s="32" t="s">
        <v>1561</v>
      </c>
      <c r="B415" s="32" t="s">
        <v>1562</v>
      </c>
      <c r="C415" s="32" t="s">
        <v>1285</v>
      </c>
      <c r="D415" s="32" t="s">
        <v>166</v>
      </c>
      <c r="E415" s="32" t="s">
        <v>169</v>
      </c>
      <c r="F415" s="55">
        <v>28.086019799999999</v>
      </c>
      <c r="G415" s="55">
        <v>5.2476147500000003</v>
      </c>
      <c r="H415" s="74">
        <f t="shared" si="12"/>
        <v>4.3521497171643553</v>
      </c>
      <c r="I415" s="75">
        <f t="shared" si="13"/>
        <v>1.3804893254732765E-3</v>
      </c>
      <c r="J415" s="68">
        <v>172.20789286999997</v>
      </c>
      <c r="K415" s="68">
        <v>19.8666190476</v>
      </c>
    </row>
    <row r="416" spans="1:11" x14ac:dyDescent="0.15">
      <c r="A416" s="32" t="s">
        <v>917</v>
      </c>
      <c r="B416" s="32" t="s">
        <v>918</v>
      </c>
      <c r="C416" s="32" t="s">
        <v>1285</v>
      </c>
      <c r="D416" s="32" t="s">
        <v>166</v>
      </c>
      <c r="E416" s="32" t="s">
        <v>168</v>
      </c>
      <c r="F416" s="55">
        <v>2948.1148653370001</v>
      </c>
      <c r="G416" s="55">
        <v>1802.9125016420001</v>
      </c>
      <c r="H416" s="74">
        <f t="shared" si="12"/>
        <v>0.63519575279000429</v>
      </c>
      <c r="I416" s="75">
        <f t="shared" si="13"/>
        <v>0.14490629611629111</v>
      </c>
      <c r="J416" s="68">
        <v>5719.4075696900009</v>
      </c>
      <c r="K416" s="68">
        <v>4.5151904761999999</v>
      </c>
    </row>
    <row r="417" spans="1:11" x14ac:dyDescent="0.15">
      <c r="A417" s="32" t="s">
        <v>919</v>
      </c>
      <c r="B417" s="32" t="s">
        <v>920</v>
      </c>
      <c r="C417" s="32" t="s">
        <v>1285</v>
      </c>
      <c r="D417" s="32" t="s">
        <v>166</v>
      </c>
      <c r="E417" s="32" t="s">
        <v>169</v>
      </c>
      <c r="F417" s="55">
        <v>53.800549924999999</v>
      </c>
      <c r="G417" s="55">
        <v>40.973704247000001</v>
      </c>
      <c r="H417" s="74">
        <f t="shared" si="12"/>
        <v>0.31305067271136822</v>
      </c>
      <c r="I417" s="75">
        <f t="shared" si="13"/>
        <v>2.6444147445931297E-3</v>
      </c>
      <c r="J417" s="68">
        <v>725.16980382000008</v>
      </c>
      <c r="K417" s="68">
        <v>24.290952381</v>
      </c>
    </row>
    <row r="418" spans="1:11" x14ac:dyDescent="0.15">
      <c r="A418" s="32" t="s">
        <v>1521</v>
      </c>
      <c r="B418" s="32" t="s">
        <v>921</v>
      </c>
      <c r="C418" s="32" t="s">
        <v>1285</v>
      </c>
      <c r="D418" s="32" t="s">
        <v>166</v>
      </c>
      <c r="E418" s="32" t="s">
        <v>169</v>
      </c>
      <c r="F418" s="55">
        <v>8.3008667440000004</v>
      </c>
      <c r="G418" s="55">
        <v>4.6815536689999995</v>
      </c>
      <c r="H418" s="74">
        <f t="shared" si="12"/>
        <v>0.7731008402116859</v>
      </c>
      <c r="I418" s="75">
        <f t="shared" si="13"/>
        <v>4.0800576279121308E-4</v>
      </c>
      <c r="J418" s="68">
        <v>80.463609770000005</v>
      </c>
      <c r="K418" s="68">
        <v>55.19755</v>
      </c>
    </row>
    <row r="419" spans="1:11" x14ac:dyDescent="0.15">
      <c r="A419" s="32" t="s">
        <v>685</v>
      </c>
      <c r="B419" s="32" t="s">
        <v>922</v>
      </c>
      <c r="C419" s="32" t="s">
        <v>1285</v>
      </c>
      <c r="D419" s="32" t="s">
        <v>166</v>
      </c>
      <c r="E419" s="32" t="s">
        <v>169</v>
      </c>
      <c r="F419" s="55">
        <v>2.9813296919999996</v>
      </c>
      <c r="G419" s="55">
        <v>4.5021775480000006</v>
      </c>
      <c r="H419" s="74">
        <f t="shared" si="12"/>
        <v>-0.33780272763245556</v>
      </c>
      <c r="I419" s="75">
        <f t="shared" si="13"/>
        <v>1.46538877520927E-4</v>
      </c>
      <c r="J419" s="68">
        <v>139.608</v>
      </c>
      <c r="K419" s="68">
        <v>41.060476190499998</v>
      </c>
    </row>
    <row r="420" spans="1:11" x14ac:dyDescent="0.15">
      <c r="A420" s="32" t="s">
        <v>923</v>
      </c>
      <c r="B420" s="32" t="s">
        <v>924</v>
      </c>
      <c r="C420" s="32" t="s">
        <v>1285</v>
      </c>
      <c r="D420" s="32" t="s">
        <v>166</v>
      </c>
      <c r="E420" s="32" t="s">
        <v>169</v>
      </c>
      <c r="F420" s="55">
        <v>32.112956261999997</v>
      </c>
      <c r="G420" s="55">
        <v>7.0696983119999999</v>
      </c>
      <c r="H420" s="74">
        <f t="shared" si="12"/>
        <v>3.5423375715328538</v>
      </c>
      <c r="I420" s="75">
        <f t="shared" si="13"/>
        <v>1.5784220635307396E-3</v>
      </c>
      <c r="J420" s="68">
        <v>47.441665199999996</v>
      </c>
      <c r="K420" s="68">
        <v>37.176952381</v>
      </c>
    </row>
    <row r="421" spans="1:11" x14ac:dyDescent="0.15">
      <c r="A421" s="32" t="s">
        <v>686</v>
      </c>
      <c r="B421" s="32" t="s">
        <v>925</v>
      </c>
      <c r="C421" s="32" t="s">
        <v>1285</v>
      </c>
      <c r="D421" s="32" t="s">
        <v>166</v>
      </c>
      <c r="E421" s="32" t="s">
        <v>169</v>
      </c>
      <c r="F421" s="55">
        <v>50.999615095999999</v>
      </c>
      <c r="G421" s="55">
        <v>44.127009156999996</v>
      </c>
      <c r="H421" s="74">
        <f t="shared" si="12"/>
        <v>0.15574601746852768</v>
      </c>
      <c r="I421" s="75">
        <f t="shared" si="13"/>
        <v>2.5067426692932035E-3</v>
      </c>
      <c r="J421" s="68">
        <v>437.95211174999997</v>
      </c>
      <c r="K421" s="68">
        <v>24.1801904762</v>
      </c>
    </row>
    <row r="422" spans="1:11" x14ac:dyDescent="0.15">
      <c r="A422" s="32" t="s">
        <v>687</v>
      </c>
      <c r="B422" s="32" t="s">
        <v>926</v>
      </c>
      <c r="C422" s="32" t="s">
        <v>1285</v>
      </c>
      <c r="D422" s="32" t="s">
        <v>166</v>
      </c>
      <c r="E422" s="32" t="s">
        <v>169</v>
      </c>
      <c r="F422" s="55">
        <v>1315.3808103340002</v>
      </c>
      <c r="G422" s="55">
        <v>422.34065903200002</v>
      </c>
      <c r="H422" s="74">
        <f t="shared" si="12"/>
        <v>2.114501959979032</v>
      </c>
      <c r="I422" s="75">
        <f t="shared" si="13"/>
        <v>6.4653844885435699E-2</v>
      </c>
      <c r="J422" s="68">
        <v>3454.0410000000002</v>
      </c>
      <c r="K422" s="68">
        <v>8.4939999999999998</v>
      </c>
    </row>
    <row r="423" spans="1:11" x14ac:dyDescent="0.15">
      <c r="A423" s="32" t="s">
        <v>688</v>
      </c>
      <c r="B423" s="32" t="s">
        <v>927</v>
      </c>
      <c r="C423" s="32" t="s">
        <v>1285</v>
      </c>
      <c r="D423" s="32" t="s">
        <v>166</v>
      </c>
      <c r="E423" s="32" t="s">
        <v>169</v>
      </c>
      <c r="F423" s="55">
        <v>1553.0680742060001</v>
      </c>
      <c r="G423" s="55">
        <v>1002.850905197</v>
      </c>
      <c r="H423" s="74">
        <f t="shared" si="12"/>
        <v>0.54865301128777011</v>
      </c>
      <c r="I423" s="75">
        <f t="shared" si="13"/>
        <v>7.6336693965256039E-2</v>
      </c>
      <c r="J423" s="68">
        <v>3208.5439627800001</v>
      </c>
      <c r="K423" s="68">
        <v>8.1150476190000003</v>
      </c>
    </row>
    <row r="424" spans="1:11" x14ac:dyDescent="0.15">
      <c r="A424" s="32" t="s">
        <v>689</v>
      </c>
      <c r="B424" s="32" t="s">
        <v>928</v>
      </c>
      <c r="C424" s="32" t="s">
        <v>1285</v>
      </c>
      <c r="D424" s="32" t="s">
        <v>166</v>
      </c>
      <c r="E424" s="32" t="s">
        <v>169</v>
      </c>
      <c r="F424" s="55">
        <v>31.322432792000001</v>
      </c>
      <c r="G424" s="55">
        <v>24.794971155000002</v>
      </c>
      <c r="H424" s="74">
        <f t="shared" si="12"/>
        <v>0.2632574805671315</v>
      </c>
      <c r="I424" s="75">
        <f t="shared" si="13"/>
        <v>1.5395661053122991E-3</v>
      </c>
      <c r="J424" s="68">
        <v>93.182234479999991</v>
      </c>
      <c r="K424" s="68">
        <v>31.6406666667</v>
      </c>
    </row>
    <row r="425" spans="1:11" x14ac:dyDescent="0.15">
      <c r="A425" s="32" t="s">
        <v>690</v>
      </c>
      <c r="B425" s="32" t="s">
        <v>929</v>
      </c>
      <c r="C425" s="32" t="s">
        <v>1285</v>
      </c>
      <c r="D425" s="32" t="s">
        <v>166</v>
      </c>
      <c r="E425" s="32" t="s">
        <v>169</v>
      </c>
      <c r="F425" s="55">
        <v>1.5883330490000001</v>
      </c>
      <c r="G425" s="55">
        <v>0.19518427999999999</v>
      </c>
      <c r="H425" s="74">
        <f t="shared" si="12"/>
        <v>7.1376074394925659</v>
      </c>
      <c r="I425" s="75">
        <f t="shared" si="13"/>
        <v>7.8070044636261446E-5</v>
      </c>
      <c r="J425" s="68">
        <v>31.456</v>
      </c>
      <c r="K425" s="68">
        <v>20.802150000000001</v>
      </c>
    </row>
    <row r="426" spans="1:11" x14ac:dyDescent="0.15">
      <c r="A426" s="32" t="s">
        <v>691</v>
      </c>
      <c r="B426" s="32" t="s">
        <v>930</v>
      </c>
      <c r="C426" s="32" t="s">
        <v>1285</v>
      </c>
      <c r="D426" s="32" t="s">
        <v>166</v>
      </c>
      <c r="E426" s="32" t="s">
        <v>169</v>
      </c>
      <c r="F426" s="55">
        <v>0.81356188200000001</v>
      </c>
      <c r="G426" s="55">
        <v>0.39298538500000002</v>
      </c>
      <c r="H426" s="74">
        <f t="shared" si="12"/>
        <v>1.0702090028106261</v>
      </c>
      <c r="I426" s="75">
        <f t="shared" si="13"/>
        <v>3.9988346576361432E-5</v>
      </c>
      <c r="J426" s="68">
        <v>5.9355015999999994</v>
      </c>
      <c r="K426" s="68">
        <v>43.652000000000001</v>
      </c>
    </row>
    <row r="427" spans="1:11" x14ac:dyDescent="0.15">
      <c r="A427" s="32" t="s">
        <v>692</v>
      </c>
      <c r="B427" s="32" t="s">
        <v>931</v>
      </c>
      <c r="C427" s="32" t="s">
        <v>1285</v>
      </c>
      <c r="D427" s="32" t="s">
        <v>166</v>
      </c>
      <c r="E427" s="32" t="s">
        <v>169</v>
      </c>
      <c r="F427" s="55">
        <v>2.7207871560000001</v>
      </c>
      <c r="G427" s="55">
        <v>7.4533790300000007</v>
      </c>
      <c r="H427" s="74">
        <f t="shared" si="12"/>
        <v>-0.63495923861529424</v>
      </c>
      <c r="I427" s="75">
        <f t="shared" si="13"/>
        <v>1.3373264180860524E-4</v>
      </c>
      <c r="J427" s="68">
        <v>130.42099999999999</v>
      </c>
      <c r="K427" s="68">
        <v>35.867428571399998</v>
      </c>
    </row>
    <row r="428" spans="1:11" x14ac:dyDescent="0.15">
      <c r="A428" s="32" t="s">
        <v>693</v>
      </c>
      <c r="B428" s="32" t="s">
        <v>932</v>
      </c>
      <c r="C428" s="32" t="s">
        <v>1285</v>
      </c>
      <c r="D428" s="32" t="s">
        <v>166</v>
      </c>
      <c r="E428" s="32" t="s">
        <v>169</v>
      </c>
      <c r="F428" s="55">
        <v>0.47880140000000004</v>
      </c>
      <c r="G428" s="55">
        <v>1.2230292899999999</v>
      </c>
      <c r="H428" s="74">
        <f t="shared" si="12"/>
        <v>-0.60851191061826482</v>
      </c>
      <c r="I428" s="75">
        <f t="shared" si="13"/>
        <v>2.3534136429030808E-5</v>
      </c>
      <c r="J428" s="68">
        <v>376.899</v>
      </c>
      <c r="K428" s="68">
        <v>29.950952381</v>
      </c>
    </row>
    <row r="429" spans="1:11" x14ac:dyDescent="0.15">
      <c r="A429" s="32" t="s">
        <v>694</v>
      </c>
      <c r="B429" s="32" t="s">
        <v>933</v>
      </c>
      <c r="C429" s="32" t="s">
        <v>1285</v>
      </c>
      <c r="D429" s="32" t="s">
        <v>166</v>
      </c>
      <c r="E429" s="32" t="s">
        <v>169</v>
      </c>
      <c r="F429" s="55">
        <v>60.442422673999999</v>
      </c>
      <c r="G429" s="55">
        <v>23.881374040000001</v>
      </c>
      <c r="H429" s="74">
        <f t="shared" si="12"/>
        <v>1.5309440978045163</v>
      </c>
      <c r="I429" s="75">
        <f t="shared" si="13"/>
        <v>2.9708773226458001E-3</v>
      </c>
      <c r="J429" s="68">
        <v>301.74829008</v>
      </c>
      <c r="K429" s="68">
        <v>28.601476190500001</v>
      </c>
    </row>
    <row r="430" spans="1:11" x14ac:dyDescent="0.15">
      <c r="A430" s="32" t="s">
        <v>695</v>
      </c>
      <c r="B430" s="32" t="s">
        <v>934</v>
      </c>
      <c r="C430" s="32" t="s">
        <v>1285</v>
      </c>
      <c r="D430" s="32" t="s">
        <v>166</v>
      </c>
      <c r="E430" s="32" t="s">
        <v>169</v>
      </c>
      <c r="F430" s="55">
        <v>17.441451616000002</v>
      </c>
      <c r="G430" s="55">
        <v>7.4615159650000003</v>
      </c>
      <c r="H430" s="74">
        <f t="shared" si="12"/>
        <v>1.3375211817294557</v>
      </c>
      <c r="I430" s="75">
        <f t="shared" si="13"/>
        <v>8.5728550887963955E-4</v>
      </c>
      <c r="J430" s="68">
        <v>355.74</v>
      </c>
      <c r="K430" s="68">
        <v>33.562428571399998</v>
      </c>
    </row>
    <row r="431" spans="1:11" x14ac:dyDescent="0.15">
      <c r="A431" s="32" t="s">
        <v>696</v>
      </c>
      <c r="B431" s="32" t="s">
        <v>935</v>
      </c>
      <c r="C431" s="32" t="s">
        <v>1285</v>
      </c>
      <c r="D431" s="32" t="s">
        <v>166</v>
      </c>
      <c r="E431" s="32" t="s">
        <v>169</v>
      </c>
      <c r="F431" s="55">
        <v>6.2596145449999998</v>
      </c>
      <c r="G431" s="55">
        <v>5.4446253360000005</v>
      </c>
      <c r="H431" s="74">
        <f t="shared" si="12"/>
        <v>0.14968692218567736</v>
      </c>
      <c r="I431" s="75">
        <f t="shared" si="13"/>
        <v>3.0767375094386856E-4</v>
      </c>
      <c r="J431" s="68">
        <v>66.707550869999992</v>
      </c>
      <c r="K431" s="68">
        <v>34.052952380999997</v>
      </c>
    </row>
    <row r="432" spans="1:11" x14ac:dyDescent="0.15">
      <c r="A432" s="32" t="s">
        <v>697</v>
      </c>
      <c r="B432" s="32" t="s">
        <v>777</v>
      </c>
      <c r="C432" s="32" t="s">
        <v>1285</v>
      </c>
      <c r="D432" s="32" t="s">
        <v>166</v>
      </c>
      <c r="E432" s="32" t="s">
        <v>169</v>
      </c>
      <c r="F432" s="55">
        <v>2.1702981499999998</v>
      </c>
      <c r="G432" s="55">
        <v>1.0672606899999999</v>
      </c>
      <c r="H432" s="74">
        <f t="shared" si="12"/>
        <v>1.0335220535481353</v>
      </c>
      <c r="I432" s="75">
        <f t="shared" si="13"/>
        <v>1.0667490269195778E-4</v>
      </c>
      <c r="J432" s="68">
        <v>10.880911799999998</v>
      </c>
      <c r="K432" s="68">
        <v>42.581142857099998</v>
      </c>
    </row>
    <row r="433" spans="1:11" x14ac:dyDescent="0.15">
      <c r="A433" s="32" t="s">
        <v>698</v>
      </c>
      <c r="B433" s="32" t="s">
        <v>936</v>
      </c>
      <c r="C433" s="32" t="s">
        <v>1285</v>
      </c>
      <c r="D433" s="32" t="s">
        <v>166</v>
      </c>
      <c r="E433" s="32" t="s">
        <v>169</v>
      </c>
      <c r="F433" s="55">
        <v>5.4614419460000008</v>
      </c>
      <c r="G433" s="55">
        <v>1.7155125949999999</v>
      </c>
      <c r="H433" s="74">
        <f t="shared" si="12"/>
        <v>2.183562721671537</v>
      </c>
      <c r="I433" s="75">
        <f t="shared" si="13"/>
        <v>2.6844182129875872E-4</v>
      </c>
      <c r="J433" s="68">
        <v>18.024848550000002</v>
      </c>
      <c r="K433" s="68">
        <v>35.957799999999999</v>
      </c>
    </row>
    <row r="434" spans="1:11" x14ac:dyDescent="0.15">
      <c r="A434" s="32" t="s">
        <v>699</v>
      </c>
      <c r="B434" s="32" t="s">
        <v>937</v>
      </c>
      <c r="C434" s="32" t="s">
        <v>1285</v>
      </c>
      <c r="D434" s="32" t="s">
        <v>166</v>
      </c>
      <c r="E434" s="32" t="s">
        <v>169</v>
      </c>
      <c r="F434" s="55">
        <v>1.0888454539999999</v>
      </c>
      <c r="G434" s="55">
        <v>1.338428618</v>
      </c>
      <c r="H434" s="74">
        <f t="shared" si="12"/>
        <v>-0.18647476648620209</v>
      </c>
      <c r="I434" s="75">
        <f t="shared" si="13"/>
        <v>5.3519136461518247E-5</v>
      </c>
      <c r="J434" s="68">
        <v>54.067999999999998</v>
      </c>
      <c r="K434" s="68">
        <v>17.741809523800001</v>
      </c>
    </row>
    <row r="435" spans="1:11" x14ac:dyDescent="0.15">
      <c r="A435" s="32" t="s">
        <v>938</v>
      </c>
      <c r="B435" s="32" t="s">
        <v>939</v>
      </c>
      <c r="C435" s="32" t="s">
        <v>1285</v>
      </c>
      <c r="D435" s="32" t="s">
        <v>166</v>
      </c>
      <c r="E435" s="32" t="s">
        <v>169</v>
      </c>
      <c r="F435" s="55">
        <v>7.9463179070000001</v>
      </c>
      <c r="G435" s="55">
        <v>4.2120370390000001</v>
      </c>
      <c r="H435" s="74">
        <f t="shared" si="12"/>
        <v>0.88657360641030203</v>
      </c>
      <c r="I435" s="75">
        <f t="shared" si="13"/>
        <v>3.905789116986469E-4</v>
      </c>
      <c r="J435" s="68">
        <v>70.104756510000001</v>
      </c>
      <c r="K435" s="68">
        <v>59.800199999999997</v>
      </c>
    </row>
    <row r="436" spans="1:11" x14ac:dyDescent="0.15">
      <c r="A436" s="32" t="s">
        <v>940</v>
      </c>
      <c r="B436" s="32" t="s">
        <v>941</v>
      </c>
      <c r="C436" s="32" t="s">
        <v>1285</v>
      </c>
      <c r="D436" s="32" t="s">
        <v>166</v>
      </c>
      <c r="E436" s="32" t="s">
        <v>169</v>
      </c>
      <c r="F436" s="55">
        <v>56.860780266999996</v>
      </c>
      <c r="G436" s="55">
        <v>17.125869986999998</v>
      </c>
      <c r="H436" s="74">
        <f t="shared" si="12"/>
        <v>2.3201688620877188</v>
      </c>
      <c r="I436" s="75">
        <f t="shared" si="13"/>
        <v>2.7948317616964371E-3</v>
      </c>
      <c r="J436" s="68">
        <v>186.08838863999998</v>
      </c>
      <c r="K436" s="68">
        <v>14.947749999999999</v>
      </c>
    </row>
    <row r="437" spans="1:11" x14ac:dyDescent="0.15">
      <c r="A437" s="32" t="s">
        <v>700</v>
      </c>
      <c r="B437" s="32" t="s">
        <v>942</v>
      </c>
      <c r="C437" s="32" t="s">
        <v>1285</v>
      </c>
      <c r="D437" s="32" t="s">
        <v>166</v>
      </c>
      <c r="E437" s="32" t="s">
        <v>169</v>
      </c>
      <c r="F437" s="55">
        <v>92.893796913000003</v>
      </c>
      <c r="G437" s="55">
        <v>55.993222519</v>
      </c>
      <c r="H437" s="74">
        <f t="shared" si="12"/>
        <v>0.659018587142018</v>
      </c>
      <c r="I437" s="75">
        <f t="shared" si="13"/>
        <v>4.5659333702057318E-3</v>
      </c>
      <c r="J437" s="68">
        <v>679.45799999999997</v>
      </c>
      <c r="K437" s="68">
        <v>20.228809523799999</v>
      </c>
    </row>
    <row r="438" spans="1:11" x14ac:dyDescent="0.15">
      <c r="A438" s="32" t="s">
        <v>943</v>
      </c>
      <c r="B438" s="32" t="s">
        <v>944</v>
      </c>
      <c r="C438" s="32" t="s">
        <v>1285</v>
      </c>
      <c r="D438" s="32" t="s">
        <v>166</v>
      </c>
      <c r="E438" s="32" t="s">
        <v>169</v>
      </c>
      <c r="F438" s="55">
        <v>62.825535860999999</v>
      </c>
      <c r="G438" s="55">
        <v>31.962972797999999</v>
      </c>
      <c r="H438" s="74">
        <f t="shared" si="12"/>
        <v>0.96557235955634102</v>
      </c>
      <c r="I438" s="75">
        <f t="shared" si="13"/>
        <v>3.0880125500463056E-3</v>
      </c>
      <c r="J438" s="68">
        <v>375.47129609999996</v>
      </c>
      <c r="K438" s="68">
        <v>18.701809523800002</v>
      </c>
    </row>
    <row r="439" spans="1:11" x14ac:dyDescent="0.15">
      <c r="A439" s="32" t="s">
        <v>945</v>
      </c>
      <c r="B439" s="32" t="s">
        <v>946</v>
      </c>
      <c r="C439" s="32" t="s">
        <v>1285</v>
      </c>
      <c r="D439" s="32" t="s">
        <v>166</v>
      </c>
      <c r="E439" s="32" t="s">
        <v>169</v>
      </c>
      <c r="F439" s="55">
        <v>139.01867593200001</v>
      </c>
      <c r="G439" s="55">
        <v>124.34996588</v>
      </c>
      <c r="H439" s="74">
        <f t="shared" si="12"/>
        <v>0.11796312084360028</v>
      </c>
      <c r="I439" s="75">
        <f t="shared" si="13"/>
        <v>6.8330720953758894E-3</v>
      </c>
      <c r="J439" s="68">
        <v>868.36053869999989</v>
      </c>
      <c r="K439" s="68">
        <v>22.7050952381</v>
      </c>
    </row>
    <row r="440" spans="1:11" x14ac:dyDescent="0.15">
      <c r="A440" s="32" t="s">
        <v>947</v>
      </c>
      <c r="B440" s="32" t="s">
        <v>948</v>
      </c>
      <c r="C440" s="32" t="s">
        <v>1285</v>
      </c>
      <c r="D440" s="32" t="s">
        <v>166</v>
      </c>
      <c r="E440" s="32" t="s">
        <v>169</v>
      </c>
      <c r="F440" s="55">
        <v>3.628544008</v>
      </c>
      <c r="G440" s="55">
        <v>2.4380928909999997</v>
      </c>
      <c r="H440" s="74">
        <f t="shared" si="12"/>
        <v>0.4882714360041176</v>
      </c>
      <c r="I440" s="75">
        <f t="shared" si="13"/>
        <v>1.7835087725936942E-4</v>
      </c>
      <c r="J440" s="68">
        <v>13.3963245</v>
      </c>
      <c r="K440" s="68">
        <v>32.423809523800003</v>
      </c>
    </row>
    <row r="441" spans="1:11" x14ac:dyDescent="0.15">
      <c r="A441" s="32" t="s">
        <v>949</v>
      </c>
      <c r="B441" s="32" t="s">
        <v>950</v>
      </c>
      <c r="C441" s="32" t="s">
        <v>1285</v>
      </c>
      <c r="D441" s="32" t="s">
        <v>165</v>
      </c>
      <c r="E441" s="32" t="s">
        <v>168</v>
      </c>
      <c r="F441" s="55">
        <v>0.45930588999999999</v>
      </c>
      <c r="G441" s="55">
        <v>0.13043464999999999</v>
      </c>
      <c r="H441" s="74">
        <f t="shared" si="12"/>
        <v>2.5213487367045495</v>
      </c>
      <c r="I441" s="75">
        <f t="shared" si="13"/>
        <v>2.2575889456291094E-5</v>
      </c>
      <c r="J441" s="68">
        <v>2.6206849800000001</v>
      </c>
      <c r="K441" s="68">
        <v>65.786142857100003</v>
      </c>
    </row>
    <row r="442" spans="1:11" x14ac:dyDescent="0.15">
      <c r="A442" s="32" t="s">
        <v>951</v>
      </c>
      <c r="B442" s="32" t="s">
        <v>952</v>
      </c>
      <c r="C442" s="32" t="s">
        <v>1285</v>
      </c>
      <c r="D442" s="32" t="s">
        <v>166</v>
      </c>
      <c r="E442" s="32" t="s">
        <v>169</v>
      </c>
      <c r="F442" s="55">
        <v>32.523847283999999</v>
      </c>
      <c r="G442" s="55">
        <v>21.966906993000002</v>
      </c>
      <c r="H442" s="74">
        <f t="shared" si="12"/>
        <v>0.4805838297746734</v>
      </c>
      <c r="I442" s="75">
        <f t="shared" si="13"/>
        <v>1.5986182562929411E-3</v>
      </c>
      <c r="J442" s="68">
        <v>156.48580818000002</v>
      </c>
      <c r="K442" s="68">
        <v>32.029666666700003</v>
      </c>
    </row>
    <row r="443" spans="1:11" x14ac:dyDescent="0.15">
      <c r="A443" s="32" t="s">
        <v>953</v>
      </c>
      <c r="B443" s="32" t="s">
        <v>954</v>
      </c>
      <c r="C443" s="32" t="s">
        <v>1285</v>
      </c>
      <c r="D443" s="32" t="s">
        <v>165</v>
      </c>
      <c r="E443" s="32" t="s">
        <v>168</v>
      </c>
      <c r="F443" s="55">
        <v>7.8588700099999995</v>
      </c>
      <c r="G443" s="55">
        <v>1.0072636049999999</v>
      </c>
      <c r="H443" s="74">
        <f t="shared" si="12"/>
        <v>6.8021979261327532</v>
      </c>
      <c r="I443" s="75">
        <f t="shared" si="13"/>
        <v>3.8628065622481193E-4</v>
      </c>
      <c r="J443" s="68">
        <v>11.873922680000002</v>
      </c>
      <c r="K443" s="68">
        <v>42.878619047599997</v>
      </c>
    </row>
    <row r="444" spans="1:11" x14ac:dyDescent="0.15">
      <c r="A444" s="32" t="s">
        <v>955</v>
      </c>
      <c r="B444" s="32" t="s">
        <v>956</v>
      </c>
      <c r="C444" s="32" t="s">
        <v>1285</v>
      </c>
      <c r="D444" s="32" t="s">
        <v>166</v>
      </c>
      <c r="E444" s="32" t="s">
        <v>169</v>
      </c>
      <c r="F444" s="55">
        <v>89.154983716000004</v>
      </c>
      <c r="G444" s="55">
        <v>61.853266220999998</v>
      </c>
      <c r="H444" s="74">
        <f t="shared" si="12"/>
        <v>0.44139491999422842</v>
      </c>
      <c r="I444" s="75">
        <f t="shared" si="13"/>
        <v>4.3821625210376655E-3</v>
      </c>
      <c r="J444" s="68">
        <v>237.57276966000001</v>
      </c>
      <c r="K444" s="68">
        <v>30.608952381000002</v>
      </c>
    </row>
    <row r="445" spans="1:11" ht="12.75" customHeight="1" x14ac:dyDescent="0.15">
      <c r="A445" s="32" t="s">
        <v>957</v>
      </c>
      <c r="B445" s="32" t="s">
        <v>958</v>
      </c>
      <c r="C445" s="32" t="s">
        <v>1285</v>
      </c>
      <c r="D445" s="32" t="s">
        <v>165</v>
      </c>
      <c r="E445" s="32" t="s">
        <v>168</v>
      </c>
      <c r="F445" s="55">
        <v>21.334298009000001</v>
      </c>
      <c r="G445" s="55">
        <v>5.8936273650000004</v>
      </c>
      <c r="H445" s="74">
        <f t="shared" si="12"/>
        <v>2.6198925869823806</v>
      </c>
      <c r="I445" s="75">
        <f t="shared" si="13"/>
        <v>1.0486274266562426E-3</v>
      </c>
      <c r="J445" s="68">
        <v>38.464480410000007</v>
      </c>
      <c r="K445" s="68">
        <v>35.961666666699998</v>
      </c>
    </row>
    <row r="446" spans="1:11" x14ac:dyDescent="0.15">
      <c r="A446" s="32" t="s">
        <v>959</v>
      </c>
      <c r="B446" s="32" t="s">
        <v>960</v>
      </c>
      <c r="C446" s="32" t="s">
        <v>1285</v>
      </c>
      <c r="D446" s="32" t="s">
        <v>166</v>
      </c>
      <c r="E446" s="32" t="s">
        <v>169</v>
      </c>
      <c r="F446" s="55">
        <v>3.0778279780000002</v>
      </c>
      <c r="G446" s="55">
        <v>5.1139055369999999</v>
      </c>
      <c r="H446" s="74">
        <f t="shared" si="12"/>
        <v>-0.39814532049304063</v>
      </c>
      <c r="I446" s="75">
        <f t="shared" si="13"/>
        <v>1.5128197941639273E-4</v>
      </c>
      <c r="J446" s="68">
        <v>23.591736000000001</v>
      </c>
      <c r="K446" s="68">
        <v>33.716050000000003</v>
      </c>
    </row>
    <row r="447" spans="1:11" x14ac:dyDescent="0.15">
      <c r="A447" s="32" t="s">
        <v>961</v>
      </c>
      <c r="B447" s="32" t="s">
        <v>962</v>
      </c>
      <c r="C447" s="32" t="s">
        <v>1285</v>
      </c>
      <c r="D447" s="32" t="s">
        <v>165</v>
      </c>
      <c r="E447" s="32" t="s">
        <v>168</v>
      </c>
      <c r="F447" s="55">
        <v>0.10915399499999999</v>
      </c>
      <c r="G447" s="55">
        <v>8.7575874999999997E-2</v>
      </c>
      <c r="H447" s="74">
        <f t="shared" si="12"/>
        <v>0.246393427413657</v>
      </c>
      <c r="I447" s="75">
        <f t="shared" si="13"/>
        <v>5.3651576835484316E-6</v>
      </c>
      <c r="J447" s="68">
        <v>21.535284639999997</v>
      </c>
      <c r="K447" s="68">
        <v>73.339749999999995</v>
      </c>
    </row>
    <row r="448" spans="1:11" x14ac:dyDescent="0.15">
      <c r="A448" s="32" t="s">
        <v>435</v>
      </c>
      <c r="B448" s="32" t="s">
        <v>436</v>
      </c>
      <c r="C448" s="32" t="s">
        <v>1285</v>
      </c>
      <c r="D448" s="32" t="s">
        <v>166</v>
      </c>
      <c r="E448" s="32" t="s">
        <v>169</v>
      </c>
      <c r="F448" s="55">
        <v>4.3041933329999997</v>
      </c>
      <c r="G448" s="55">
        <v>4.51143655</v>
      </c>
      <c r="H448" s="74">
        <f t="shared" si="12"/>
        <v>-4.5937300614368626E-2</v>
      </c>
      <c r="I448" s="75">
        <f t="shared" si="13"/>
        <v>2.1156051990605458E-4</v>
      </c>
      <c r="J448" s="68">
        <v>17.669973840000001</v>
      </c>
      <c r="K448" s="68">
        <v>44.201476190500003</v>
      </c>
    </row>
    <row r="449" spans="1:11" x14ac:dyDescent="0.15">
      <c r="A449" s="32" t="s">
        <v>437</v>
      </c>
      <c r="B449" s="32" t="s">
        <v>438</v>
      </c>
      <c r="C449" s="32" t="s">
        <v>1285</v>
      </c>
      <c r="D449" s="32" t="s">
        <v>165</v>
      </c>
      <c r="E449" s="32" t="s">
        <v>168</v>
      </c>
      <c r="F449" s="55">
        <v>3.6927620000000001E-2</v>
      </c>
      <c r="G449" s="55">
        <v>5.3391019999999997E-2</v>
      </c>
      <c r="H449" s="74">
        <f t="shared" si="12"/>
        <v>-0.30835522527945702</v>
      </c>
      <c r="I449" s="75">
        <f t="shared" si="13"/>
        <v>1.8150733207534618E-6</v>
      </c>
      <c r="J449" s="68">
        <v>15.90874672</v>
      </c>
      <c r="K449" s="68">
        <v>77.432380952399996</v>
      </c>
    </row>
    <row r="450" spans="1:11" x14ac:dyDescent="0.15">
      <c r="A450" s="32" t="s">
        <v>473</v>
      </c>
      <c r="B450" s="32" t="s">
        <v>474</v>
      </c>
      <c r="C450" s="32" t="s">
        <v>1285</v>
      </c>
      <c r="D450" s="32" t="s">
        <v>166</v>
      </c>
      <c r="E450" s="32" t="s">
        <v>169</v>
      </c>
      <c r="F450" s="55">
        <v>1.645956607</v>
      </c>
      <c r="G450" s="55">
        <v>1.6519107479999999</v>
      </c>
      <c r="H450" s="74">
        <f t="shared" si="12"/>
        <v>-3.6043963072512897E-3</v>
      </c>
      <c r="I450" s="75">
        <f t="shared" si="13"/>
        <v>8.0902368592495005E-5</v>
      </c>
      <c r="J450" s="68">
        <v>14.624463840000001</v>
      </c>
      <c r="K450" s="68">
        <v>51.744571428599997</v>
      </c>
    </row>
    <row r="451" spans="1:11" x14ac:dyDescent="0.15">
      <c r="A451" s="32" t="s">
        <v>475</v>
      </c>
      <c r="B451" s="32" t="s">
        <v>476</v>
      </c>
      <c r="C451" s="32" t="s">
        <v>1285</v>
      </c>
      <c r="D451" s="32" t="s">
        <v>165</v>
      </c>
      <c r="E451" s="32" t="s">
        <v>168</v>
      </c>
      <c r="F451" s="55">
        <v>3.1707760000000001E-2</v>
      </c>
      <c r="G451" s="55">
        <v>0.12767729999999999</v>
      </c>
      <c r="H451" s="74">
        <f t="shared" si="12"/>
        <v>-0.75165702908817777</v>
      </c>
      <c r="I451" s="75">
        <f t="shared" si="13"/>
        <v>1.5585057806826918E-6</v>
      </c>
      <c r="J451" s="68">
        <v>5.33450224</v>
      </c>
      <c r="K451" s="68">
        <v>74.256666666699999</v>
      </c>
    </row>
    <row r="452" spans="1:11" x14ac:dyDescent="0.15">
      <c r="A452" s="32" t="s">
        <v>477</v>
      </c>
      <c r="B452" s="32" t="s">
        <v>478</v>
      </c>
      <c r="C452" s="32" t="s">
        <v>1285</v>
      </c>
      <c r="D452" s="32" t="s">
        <v>166</v>
      </c>
      <c r="E452" s="32" t="s">
        <v>169</v>
      </c>
      <c r="F452" s="55">
        <v>12.512590914</v>
      </c>
      <c r="G452" s="55">
        <v>13.499770910000001</v>
      </c>
      <c r="H452" s="74">
        <f t="shared" si="12"/>
        <v>-7.3125685063940127E-2</v>
      </c>
      <c r="I452" s="75">
        <f t="shared" si="13"/>
        <v>6.1502122101298633E-4</v>
      </c>
      <c r="J452" s="68">
        <v>37.977760700000005</v>
      </c>
      <c r="K452" s="68">
        <v>28.332571428600001</v>
      </c>
    </row>
    <row r="453" spans="1:11" x14ac:dyDescent="0.15">
      <c r="A453" s="32" t="s">
        <v>479</v>
      </c>
      <c r="B453" s="32" t="s">
        <v>480</v>
      </c>
      <c r="C453" s="32" t="s">
        <v>1285</v>
      </c>
      <c r="D453" s="32" t="s">
        <v>165</v>
      </c>
      <c r="E453" s="32" t="s">
        <v>168</v>
      </c>
      <c r="F453" s="55">
        <v>4.9942489999999999</v>
      </c>
      <c r="G453" s="55">
        <v>1.7082259</v>
      </c>
      <c r="H453" s="74">
        <f t="shared" si="12"/>
        <v>1.9236466909909282</v>
      </c>
      <c r="I453" s="75">
        <f t="shared" si="13"/>
        <v>2.4547826578316326E-4</v>
      </c>
      <c r="J453" s="68">
        <v>67.04218856</v>
      </c>
      <c r="K453" s="68">
        <v>42.781952381000004</v>
      </c>
    </row>
    <row r="454" spans="1:11" x14ac:dyDescent="0.15">
      <c r="A454" s="32" t="s">
        <v>1512</v>
      </c>
      <c r="B454" s="32" t="s">
        <v>481</v>
      </c>
      <c r="C454" s="32" t="s">
        <v>1285</v>
      </c>
      <c r="D454" s="32" t="s">
        <v>166</v>
      </c>
      <c r="E454" s="32" t="s">
        <v>169</v>
      </c>
      <c r="F454" s="55">
        <v>44.877049152000005</v>
      </c>
      <c r="G454" s="55">
        <v>21.787152875</v>
      </c>
      <c r="H454" s="74">
        <f t="shared" si="12"/>
        <v>1.0597941093760284</v>
      </c>
      <c r="I454" s="75">
        <f t="shared" si="13"/>
        <v>2.2058051569512731E-3</v>
      </c>
      <c r="J454" s="68">
        <v>190.58510964999999</v>
      </c>
      <c r="K454" s="68">
        <v>25.2036190476</v>
      </c>
    </row>
    <row r="455" spans="1:11" x14ac:dyDescent="0.15">
      <c r="A455" s="32" t="s">
        <v>965</v>
      </c>
      <c r="B455" s="32" t="s">
        <v>482</v>
      </c>
      <c r="C455" s="32" t="s">
        <v>1285</v>
      </c>
      <c r="D455" s="32" t="s">
        <v>165</v>
      </c>
      <c r="E455" s="32" t="s">
        <v>168</v>
      </c>
      <c r="F455" s="55">
        <v>1.4925683759999999</v>
      </c>
      <c r="G455" s="55">
        <v>2.0683809449999999</v>
      </c>
      <c r="H455" s="74">
        <f t="shared" ref="H455:H518" si="14">IF(ISERROR(F455/G455-1),"",((F455/G455-1)))</f>
        <v>-0.27838806501865154</v>
      </c>
      <c r="I455" s="75">
        <f t="shared" ref="I455:I518" si="15">F455/$F$677</f>
        <v>7.3363001424893375E-5</v>
      </c>
      <c r="J455" s="68">
        <v>33.79668822</v>
      </c>
      <c r="K455" s="68">
        <v>37.621850000000002</v>
      </c>
    </row>
    <row r="456" spans="1:11" x14ac:dyDescent="0.15">
      <c r="A456" s="32" t="s">
        <v>483</v>
      </c>
      <c r="B456" s="32" t="s">
        <v>484</v>
      </c>
      <c r="C456" s="32" t="s">
        <v>1285</v>
      </c>
      <c r="D456" s="32" t="s">
        <v>166</v>
      </c>
      <c r="E456" s="32" t="s">
        <v>169</v>
      </c>
      <c r="F456" s="55">
        <v>8.6118751500000013</v>
      </c>
      <c r="G456" s="55">
        <v>5.6057701380000005</v>
      </c>
      <c r="H456" s="74">
        <f t="shared" si="14"/>
        <v>0.53625192221536655</v>
      </c>
      <c r="I456" s="75">
        <f t="shared" si="15"/>
        <v>4.2329250643352367E-4</v>
      </c>
      <c r="J456" s="68">
        <v>34.692825999999997</v>
      </c>
      <c r="K456" s="68">
        <v>30.196428571399998</v>
      </c>
    </row>
    <row r="457" spans="1:11" x14ac:dyDescent="0.15">
      <c r="A457" s="32" t="s">
        <v>485</v>
      </c>
      <c r="B457" s="32" t="s">
        <v>486</v>
      </c>
      <c r="C457" s="32" t="s">
        <v>1285</v>
      </c>
      <c r="D457" s="32" t="s">
        <v>165</v>
      </c>
      <c r="E457" s="32" t="s">
        <v>168</v>
      </c>
      <c r="F457" s="55">
        <v>0.9975598</v>
      </c>
      <c r="G457" s="55">
        <v>0.23560249</v>
      </c>
      <c r="H457" s="74">
        <f t="shared" si="14"/>
        <v>3.2340800387975523</v>
      </c>
      <c r="I457" s="75">
        <f t="shared" si="15"/>
        <v>4.9032246834108431E-5</v>
      </c>
      <c r="J457" s="68">
        <v>41.454320960000004</v>
      </c>
      <c r="K457" s="68">
        <v>42.930047619</v>
      </c>
    </row>
    <row r="458" spans="1:11" x14ac:dyDescent="0.15">
      <c r="A458" s="32" t="s">
        <v>487</v>
      </c>
      <c r="B458" s="32" t="s">
        <v>488</v>
      </c>
      <c r="C458" s="32" t="s">
        <v>1285</v>
      </c>
      <c r="D458" s="32" t="s">
        <v>166</v>
      </c>
      <c r="E458" s="32" t="s">
        <v>169</v>
      </c>
      <c r="F458" s="55">
        <v>14.596586824999999</v>
      </c>
      <c r="G458" s="55">
        <v>22.003963315</v>
      </c>
      <c r="H458" s="74">
        <f t="shared" si="14"/>
        <v>-0.336638285746933</v>
      </c>
      <c r="I458" s="75">
        <f t="shared" si="15"/>
        <v>7.1745417982851251E-4</v>
      </c>
      <c r="J458" s="68">
        <v>67.616572560000009</v>
      </c>
      <c r="K458" s="68">
        <v>31.5972857143</v>
      </c>
    </row>
    <row r="459" spans="1:11" x14ac:dyDescent="0.15">
      <c r="A459" s="32" t="s">
        <v>489</v>
      </c>
      <c r="B459" s="32" t="s">
        <v>490</v>
      </c>
      <c r="C459" s="32" t="s">
        <v>1285</v>
      </c>
      <c r="D459" s="32" t="s">
        <v>165</v>
      </c>
      <c r="E459" s="32" t="s">
        <v>168</v>
      </c>
      <c r="F459" s="55">
        <v>0.15300084999999999</v>
      </c>
      <c r="G459" s="55">
        <v>0.29635144499999999</v>
      </c>
      <c r="H459" s="74">
        <f t="shared" si="14"/>
        <v>-0.48371822516336982</v>
      </c>
      <c r="I459" s="75">
        <f t="shared" si="15"/>
        <v>7.520326543860727E-6</v>
      </c>
      <c r="J459" s="68">
        <v>10.795340640000001</v>
      </c>
      <c r="K459" s="68">
        <v>45.819238095199999</v>
      </c>
    </row>
    <row r="460" spans="1:11" x14ac:dyDescent="0.15">
      <c r="A460" s="32" t="s">
        <v>491</v>
      </c>
      <c r="B460" s="32" t="s">
        <v>492</v>
      </c>
      <c r="C460" s="32" t="s">
        <v>1285</v>
      </c>
      <c r="D460" s="32" t="s">
        <v>166</v>
      </c>
      <c r="E460" s="32" t="s">
        <v>169</v>
      </c>
      <c r="F460" s="55">
        <v>2.7836340639999997</v>
      </c>
      <c r="G460" s="55">
        <v>8.0445006800000005</v>
      </c>
      <c r="H460" s="74">
        <f t="shared" si="14"/>
        <v>-0.6539705601715482</v>
      </c>
      <c r="I460" s="75">
        <f t="shared" si="15"/>
        <v>1.3682170484604568E-4</v>
      </c>
      <c r="J460" s="68">
        <v>15.420853979999999</v>
      </c>
      <c r="K460" s="68">
        <v>46.619142857100002</v>
      </c>
    </row>
    <row r="461" spans="1:11" x14ac:dyDescent="0.15">
      <c r="A461" s="32" t="s">
        <v>493</v>
      </c>
      <c r="B461" s="32" t="s">
        <v>494</v>
      </c>
      <c r="C461" s="32" t="s">
        <v>1285</v>
      </c>
      <c r="D461" s="32" t="s">
        <v>165</v>
      </c>
      <c r="E461" s="32" t="s">
        <v>168</v>
      </c>
      <c r="F461" s="55">
        <v>7.2960000000000004E-3</v>
      </c>
      <c r="G461" s="55">
        <v>1.87152403</v>
      </c>
      <c r="H461" s="74">
        <f t="shared" si="14"/>
        <v>-0.99610157289831858</v>
      </c>
      <c r="I461" s="75">
        <f t="shared" si="15"/>
        <v>3.5861436367188724E-7</v>
      </c>
      <c r="J461" s="68">
        <v>6.2677162099999997</v>
      </c>
      <c r="K461" s="68">
        <v>64.333238095200002</v>
      </c>
    </row>
    <row r="462" spans="1:11" x14ac:dyDescent="0.15">
      <c r="A462" s="32" t="s">
        <v>495</v>
      </c>
      <c r="B462" s="32" t="s">
        <v>496</v>
      </c>
      <c r="C462" s="32" t="s">
        <v>1285</v>
      </c>
      <c r="D462" s="32" t="s">
        <v>166</v>
      </c>
      <c r="E462" s="32" t="s">
        <v>169</v>
      </c>
      <c r="F462" s="55">
        <v>32.399573791000002</v>
      </c>
      <c r="G462" s="55">
        <v>28.297456046000001</v>
      </c>
      <c r="H462" s="74">
        <f t="shared" si="14"/>
        <v>0.14496418824122026</v>
      </c>
      <c r="I462" s="75">
        <f t="shared" si="15"/>
        <v>1.5925099422011816E-3</v>
      </c>
      <c r="J462" s="68">
        <v>132.6920892</v>
      </c>
      <c r="K462" s="68">
        <v>29.366</v>
      </c>
    </row>
    <row r="463" spans="1:11" x14ac:dyDescent="0.15">
      <c r="A463" s="32" t="s">
        <v>497</v>
      </c>
      <c r="B463" s="32" t="s">
        <v>498</v>
      </c>
      <c r="C463" s="32" t="s">
        <v>1285</v>
      </c>
      <c r="D463" s="32" t="s">
        <v>165</v>
      </c>
      <c r="E463" s="32" t="s">
        <v>168</v>
      </c>
      <c r="F463" s="55">
        <v>3.6240962620000001</v>
      </c>
      <c r="G463" s="55">
        <v>2.2113011600000001</v>
      </c>
      <c r="H463" s="74">
        <f t="shared" si="14"/>
        <v>0.63889764431724894</v>
      </c>
      <c r="I463" s="75">
        <f t="shared" si="15"/>
        <v>1.7813226081178662E-4</v>
      </c>
      <c r="J463" s="68">
        <v>31.695589500000001</v>
      </c>
      <c r="K463" s="68">
        <v>45.279714285700003</v>
      </c>
    </row>
    <row r="464" spans="1:11" x14ac:dyDescent="0.15">
      <c r="A464" s="32" t="s">
        <v>1530</v>
      </c>
      <c r="B464" s="32" t="s">
        <v>499</v>
      </c>
      <c r="C464" s="32" t="s">
        <v>1285</v>
      </c>
      <c r="D464" s="32" t="s">
        <v>166</v>
      </c>
      <c r="E464" s="32" t="s">
        <v>169</v>
      </c>
      <c r="F464" s="55">
        <v>2.177719384</v>
      </c>
      <c r="G464" s="55">
        <v>1.2375533600000002</v>
      </c>
      <c r="H464" s="74">
        <f t="shared" si="14"/>
        <v>0.75969736286765022</v>
      </c>
      <c r="I464" s="75">
        <f t="shared" si="15"/>
        <v>1.0703967258074208E-4</v>
      </c>
      <c r="J464" s="68">
        <v>16.628523850000001</v>
      </c>
      <c r="K464" s="68">
        <v>39.525666666699998</v>
      </c>
    </row>
    <row r="465" spans="1:11" ht="12.75" customHeight="1" x14ac:dyDescent="0.15">
      <c r="A465" s="32" t="s">
        <v>500</v>
      </c>
      <c r="B465" s="32" t="s">
        <v>501</v>
      </c>
      <c r="C465" s="32" t="s">
        <v>1285</v>
      </c>
      <c r="D465" s="32" t="s">
        <v>165</v>
      </c>
      <c r="E465" s="32" t="s">
        <v>168</v>
      </c>
      <c r="F465" s="55">
        <v>2.2956657999999996</v>
      </c>
      <c r="G465" s="55">
        <v>0.46924740999999998</v>
      </c>
      <c r="H465" s="74">
        <f t="shared" si="14"/>
        <v>3.8922290269007549</v>
      </c>
      <c r="I465" s="75">
        <f t="shared" si="15"/>
        <v>1.1283699699428643E-4</v>
      </c>
      <c r="J465" s="68">
        <v>24.494106559999999</v>
      </c>
      <c r="K465" s="68">
        <v>68.722857142899997</v>
      </c>
    </row>
    <row r="466" spans="1:11" x14ac:dyDescent="0.15">
      <c r="A466" s="32" t="s">
        <v>502</v>
      </c>
      <c r="B466" s="32" t="s">
        <v>503</v>
      </c>
      <c r="C466" s="32" t="s">
        <v>1285</v>
      </c>
      <c r="D466" s="32" t="s">
        <v>166</v>
      </c>
      <c r="E466" s="32" t="s">
        <v>169</v>
      </c>
      <c r="F466" s="55">
        <v>2.6380724500000001</v>
      </c>
      <c r="G466" s="55">
        <v>6.6063013010000002</v>
      </c>
      <c r="H466" s="74">
        <f t="shared" si="14"/>
        <v>-0.60067330722553125</v>
      </c>
      <c r="I466" s="75">
        <f t="shared" si="15"/>
        <v>1.2966703302865769E-4</v>
      </c>
      <c r="J466" s="68">
        <v>35.343372339999995</v>
      </c>
      <c r="K466" s="68">
        <v>43.2511428571</v>
      </c>
    </row>
    <row r="467" spans="1:11" x14ac:dyDescent="0.15">
      <c r="A467" s="32" t="s">
        <v>504</v>
      </c>
      <c r="B467" s="32" t="s">
        <v>1332</v>
      </c>
      <c r="C467" s="32" t="s">
        <v>1285</v>
      </c>
      <c r="D467" s="32" t="s">
        <v>166</v>
      </c>
      <c r="E467" s="32" t="s">
        <v>169</v>
      </c>
      <c r="F467" s="55">
        <v>3.7564237980000001</v>
      </c>
      <c r="G467" s="55">
        <v>5.9387759069999992</v>
      </c>
      <c r="H467" s="74">
        <f t="shared" si="14"/>
        <v>-0.36747507283911385</v>
      </c>
      <c r="I467" s="75">
        <f t="shared" si="15"/>
        <v>1.8463644873926863E-4</v>
      </c>
      <c r="J467" s="68">
        <v>15.245527640000001</v>
      </c>
      <c r="K467" s="68">
        <v>42.628761904800001</v>
      </c>
    </row>
    <row r="468" spans="1:11" x14ac:dyDescent="0.15">
      <c r="A468" s="32" t="s">
        <v>1333</v>
      </c>
      <c r="B468" s="32" t="s">
        <v>1334</v>
      </c>
      <c r="C468" s="32" t="s">
        <v>1285</v>
      </c>
      <c r="D468" s="32" t="s">
        <v>165</v>
      </c>
      <c r="E468" s="32" t="s">
        <v>168</v>
      </c>
      <c r="F468" s="55">
        <v>1.0874142330000001</v>
      </c>
      <c r="G468" s="55">
        <v>1.4570972930000001</v>
      </c>
      <c r="H468" s="74">
        <f t="shared" si="14"/>
        <v>-0.25371199423400481</v>
      </c>
      <c r="I468" s="75">
        <f t="shared" si="15"/>
        <v>5.3448788817852021E-5</v>
      </c>
      <c r="J468" s="68">
        <v>15.01217991</v>
      </c>
      <c r="K468" s="68">
        <v>70.289450000000002</v>
      </c>
    </row>
    <row r="469" spans="1:11" x14ac:dyDescent="0.15">
      <c r="A469" s="32" t="s">
        <v>1335</v>
      </c>
      <c r="B469" s="32" t="s">
        <v>1336</v>
      </c>
      <c r="C469" s="32" t="s">
        <v>1285</v>
      </c>
      <c r="D469" s="32" t="s">
        <v>166</v>
      </c>
      <c r="E469" s="32" t="s">
        <v>169</v>
      </c>
      <c r="F469" s="55">
        <v>5.2098958940000006</v>
      </c>
      <c r="G469" s="55">
        <v>10.404824721999999</v>
      </c>
      <c r="H469" s="74">
        <f t="shared" si="14"/>
        <v>-0.49928076318439296</v>
      </c>
      <c r="I469" s="75">
        <f t="shared" si="15"/>
        <v>2.560777824593734E-4</v>
      </c>
      <c r="J469" s="68">
        <v>25.598325199999998</v>
      </c>
      <c r="K469" s="68">
        <v>38.077285714299997</v>
      </c>
    </row>
    <row r="470" spans="1:11" x14ac:dyDescent="0.15">
      <c r="A470" s="32" t="s">
        <v>1337</v>
      </c>
      <c r="B470" s="32" t="s">
        <v>1338</v>
      </c>
      <c r="C470" s="32" t="s">
        <v>1285</v>
      </c>
      <c r="D470" s="32" t="s">
        <v>165</v>
      </c>
      <c r="E470" s="32" t="s">
        <v>168</v>
      </c>
      <c r="F470" s="55">
        <v>0.20872537299999999</v>
      </c>
      <c r="G470" s="55">
        <v>2.36591006</v>
      </c>
      <c r="H470" s="74">
        <f t="shared" si="14"/>
        <v>-0.91177797646289227</v>
      </c>
      <c r="I470" s="75">
        <f t="shared" si="15"/>
        <v>1.0259308774749494E-5</v>
      </c>
      <c r="J470" s="68">
        <v>8.4941795400000011</v>
      </c>
      <c r="K470" s="68">
        <v>64.728095238099996</v>
      </c>
    </row>
    <row r="471" spans="1:11" x14ac:dyDescent="0.15">
      <c r="A471" s="32" t="s">
        <v>1513</v>
      </c>
      <c r="B471" s="32" t="s">
        <v>1339</v>
      </c>
      <c r="C471" s="32" t="s">
        <v>1285</v>
      </c>
      <c r="D471" s="32" t="s">
        <v>166</v>
      </c>
      <c r="E471" s="32" t="s">
        <v>169</v>
      </c>
      <c r="F471" s="55">
        <v>10.451218299000001</v>
      </c>
      <c r="G471" s="55">
        <v>16.314411664000001</v>
      </c>
      <c r="H471" s="74">
        <f t="shared" si="14"/>
        <v>-0.35938736166244634</v>
      </c>
      <c r="I471" s="75">
        <f t="shared" si="15"/>
        <v>5.1370024669570571E-4</v>
      </c>
      <c r="J471" s="68">
        <v>78.861685659999992</v>
      </c>
      <c r="K471" s="68">
        <v>38.657714285700003</v>
      </c>
    </row>
    <row r="472" spans="1:11" x14ac:dyDescent="0.15">
      <c r="A472" s="32" t="s">
        <v>1340</v>
      </c>
      <c r="B472" s="32" t="s">
        <v>1341</v>
      </c>
      <c r="C472" s="32" t="s">
        <v>1285</v>
      </c>
      <c r="D472" s="32" t="s">
        <v>165</v>
      </c>
      <c r="E472" s="32" t="s">
        <v>168</v>
      </c>
      <c r="F472" s="55">
        <v>0.77491831999999994</v>
      </c>
      <c r="G472" s="55">
        <v>0.63762474000000002</v>
      </c>
      <c r="H472" s="74">
        <f t="shared" si="14"/>
        <v>0.21532034657249954</v>
      </c>
      <c r="I472" s="75">
        <f t="shared" si="15"/>
        <v>3.8088930951821252E-5</v>
      </c>
      <c r="J472" s="68">
        <v>15.66392145</v>
      </c>
      <c r="K472" s="68">
        <v>63.945999999999998</v>
      </c>
    </row>
    <row r="473" spans="1:11" x14ac:dyDescent="0.15">
      <c r="A473" s="32" t="s">
        <v>1342</v>
      </c>
      <c r="B473" s="32" t="s">
        <v>1343</v>
      </c>
      <c r="C473" s="32" t="s">
        <v>1285</v>
      </c>
      <c r="D473" s="32" t="s">
        <v>166</v>
      </c>
      <c r="E473" s="32" t="s">
        <v>169</v>
      </c>
      <c r="F473" s="55">
        <v>0.54833368999999998</v>
      </c>
      <c r="G473" s="55">
        <v>2.07726985</v>
      </c>
      <c r="H473" s="74">
        <f t="shared" si="14"/>
        <v>-0.73603155603495618</v>
      </c>
      <c r="I473" s="75">
        <f t="shared" si="15"/>
        <v>2.6951800619408972E-5</v>
      </c>
      <c r="J473" s="68">
        <v>14.392102</v>
      </c>
      <c r="K473" s="68">
        <v>57.833476190500001</v>
      </c>
    </row>
    <row r="474" spans="1:11" x14ac:dyDescent="0.15">
      <c r="A474" s="32" t="s">
        <v>1344</v>
      </c>
      <c r="B474" s="32" t="s">
        <v>1345</v>
      </c>
      <c r="C474" s="32" t="s">
        <v>1285</v>
      </c>
      <c r="D474" s="32" t="s">
        <v>165</v>
      </c>
      <c r="E474" s="32" t="s">
        <v>168</v>
      </c>
      <c r="F474" s="55">
        <v>0.63992126500000002</v>
      </c>
      <c r="G474" s="55">
        <v>3.3128465899999999</v>
      </c>
      <c r="H474" s="74">
        <f t="shared" si="14"/>
        <v>-0.80683643277306116</v>
      </c>
      <c r="I474" s="75">
        <f t="shared" si="15"/>
        <v>3.1453530324572937E-5</v>
      </c>
      <c r="J474" s="68">
        <v>6.04876974</v>
      </c>
      <c r="K474" s="68">
        <v>78.418523809500002</v>
      </c>
    </row>
    <row r="475" spans="1:11" x14ac:dyDescent="0.15">
      <c r="A475" s="32" t="s">
        <v>1346</v>
      </c>
      <c r="B475" s="32" t="s">
        <v>1347</v>
      </c>
      <c r="C475" s="32" t="s">
        <v>1285</v>
      </c>
      <c r="D475" s="32" t="s">
        <v>166</v>
      </c>
      <c r="E475" s="32" t="s">
        <v>169</v>
      </c>
      <c r="F475" s="55">
        <v>20.665910785999998</v>
      </c>
      <c r="G475" s="55">
        <v>10.566831450999999</v>
      </c>
      <c r="H475" s="74">
        <f t="shared" si="14"/>
        <v>0.9557339285509534</v>
      </c>
      <c r="I475" s="75">
        <f t="shared" si="15"/>
        <v>1.0157747322123603E-3</v>
      </c>
      <c r="J475" s="68">
        <v>80.763420139999994</v>
      </c>
      <c r="K475" s="68">
        <v>21.662857142899998</v>
      </c>
    </row>
    <row r="476" spans="1:11" x14ac:dyDescent="0.15">
      <c r="A476" s="32" t="s">
        <v>1348</v>
      </c>
      <c r="B476" s="32" t="s">
        <v>1349</v>
      </c>
      <c r="C476" s="32" t="s">
        <v>1285</v>
      </c>
      <c r="D476" s="32" t="s">
        <v>165</v>
      </c>
      <c r="E476" s="32" t="s">
        <v>168</v>
      </c>
      <c r="F476" s="55">
        <v>0.52647869999999997</v>
      </c>
      <c r="G476" s="55">
        <v>0.29877125999999998</v>
      </c>
      <c r="H476" s="74">
        <f t="shared" si="14"/>
        <v>0.76214639922193328</v>
      </c>
      <c r="I476" s="75">
        <f t="shared" si="15"/>
        <v>2.5877580042119299E-5</v>
      </c>
      <c r="J476" s="68">
        <v>25.951681309999998</v>
      </c>
      <c r="K476" s="68">
        <v>41.9742380952</v>
      </c>
    </row>
    <row r="477" spans="1:11" x14ac:dyDescent="0.15">
      <c r="A477" s="32" t="s">
        <v>1350</v>
      </c>
      <c r="B477" s="32" t="s">
        <v>1351</v>
      </c>
      <c r="C477" s="32" t="s">
        <v>1285</v>
      </c>
      <c r="D477" s="32" t="s">
        <v>166</v>
      </c>
      <c r="E477" s="32" t="s">
        <v>169</v>
      </c>
      <c r="F477" s="55">
        <v>3.5554970049999999</v>
      </c>
      <c r="G477" s="55">
        <v>1.3396384590000001</v>
      </c>
      <c r="H477" s="74">
        <f t="shared" si="14"/>
        <v>1.6540720603483359</v>
      </c>
      <c r="I477" s="75">
        <f t="shared" si="15"/>
        <v>1.7476045723483771E-4</v>
      </c>
      <c r="J477" s="68">
        <v>26.420254720000003</v>
      </c>
      <c r="K477" s="68">
        <v>84.7267619048</v>
      </c>
    </row>
    <row r="478" spans="1:11" x14ac:dyDescent="0.15">
      <c r="A478" s="32" t="s">
        <v>1523</v>
      </c>
      <c r="B478" s="32" t="s">
        <v>1352</v>
      </c>
      <c r="C478" s="32" t="s">
        <v>1285</v>
      </c>
      <c r="D478" s="32" t="s">
        <v>166</v>
      </c>
      <c r="E478" s="32" t="s">
        <v>169</v>
      </c>
      <c r="F478" s="55">
        <v>2.9732995249999998</v>
      </c>
      <c r="G478" s="55">
        <v>1.4297273400000001</v>
      </c>
      <c r="H478" s="74">
        <f t="shared" si="14"/>
        <v>1.0796269622989789</v>
      </c>
      <c r="I478" s="75">
        <f t="shared" si="15"/>
        <v>1.4614417724284533E-4</v>
      </c>
      <c r="J478" s="68">
        <v>19.988555460000001</v>
      </c>
      <c r="K478" s="68">
        <v>94.472523809500004</v>
      </c>
    </row>
    <row r="479" spans="1:11" x14ac:dyDescent="0.15">
      <c r="A479" s="32" t="s">
        <v>1353</v>
      </c>
      <c r="B479" s="32" t="s">
        <v>1354</v>
      </c>
      <c r="C479" s="32" t="s">
        <v>1285</v>
      </c>
      <c r="D479" s="32" t="s">
        <v>166</v>
      </c>
      <c r="E479" s="32" t="s">
        <v>169</v>
      </c>
      <c r="F479" s="55">
        <v>12.696626706</v>
      </c>
      <c r="G479" s="55">
        <v>6.3605539910000006</v>
      </c>
      <c r="H479" s="74">
        <f t="shared" si="14"/>
        <v>0.99615107802958014</v>
      </c>
      <c r="I479" s="75">
        <f t="shared" si="15"/>
        <v>6.2406698286070173E-4</v>
      </c>
      <c r="J479" s="68">
        <v>29.225503099999997</v>
      </c>
      <c r="K479" s="68">
        <v>66.833904761900001</v>
      </c>
    </row>
    <row r="480" spans="1:11" x14ac:dyDescent="0.15">
      <c r="A480" s="32" t="s">
        <v>1544</v>
      </c>
      <c r="B480" s="32" t="s">
        <v>1545</v>
      </c>
      <c r="C480" s="32" t="s">
        <v>1285</v>
      </c>
      <c r="D480" s="32" t="s">
        <v>166</v>
      </c>
      <c r="E480" s="32" t="s">
        <v>169</v>
      </c>
      <c r="F480" s="55">
        <v>11.22015947</v>
      </c>
      <c r="G480" s="55">
        <v>8.9666458800000015</v>
      </c>
      <c r="H480" s="74">
        <f t="shared" si="14"/>
        <v>0.2513218008337359</v>
      </c>
      <c r="I480" s="75">
        <f t="shared" si="15"/>
        <v>5.5149538769615539E-4</v>
      </c>
      <c r="J480" s="68">
        <v>23.723607960000002</v>
      </c>
      <c r="K480" s="68">
        <v>51.961350000000003</v>
      </c>
    </row>
    <row r="481" spans="1:11" x14ac:dyDescent="0.15">
      <c r="A481" s="32" t="s">
        <v>1549</v>
      </c>
      <c r="B481" s="32" t="s">
        <v>1357</v>
      </c>
      <c r="C481" s="32" t="s">
        <v>1285</v>
      </c>
      <c r="D481" s="32" t="s">
        <v>166</v>
      </c>
      <c r="E481" s="32" t="s">
        <v>169</v>
      </c>
      <c r="F481" s="55">
        <v>4.0329340499999997</v>
      </c>
      <c r="G481" s="55">
        <v>5.6715740000000001E-2</v>
      </c>
      <c r="H481" s="74">
        <f t="shared" si="14"/>
        <v>70.10784501797913</v>
      </c>
      <c r="I481" s="75">
        <f t="shared" si="15"/>
        <v>1.9822753263040529E-4</v>
      </c>
      <c r="J481" s="68">
        <v>29.213831039999999</v>
      </c>
      <c r="K481" s="68">
        <v>54.781047618999999</v>
      </c>
    </row>
    <row r="482" spans="1:11" x14ac:dyDescent="0.15">
      <c r="A482" s="32" t="s">
        <v>1550</v>
      </c>
      <c r="B482" s="32" t="s">
        <v>1358</v>
      </c>
      <c r="C482" s="32" t="s">
        <v>1285</v>
      </c>
      <c r="D482" s="32" t="s">
        <v>166</v>
      </c>
      <c r="E482" s="32" t="s">
        <v>169</v>
      </c>
      <c r="F482" s="55">
        <v>9.6388181300000007</v>
      </c>
      <c r="G482" s="55">
        <v>7.88693592</v>
      </c>
      <c r="H482" s="74">
        <f t="shared" si="14"/>
        <v>0.22212456494765087</v>
      </c>
      <c r="I482" s="75">
        <f t="shared" si="15"/>
        <v>4.7376900085512611E-4</v>
      </c>
      <c r="J482" s="68">
        <v>96.753394439999994</v>
      </c>
      <c r="K482" s="68">
        <v>38.061333333299999</v>
      </c>
    </row>
    <row r="483" spans="1:11" x14ac:dyDescent="0.15">
      <c r="A483" s="32" t="s">
        <v>1355</v>
      </c>
      <c r="B483" s="32" t="s">
        <v>1356</v>
      </c>
      <c r="C483" s="32" t="s">
        <v>1285</v>
      </c>
      <c r="D483" s="32" t="s">
        <v>166</v>
      </c>
      <c r="E483" s="32" t="s">
        <v>169</v>
      </c>
      <c r="F483" s="55">
        <v>3.2839640650000002</v>
      </c>
      <c r="G483" s="55">
        <v>4.2129527119999999</v>
      </c>
      <c r="H483" s="74">
        <f t="shared" si="14"/>
        <v>-0.22050773187031203</v>
      </c>
      <c r="I483" s="75">
        <f t="shared" si="15"/>
        <v>1.6141401911887599E-4</v>
      </c>
      <c r="J483" s="68">
        <v>69.859968159999994</v>
      </c>
      <c r="K483" s="68">
        <v>37.137666666699999</v>
      </c>
    </row>
    <row r="484" spans="1:11" x14ac:dyDescent="0.15">
      <c r="A484" s="32" t="s">
        <v>1551</v>
      </c>
      <c r="B484" s="32" t="s">
        <v>1359</v>
      </c>
      <c r="C484" s="32" t="s">
        <v>1285</v>
      </c>
      <c r="D484" s="32" t="s">
        <v>166</v>
      </c>
      <c r="E484" s="32" t="s">
        <v>169</v>
      </c>
      <c r="F484" s="55">
        <v>8.1086707049999998</v>
      </c>
      <c r="G484" s="55">
        <v>7.7539353550000003</v>
      </c>
      <c r="H484" s="74">
        <f t="shared" si="14"/>
        <v>4.5749072407632818E-2</v>
      </c>
      <c r="I484" s="75">
        <f t="shared" si="15"/>
        <v>3.9855890694880049E-4</v>
      </c>
      <c r="J484" s="68">
        <v>119.4316915</v>
      </c>
      <c r="K484" s="68">
        <v>59.517142857099998</v>
      </c>
    </row>
    <row r="485" spans="1:11" x14ac:dyDescent="0.15">
      <c r="A485" s="32" t="s">
        <v>1360</v>
      </c>
      <c r="B485" s="32" t="s">
        <v>1361</v>
      </c>
      <c r="C485" s="32" t="s">
        <v>1285</v>
      </c>
      <c r="D485" s="32" t="s">
        <v>166</v>
      </c>
      <c r="E485" s="32" t="s">
        <v>169</v>
      </c>
      <c r="F485" s="55">
        <v>11.209056249</v>
      </c>
      <c r="G485" s="55">
        <v>3.4670590040000002</v>
      </c>
      <c r="H485" s="74">
        <f t="shared" si="14"/>
        <v>2.233015716221713</v>
      </c>
      <c r="I485" s="75">
        <f t="shared" si="15"/>
        <v>5.5094964009012144E-4</v>
      </c>
      <c r="J485" s="68">
        <v>106.72991861999999</v>
      </c>
      <c r="K485" s="68">
        <v>56.186095238100002</v>
      </c>
    </row>
    <row r="486" spans="1:11" x14ac:dyDescent="0.15">
      <c r="A486" s="32" t="s">
        <v>701</v>
      </c>
      <c r="B486" s="32" t="s">
        <v>1362</v>
      </c>
      <c r="C486" s="32" t="s">
        <v>1285</v>
      </c>
      <c r="D486" s="32" t="s">
        <v>165</v>
      </c>
      <c r="E486" s="32" t="s">
        <v>168</v>
      </c>
      <c r="F486" s="55">
        <v>14.507391696000001</v>
      </c>
      <c r="G486" s="55">
        <v>38.795154574000001</v>
      </c>
      <c r="H486" s="74">
        <f t="shared" si="14"/>
        <v>-0.62605145268005558</v>
      </c>
      <c r="I486" s="75">
        <f t="shared" si="15"/>
        <v>7.1307004407892833E-4</v>
      </c>
      <c r="J486" s="68">
        <v>310.69813174000001</v>
      </c>
      <c r="K486" s="68">
        <v>52.994999999999997</v>
      </c>
    </row>
    <row r="487" spans="1:11" x14ac:dyDescent="0.15">
      <c r="A487" s="32" t="s">
        <v>1363</v>
      </c>
      <c r="B487" s="32" t="s">
        <v>1364</v>
      </c>
      <c r="C487" s="32" t="s">
        <v>1285</v>
      </c>
      <c r="D487" s="32" t="s">
        <v>166</v>
      </c>
      <c r="E487" s="32" t="s">
        <v>169</v>
      </c>
      <c r="F487" s="55">
        <v>103.80273401199999</v>
      </c>
      <c r="G487" s="55">
        <v>91.626229557000002</v>
      </c>
      <c r="H487" s="74">
        <f t="shared" si="14"/>
        <v>0.13289321751939021</v>
      </c>
      <c r="I487" s="75">
        <f t="shared" si="15"/>
        <v>5.1021314974116693E-3</v>
      </c>
      <c r="J487" s="68">
        <v>817.16776200000004</v>
      </c>
      <c r="K487" s="68">
        <v>5.6474761904999999</v>
      </c>
    </row>
    <row r="488" spans="1:11" x14ac:dyDescent="0.15">
      <c r="A488" s="32" t="s">
        <v>1365</v>
      </c>
      <c r="B488" s="32" t="s">
        <v>1366</v>
      </c>
      <c r="C488" s="32" t="s">
        <v>1285</v>
      </c>
      <c r="D488" s="32" t="s">
        <v>166</v>
      </c>
      <c r="E488" s="32" t="s">
        <v>169</v>
      </c>
      <c r="F488" s="55">
        <v>216.729052104</v>
      </c>
      <c r="G488" s="55">
        <v>63.337925069000001</v>
      </c>
      <c r="H488" s="74">
        <f t="shared" si="14"/>
        <v>2.421789581327404</v>
      </c>
      <c r="I488" s="75">
        <f t="shared" si="15"/>
        <v>1.0652707114787179E-2</v>
      </c>
      <c r="J488" s="68">
        <v>1353.9862674000001</v>
      </c>
      <c r="K488" s="68">
        <v>5.7851999999999997</v>
      </c>
    </row>
    <row r="489" spans="1:11" x14ac:dyDescent="0.15">
      <c r="A489" s="32" t="s">
        <v>1367</v>
      </c>
      <c r="B489" s="32" t="s">
        <v>1368</v>
      </c>
      <c r="C489" s="32" t="s">
        <v>1285</v>
      </c>
      <c r="D489" s="32" t="s">
        <v>166</v>
      </c>
      <c r="E489" s="32" t="s">
        <v>169</v>
      </c>
      <c r="F489" s="55">
        <v>52.42935688</v>
      </c>
      <c r="G489" s="55">
        <v>18.864102585000001</v>
      </c>
      <c r="H489" s="74">
        <f t="shared" si="14"/>
        <v>1.7793189018008086</v>
      </c>
      <c r="I489" s="75">
        <f t="shared" si="15"/>
        <v>2.5770176062565081E-3</v>
      </c>
      <c r="J489" s="68">
        <v>124.08475061999999</v>
      </c>
      <c r="K489" s="68">
        <v>20.170850000000002</v>
      </c>
    </row>
    <row r="490" spans="1:11" x14ac:dyDescent="0.15">
      <c r="A490" s="32" t="s">
        <v>1369</v>
      </c>
      <c r="B490" s="32" t="s">
        <v>1370</v>
      </c>
      <c r="C490" s="32" t="s">
        <v>1285</v>
      </c>
      <c r="D490" s="32" t="s">
        <v>166</v>
      </c>
      <c r="E490" s="32" t="s">
        <v>169</v>
      </c>
      <c r="F490" s="55">
        <v>88.626205038000009</v>
      </c>
      <c r="G490" s="55">
        <v>31.434912706999999</v>
      </c>
      <c r="H490" s="74">
        <f t="shared" si="14"/>
        <v>1.8193558501043499</v>
      </c>
      <c r="I490" s="75">
        <f t="shared" si="15"/>
        <v>4.3561718920444876E-3</v>
      </c>
      <c r="J490" s="68">
        <v>741.99452635</v>
      </c>
      <c r="K490" s="68">
        <v>6.6863809524000004</v>
      </c>
    </row>
    <row r="491" spans="1:11" x14ac:dyDescent="0.15">
      <c r="A491" s="32" t="s">
        <v>1371</v>
      </c>
      <c r="B491" s="32" t="s">
        <v>1372</v>
      </c>
      <c r="C491" s="32" t="s">
        <v>1285</v>
      </c>
      <c r="D491" s="32" t="s">
        <v>166</v>
      </c>
      <c r="E491" s="32" t="s">
        <v>169</v>
      </c>
      <c r="F491" s="55">
        <v>96.413484511000007</v>
      </c>
      <c r="G491" s="55">
        <v>77.627686084000004</v>
      </c>
      <c r="H491" s="74">
        <f t="shared" si="14"/>
        <v>0.24199869111997119</v>
      </c>
      <c r="I491" s="75">
        <f t="shared" si="15"/>
        <v>4.73893371673542E-3</v>
      </c>
      <c r="J491" s="68">
        <v>767.76578073000007</v>
      </c>
      <c r="K491" s="68">
        <v>6.9890952381</v>
      </c>
    </row>
    <row r="492" spans="1:11" x14ac:dyDescent="0.15">
      <c r="A492" s="32" t="s">
        <v>1373</v>
      </c>
      <c r="B492" s="32" t="s">
        <v>1374</v>
      </c>
      <c r="C492" s="32" t="s">
        <v>1285</v>
      </c>
      <c r="D492" s="32" t="s">
        <v>166</v>
      </c>
      <c r="E492" s="32" t="s">
        <v>169</v>
      </c>
      <c r="F492" s="55">
        <v>85.176717633999999</v>
      </c>
      <c r="G492" s="55">
        <v>70.881042803</v>
      </c>
      <c r="H492" s="74">
        <f t="shared" si="14"/>
        <v>0.20168544741549632</v>
      </c>
      <c r="I492" s="75">
        <f t="shared" si="15"/>
        <v>4.1866220386481533E-3</v>
      </c>
      <c r="J492" s="68">
        <v>1347.1296397999999</v>
      </c>
      <c r="K492" s="68">
        <v>12.8608571429</v>
      </c>
    </row>
    <row r="493" spans="1:11" x14ac:dyDescent="0.15">
      <c r="A493" s="32" t="s">
        <v>224</v>
      </c>
      <c r="B493" s="32" t="s">
        <v>225</v>
      </c>
      <c r="C493" s="32" t="s">
        <v>1285</v>
      </c>
      <c r="D493" s="32" t="s">
        <v>166</v>
      </c>
      <c r="E493" s="32" t="s">
        <v>169</v>
      </c>
      <c r="F493" s="55">
        <v>156.44856172799999</v>
      </c>
      <c r="G493" s="55">
        <v>71.281556019999996</v>
      </c>
      <c r="H493" s="74">
        <f t="shared" si="14"/>
        <v>1.1947972303537266</v>
      </c>
      <c r="I493" s="75">
        <f t="shared" si="15"/>
        <v>7.6897891188964758E-3</v>
      </c>
      <c r="J493" s="68">
        <v>802.66834160000008</v>
      </c>
      <c r="K493" s="68">
        <v>5.6877142857000003</v>
      </c>
    </row>
    <row r="494" spans="1:11" x14ac:dyDescent="0.15">
      <c r="A494" s="32" t="s">
        <v>1375</v>
      </c>
      <c r="B494" s="32" t="s">
        <v>1376</v>
      </c>
      <c r="C494" s="32" t="s">
        <v>1285</v>
      </c>
      <c r="D494" s="32" t="s">
        <v>166</v>
      </c>
      <c r="E494" s="32" t="s">
        <v>169</v>
      </c>
      <c r="F494" s="55">
        <v>0.99077145</v>
      </c>
      <c r="G494" s="55">
        <v>0.54906756000000001</v>
      </c>
      <c r="H494" s="74">
        <f t="shared" si="14"/>
        <v>0.80446182251233345</v>
      </c>
      <c r="I494" s="75">
        <f t="shared" si="15"/>
        <v>4.86985845786764E-5</v>
      </c>
      <c r="J494" s="68">
        <v>20.454000000000001</v>
      </c>
      <c r="K494" s="68">
        <v>61.453380952400003</v>
      </c>
    </row>
    <row r="495" spans="1:11" x14ac:dyDescent="0.15">
      <c r="A495" s="32" t="s">
        <v>1377</v>
      </c>
      <c r="B495" s="32" t="s">
        <v>1378</v>
      </c>
      <c r="C495" s="32" t="s">
        <v>1285</v>
      </c>
      <c r="D495" s="32" t="s">
        <v>166</v>
      </c>
      <c r="E495" s="32" t="s">
        <v>169</v>
      </c>
      <c r="F495" s="55">
        <v>13.372115598999999</v>
      </c>
      <c r="G495" s="55">
        <v>14.300089464999999</v>
      </c>
      <c r="H495" s="74">
        <f t="shared" si="14"/>
        <v>-6.4892871353794734E-2</v>
      </c>
      <c r="I495" s="75">
        <f t="shared" si="15"/>
        <v>6.5726873992356114E-4</v>
      </c>
      <c r="J495" s="68">
        <v>134.26794143999999</v>
      </c>
      <c r="K495" s="68">
        <v>43.155250000000002</v>
      </c>
    </row>
    <row r="496" spans="1:11" x14ac:dyDescent="0.15">
      <c r="A496" s="32" t="s">
        <v>1379</v>
      </c>
      <c r="B496" s="32" t="s">
        <v>1380</v>
      </c>
      <c r="C496" s="32" t="s">
        <v>1285</v>
      </c>
      <c r="D496" s="32" t="s">
        <v>166</v>
      </c>
      <c r="E496" s="32" t="s">
        <v>169</v>
      </c>
      <c r="F496" s="55">
        <v>27.337398751999999</v>
      </c>
      <c r="G496" s="55">
        <v>45.204844138999995</v>
      </c>
      <c r="H496" s="74">
        <f t="shared" si="14"/>
        <v>-0.39525510434367472</v>
      </c>
      <c r="I496" s="75">
        <f t="shared" si="15"/>
        <v>1.3436929629787725E-3</v>
      </c>
      <c r="J496" s="68">
        <v>637.34400000000005</v>
      </c>
      <c r="K496" s="68">
        <v>39.267904761899999</v>
      </c>
    </row>
    <row r="497" spans="1:11" x14ac:dyDescent="0.15">
      <c r="A497" s="32" t="s">
        <v>1381</v>
      </c>
      <c r="B497" s="32" t="s">
        <v>1382</v>
      </c>
      <c r="C497" s="32" t="s">
        <v>1285</v>
      </c>
      <c r="D497" s="32" t="s">
        <v>166</v>
      </c>
      <c r="E497" s="32" t="s">
        <v>169</v>
      </c>
      <c r="F497" s="55">
        <v>8.7506339200000003</v>
      </c>
      <c r="G497" s="55">
        <v>3.2977677299999999</v>
      </c>
      <c r="H497" s="74">
        <f t="shared" si="14"/>
        <v>1.6535021979853024</v>
      </c>
      <c r="I497" s="75">
        <f t="shared" si="15"/>
        <v>4.3011280358366669E-4</v>
      </c>
      <c r="J497" s="68">
        <v>131.61000000000001</v>
      </c>
      <c r="K497" s="68">
        <v>58.214550000000003</v>
      </c>
    </row>
    <row r="498" spans="1:11" x14ac:dyDescent="0.15">
      <c r="A498" s="32" t="s">
        <v>370</v>
      </c>
      <c r="B498" s="32" t="s">
        <v>1383</v>
      </c>
      <c r="C498" s="32" t="s">
        <v>1285</v>
      </c>
      <c r="D498" s="32" t="s">
        <v>166</v>
      </c>
      <c r="E498" s="32" t="s">
        <v>169</v>
      </c>
      <c r="F498" s="55">
        <v>8.3504218600000009</v>
      </c>
      <c r="G498" s="55">
        <v>5.1554551900000005</v>
      </c>
      <c r="H498" s="74">
        <f t="shared" si="14"/>
        <v>0.61972542719355883</v>
      </c>
      <c r="I498" s="75">
        <f t="shared" si="15"/>
        <v>4.1044150516936917E-4</v>
      </c>
      <c r="J498" s="68">
        <v>378.66399999999999</v>
      </c>
      <c r="K498" s="68">
        <v>60.610095238100001</v>
      </c>
    </row>
    <row r="499" spans="1:11" x14ac:dyDescent="0.15">
      <c r="A499" s="32" t="s">
        <v>1384</v>
      </c>
      <c r="B499" s="32" t="s">
        <v>1385</v>
      </c>
      <c r="C499" s="32" t="s">
        <v>1285</v>
      </c>
      <c r="D499" s="32" t="s">
        <v>166</v>
      </c>
      <c r="E499" s="32" t="s">
        <v>169</v>
      </c>
      <c r="F499" s="55">
        <v>12.984438535000001</v>
      </c>
      <c r="G499" s="55">
        <v>9.0453653499999991</v>
      </c>
      <c r="H499" s="74">
        <f t="shared" si="14"/>
        <v>0.43547972166762761</v>
      </c>
      <c r="I499" s="75">
        <f t="shared" si="15"/>
        <v>6.3821356398927585E-4</v>
      </c>
      <c r="J499" s="68">
        <v>173.56800000000001</v>
      </c>
      <c r="K499" s="68">
        <v>71.772047619000006</v>
      </c>
    </row>
    <row r="500" spans="1:11" x14ac:dyDescent="0.15">
      <c r="A500" s="32" t="s">
        <v>1386</v>
      </c>
      <c r="B500" s="32" t="s">
        <v>1387</v>
      </c>
      <c r="C500" s="32" t="s">
        <v>1285</v>
      </c>
      <c r="D500" s="32" t="s">
        <v>166</v>
      </c>
      <c r="E500" s="32" t="s">
        <v>169</v>
      </c>
      <c r="F500" s="55">
        <v>1.3953734750000002</v>
      </c>
      <c r="G500" s="55">
        <v>5.4341627150000003</v>
      </c>
      <c r="H500" s="74">
        <f t="shared" si="14"/>
        <v>-0.74322199238746944</v>
      </c>
      <c r="I500" s="75">
        <f t="shared" si="15"/>
        <v>6.8585659377981789E-5</v>
      </c>
      <c r="J500" s="68">
        <v>333.06299999999999</v>
      </c>
      <c r="K500" s="68">
        <v>29.204523809499999</v>
      </c>
    </row>
    <row r="501" spans="1:11" x14ac:dyDescent="0.15">
      <c r="A501" s="32" t="s">
        <v>1388</v>
      </c>
      <c r="B501" s="32" t="s">
        <v>1389</v>
      </c>
      <c r="C501" s="32" t="s">
        <v>1285</v>
      </c>
      <c r="D501" s="32" t="s">
        <v>166</v>
      </c>
      <c r="E501" s="32" t="s">
        <v>169</v>
      </c>
      <c r="F501" s="55">
        <v>24.206094710000002</v>
      </c>
      <c r="G501" s="55">
        <v>18.184125991000002</v>
      </c>
      <c r="H501" s="74">
        <f t="shared" si="14"/>
        <v>0.33116624477747769</v>
      </c>
      <c r="I501" s="75">
        <f t="shared" si="15"/>
        <v>1.1897825180109767E-3</v>
      </c>
      <c r="J501" s="68">
        <v>325.86399999999998</v>
      </c>
      <c r="K501" s="68">
        <v>37.772619047600003</v>
      </c>
    </row>
    <row r="502" spans="1:11" x14ac:dyDescent="0.15">
      <c r="A502" s="32" t="s">
        <v>1390</v>
      </c>
      <c r="B502" s="32" t="s">
        <v>1393</v>
      </c>
      <c r="C502" s="32" t="s">
        <v>1285</v>
      </c>
      <c r="D502" s="32" t="s">
        <v>166</v>
      </c>
      <c r="E502" s="32" t="s">
        <v>169</v>
      </c>
      <c r="F502" s="55">
        <v>6.641999599</v>
      </c>
      <c r="G502" s="55">
        <v>3.030243531</v>
      </c>
      <c r="H502" s="74">
        <f t="shared" si="14"/>
        <v>1.1919029051794054</v>
      </c>
      <c r="I502" s="75">
        <f t="shared" si="15"/>
        <v>3.2646881300771866E-4</v>
      </c>
      <c r="J502" s="68">
        <v>240.94400000000002</v>
      </c>
      <c r="K502" s="68">
        <v>40.9914285714</v>
      </c>
    </row>
    <row r="503" spans="1:11" x14ac:dyDescent="0.15">
      <c r="A503" s="32" t="s">
        <v>1394</v>
      </c>
      <c r="B503" s="32" t="s">
        <v>1395</v>
      </c>
      <c r="C503" s="32" t="s">
        <v>1285</v>
      </c>
      <c r="D503" s="32" t="s">
        <v>166</v>
      </c>
      <c r="E503" s="32" t="s">
        <v>169</v>
      </c>
      <c r="F503" s="55">
        <v>29.851367070000002</v>
      </c>
      <c r="G503" s="55">
        <v>24.909843809999998</v>
      </c>
      <c r="H503" s="74">
        <f t="shared" si="14"/>
        <v>0.19837632454428489</v>
      </c>
      <c r="I503" s="75">
        <f t="shared" si="15"/>
        <v>1.4672600063793831E-3</v>
      </c>
      <c r="J503" s="68">
        <v>808.29799999999989</v>
      </c>
      <c r="K503" s="68">
        <v>30.765952381000002</v>
      </c>
    </row>
    <row r="504" spans="1:11" x14ac:dyDescent="0.15">
      <c r="A504" s="32" t="s">
        <v>1396</v>
      </c>
      <c r="B504" s="32" t="s">
        <v>1397</v>
      </c>
      <c r="C504" s="32" t="s">
        <v>1285</v>
      </c>
      <c r="D504" s="32" t="s">
        <v>166</v>
      </c>
      <c r="E504" s="32" t="s">
        <v>169</v>
      </c>
      <c r="F504" s="55">
        <v>9.990000000000001E-4</v>
      </c>
      <c r="G504" s="55">
        <v>0.74635819999999997</v>
      </c>
      <c r="H504" s="74">
        <f t="shared" si="14"/>
        <v>-0.99866150060386549</v>
      </c>
      <c r="I504" s="75">
        <f t="shared" si="15"/>
        <v>4.9103035815270748E-8</v>
      </c>
      <c r="J504" s="68">
        <v>75.890100000000004</v>
      </c>
      <c r="K504" s="68">
        <v>25.148949999999999</v>
      </c>
    </row>
    <row r="505" spans="1:11" x14ac:dyDescent="0.15">
      <c r="A505" s="32" t="s">
        <v>1398</v>
      </c>
      <c r="B505" s="32" t="s">
        <v>1399</v>
      </c>
      <c r="C505" s="32" t="s">
        <v>1285</v>
      </c>
      <c r="D505" s="32" t="s">
        <v>166</v>
      </c>
      <c r="E505" s="32" t="s">
        <v>169</v>
      </c>
      <c r="F505" s="55">
        <v>0.18116173999999999</v>
      </c>
      <c r="G505" s="55">
        <v>3.0016000000000001E-3</v>
      </c>
      <c r="H505" s="74">
        <f t="shared" si="14"/>
        <v>59.355057302771847</v>
      </c>
      <c r="I505" s="75">
        <f t="shared" si="15"/>
        <v>8.9044959034802466E-6</v>
      </c>
      <c r="J505" s="68">
        <v>57.857073416999995</v>
      </c>
      <c r="K505" s="68">
        <v>36.085190476199998</v>
      </c>
    </row>
    <row r="506" spans="1:11" x14ac:dyDescent="0.15">
      <c r="A506" s="32" t="s">
        <v>702</v>
      </c>
      <c r="B506" s="32" t="s">
        <v>1591</v>
      </c>
      <c r="C506" s="32" t="s">
        <v>1285</v>
      </c>
      <c r="D506" s="32" t="s">
        <v>166</v>
      </c>
      <c r="E506" s="32" t="s">
        <v>168</v>
      </c>
      <c r="F506" s="55">
        <v>1.67984986</v>
      </c>
      <c r="G506" s="55">
        <v>0.54115316000000002</v>
      </c>
      <c r="H506" s="74">
        <f t="shared" si="14"/>
        <v>2.1042041036958925</v>
      </c>
      <c r="I506" s="75">
        <f t="shared" si="15"/>
        <v>8.2568296135993534E-5</v>
      </c>
      <c r="J506" s="68">
        <v>104.95440000000001</v>
      </c>
      <c r="K506" s="68">
        <v>51.824649999999998</v>
      </c>
    </row>
    <row r="507" spans="1:11" x14ac:dyDescent="0.15">
      <c r="A507" s="32" t="s">
        <v>369</v>
      </c>
      <c r="B507" s="32" t="s">
        <v>326</v>
      </c>
      <c r="C507" s="32" t="s">
        <v>1285</v>
      </c>
      <c r="D507" s="32" t="s">
        <v>166</v>
      </c>
      <c r="E507" s="32" t="s">
        <v>169</v>
      </c>
      <c r="F507" s="55">
        <v>17.138879464000002</v>
      </c>
      <c r="G507" s="55">
        <v>3.325917521</v>
      </c>
      <c r="H507" s="74">
        <f t="shared" si="14"/>
        <v>4.1531282287622311</v>
      </c>
      <c r="I507" s="75">
        <f t="shared" si="15"/>
        <v>8.424134255799803E-4</v>
      </c>
      <c r="J507" s="68">
        <v>185.49728909999999</v>
      </c>
      <c r="K507" s="68">
        <v>25.714333333300001</v>
      </c>
    </row>
    <row r="508" spans="1:11" x14ac:dyDescent="0.15">
      <c r="A508" s="32" t="s">
        <v>1400</v>
      </c>
      <c r="B508" s="32" t="s">
        <v>1401</v>
      </c>
      <c r="C508" s="32" t="s">
        <v>1285</v>
      </c>
      <c r="D508" s="32" t="s">
        <v>166</v>
      </c>
      <c r="E508" s="32" t="s">
        <v>169</v>
      </c>
      <c r="F508" s="55">
        <v>35.469789512999995</v>
      </c>
      <c r="G508" s="55">
        <v>9.1518308049999995</v>
      </c>
      <c r="H508" s="74">
        <f t="shared" si="14"/>
        <v>2.8757042463701881</v>
      </c>
      <c r="I508" s="75">
        <f t="shared" si="15"/>
        <v>1.7434177625795329E-3</v>
      </c>
      <c r="J508" s="68">
        <v>113.7989383</v>
      </c>
      <c r="K508" s="68">
        <v>25.830857142900001</v>
      </c>
    </row>
    <row r="509" spans="1:11" x14ac:dyDescent="0.15">
      <c r="A509" s="32" t="s">
        <v>1402</v>
      </c>
      <c r="B509" s="32" t="s">
        <v>1403</v>
      </c>
      <c r="C509" s="32" t="s">
        <v>1285</v>
      </c>
      <c r="D509" s="32" t="s">
        <v>166</v>
      </c>
      <c r="E509" s="32" t="s">
        <v>169</v>
      </c>
      <c r="F509" s="55">
        <v>1.3343571000000001</v>
      </c>
      <c r="G509" s="55">
        <v>7.3231940000000009E-2</v>
      </c>
      <c r="H509" s="74">
        <f t="shared" si="14"/>
        <v>17.22097161429835</v>
      </c>
      <c r="I509" s="75">
        <f t="shared" si="15"/>
        <v>6.5586571042703512E-5</v>
      </c>
      <c r="J509" s="68">
        <v>21.987287300000002</v>
      </c>
      <c r="K509" s="68">
        <v>30.4418095238</v>
      </c>
    </row>
    <row r="510" spans="1:11" x14ac:dyDescent="0.15">
      <c r="A510" s="32" t="s">
        <v>1404</v>
      </c>
      <c r="B510" s="32" t="s">
        <v>1405</v>
      </c>
      <c r="C510" s="32" t="s">
        <v>1285</v>
      </c>
      <c r="D510" s="32" t="s">
        <v>166</v>
      </c>
      <c r="E510" s="32" t="s">
        <v>169</v>
      </c>
      <c r="F510" s="55">
        <v>1.2366587949999999</v>
      </c>
      <c r="G510" s="55">
        <v>4.3760897099999996</v>
      </c>
      <c r="H510" s="74">
        <f t="shared" si="14"/>
        <v>-0.71740552023555293</v>
      </c>
      <c r="I510" s="75">
        <f t="shared" si="15"/>
        <v>6.0784485587742297E-5</v>
      </c>
      <c r="J510" s="68">
        <v>86.224384560000004</v>
      </c>
      <c r="K510" s="68">
        <v>28.42315</v>
      </c>
    </row>
    <row r="511" spans="1:11" x14ac:dyDescent="0.15">
      <c r="A511" s="32" t="s">
        <v>1406</v>
      </c>
      <c r="B511" s="32" t="s">
        <v>1407</v>
      </c>
      <c r="C511" s="32" t="s">
        <v>1285</v>
      </c>
      <c r="D511" s="32" t="s">
        <v>166</v>
      </c>
      <c r="E511" s="32" t="s">
        <v>169</v>
      </c>
      <c r="F511" s="55">
        <v>31.426612129999999</v>
      </c>
      <c r="G511" s="55">
        <v>38.373364314999996</v>
      </c>
      <c r="H511" s="74">
        <f t="shared" si="14"/>
        <v>-0.18103057443635562</v>
      </c>
      <c r="I511" s="75">
        <f t="shared" si="15"/>
        <v>1.5446867477197316E-3</v>
      </c>
      <c r="J511" s="68">
        <v>120.95799660000002</v>
      </c>
      <c r="K511" s="68">
        <v>28.388300000000001</v>
      </c>
    </row>
    <row r="512" spans="1:11" x14ac:dyDescent="0.15">
      <c r="A512" s="32" t="s">
        <v>1575</v>
      </c>
      <c r="B512" s="32" t="s">
        <v>1587</v>
      </c>
      <c r="C512" s="32" t="s">
        <v>1285</v>
      </c>
      <c r="D512" s="32" t="s">
        <v>166</v>
      </c>
      <c r="E512" s="32" t="s">
        <v>169</v>
      </c>
      <c r="F512" s="55">
        <v>15.297175449999999</v>
      </c>
      <c r="G512" s="55">
        <v>10.189345150000001</v>
      </c>
      <c r="H512" s="74">
        <f t="shared" si="14"/>
        <v>0.5012913219452575</v>
      </c>
      <c r="I512" s="75">
        <f t="shared" si="15"/>
        <v>7.5188964363746781E-4</v>
      </c>
      <c r="J512" s="68">
        <v>484.56700000000001</v>
      </c>
      <c r="K512" s="68">
        <v>75.758095238099997</v>
      </c>
    </row>
    <row r="513" spans="1:11" x14ac:dyDescent="0.15">
      <c r="A513" s="32" t="s">
        <v>1408</v>
      </c>
      <c r="B513" s="32" t="s">
        <v>1409</v>
      </c>
      <c r="C513" s="32" t="s">
        <v>1285</v>
      </c>
      <c r="D513" s="32" t="s">
        <v>166</v>
      </c>
      <c r="E513" s="32" t="s">
        <v>168</v>
      </c>
      <c r="F513" s="55">
        <v>231.627567269</v>
      </c>
      <c r="G513" s="55">
        <v>84.335008921000011</v>
      </c>
      <c r="H513" s="74">
        <f t="shared" si="14"/>
        <v>1.7465173743679192</v>
      </c>
      <c r="I513" s="75">
        <f t="shared" si="15"/>
        <v>1.1385001733146887E-2</v>
      </c>
      <c r="J513" s="68">
        <v>406.81830312000005</v>
      </c>
      <c r="K513" s="68">
        <v>23.221380952400001</v>
      </c>
    </row>
    <row r="514" spans="1:11" x14ac:dyDescent="0.15">
      <c r="A514" s="32" t="s">
        <v>1548</v>
      </c>
      <c r="B514" s="32" t="s">
        <v>1419</v>
      </c>
      <c r="C514" s="32" t="s">
        <v>1285</v>
      </c>
      <c r="D514" s="32" t="s">
        <v>166</v>
      </c>
      <c r="E514" s="32" t="s">
        <v>169</v>
      </c>
      <c r="F514" s="55">
        <v>15.577623316</v>
      </c>
      <c r="G514" s="55">
        <v>9.4755399879999995</v>
      </c>
      <c r="H514" s="74">
        <f t="shared" si="14"/>
        <v>0.64398264750376155</v>
      </c>
      <c r="I514" s="75">
        <f t="shared" si="15"/>
        <v>7.6567426987221685E-4</v>
      </c>
      <c r="J514" s="68">
        <v>1314.876</v>
      </c>
      <c r="K514" s="68">
        <v>33.339428571399999</v>
      </c>
    </row>
    <row r="515" spans="1:11" x14ac:dyDescent="0.15">
      <c r="A515" s="32" t="s">
        <v>1576</v>
      </c>
      <c r="B515" s="32" t="s">
        <v>1589</v>
      </c>
      <c r="C515" s="32" t="s">
        <v>1285</v>
      </c>
      <c r="D515" s="32" t="s">
        <v>166</v>
      </c>
      <c r="E515" s="32" t="s">
        <v>169</v>
      </c>
      <c r="F515" s="55">
        <v>1.6673946799999999</v>
      </c>
      <c r="G515" s="55">
        <v>0.65771333999999992</v>
      </c>
      <c r="H515" s="74">
        <f t="shared" si="14"/>
        <v>1.5351389102127686</v>
      </c>
      <c r="I515" s="75">
        <f t="shared" si="15"/>
        <v>8.195609678701891E-5</v>
      </c>
      <c r="J515" s="68">
        <v>22.655999999999999</v>
      </c>
      <c r="K515" s="68">
        <v>99.804904761900005</v>
      </c>
    </row>
    <row r="516" spans="1:11" x14ac:dyDescent="0.15">
      <c r="A516" s="32" t="s">
        <v>1410</v>
      </c>
      <c r="B516" s="32" t="s">
        <v>1411</v>
      </c>
      <c r="C516" s="32" t="s">
        <v>1285</v>
      </c>
      <c r="D516" s="32" t="s">
        <v>166</v>
      </c>
      <c r="E516" s="32" t="s">
        <v>169</v>
      </c>
      <c r="F516" s="55">
        <v>48.361846540999998</v>
      </c>
      <c r="G516" s="55">
        <v>22.711379631</v>
      </c>
      <c r="H516" s="74">
        <f t="shared" si="14"/>
        <v>1.1294103364371701</v>
      </c>
      <c r="I516" s="75">
        <f t="shared" si="15"/>
        <v>2.3770905733687194E-3</v>
      </c>
      <c r="J516" s="68">
        <v>746.74599999999998</v>
      </c>
      <c r="K516" s="68">
        <v>44.023666666700002</v>
      </c>
    </row>
    <row r="517" spans="1:11" x14ac:dyDescent="0.15">
      <c r="A517" s="32" t="s">
        <v>1543</v>
      </c>
      <c r="B517" s="32" t="s">
        <v>1412</v>
      </c>
      <c r="C517" s="32" t="s">
        <v>1285</v>
      </c>
      <c r="D517" s="32" t="s">
        <v>166</v>
      </c>
      <c r="E517" s="32" t="s">
        <v>169</v>
      </c>
      <c r="F517" s="55">
        <v>14.306654073999999</v>
      </c>
      <c r="G517" s="55">
        <v>11.775885859999999</v>
      </c>
      <c r="H517" s="74">
        <f t="shared" si="14"/>
        <v>0.21491106860983122</v>
      </c>
      <c r="I517" s="75">
        <f t="shared" si="15"/>
        <v>7.0320335074305408E-4</v>
      </c>
      <c r="J517" s="68">
        <v>230.05500000000001</v>
      </c>
      <c r="K517" s="68">
        <v>62.087714285700002</v>
      </c>
    </row>
    <row r="518" spans="1:11" x14ac:dyDescent="0.15">
      <c r="A518" s="32" t="s">
        <v>1413</v>
      </c>
      <c r="B518" s="32" t="s">
        <v>1414</v>
      </c>
      <c r="C518" s="32" t="s">
        <v>1285</v>
      </c>
      <c r="D518" s="32" t="s">
        <v>166</v>
      </c>
      <c r="E518" s="32" t="s">
        <v>169</v>
      </c>
      <c r="F518" s="55">
        <v>113.436186964</v>
      </c>
      <c r="G518" s="55">
        <v>57.057365103000002</v>
      </c>
      <c r="H518" s="74">
        <f t="shared" si="14"/>
        <v>0.98810770106935197</v>
      </c>
      <c r="I518" s="75">
        <f t="shared" si="15"/>
        <v>5.5756367880290692E-3</v>
      </c>
      <c r="J518" s="68">
        <v>2953.616</v>
      </c>
      <c r="K518" s="68">
        <v>26.028549999999999</v>
      </c>
    </row>
    <row r="519" spans="1:11" x14ac:dyDescent="0.15">
      <c r="A519" s="32" t="s">
        <v>1413</v>
      </c>
      <c r="B519" s="32" t="s">
        <v>374</v>
      </c>
      <c r="C519" s="32" t="s">
        <v>1285</v>
      </c>
      <c r="D519" s="32" t="s">
        <v>166</v>
      </c>
      <c r="E519" s="32" t="s">
        <v>168</v>
      </c>
      <c r="F519" s="55">
        <v>5.2042450999999996</v>
      </c>
      <c r="G519" s="55">
        <v>0.70327244</v>
      </c>
      <c r="H519" s="74">
        <f t="shared" ref="H519:H582" si="16">IF(ISERROR(F519/G519-1),"",((F519/G519-1)))</f>
        <v>6.4000412983622672</v>
      </c>
      <c r="I519" s="75">
        <f t="shared" ref="I519:I582" si="17">F519/$F$677</f>
        <v>2.5580003357031757E-4</v>
      </c>
      <c r="J519" s="68">
        <v>33.04</v>
      </c>
      <c r="K519" s="68">
        <v>37.139809523799997</v>
      </c>
    </row>
    <row r="520" spans="1:11" x14ac:dyDescent="0.15">
      <c r="A520" s="32" t="s">
        <v>383</v>
      </c>
      <c r="B520" s="32" t="s">
        <v>384</v>
      </c>
      <c r="C520" s="32" t="s">
        <v>1285</v>
      </c>
      <c r="D520" s="32" t="s">
        <v>166</v>
      </c>
      <c r="E520" s="32" t="s">
        <v>169</v>
      </c>
      <c r="F520" s="55">
        <v>3.0251296000000001</v>
      </c>
      <c r="G520" s="55">
        <v>5.6928415899999996</v>
      </c>
      <c r="H520" s="74">
        <f t="shared" si="16"/>
        <v>-0.46860815426272906</v>
      </c>
      <c r="I520" s="75">
        <f t="shared" si="17"/>
        <v>1.4869173883346913E-4</v>
      </c>
      <c r="J520" s="68">
        <v>57.756</v>
      </c>
      <c r="K520" s="68">
        <v>168.517</v>
      </c>
    </row>
    <row r="521" spans="1:11" x14ac:dyDescent="0.15">
      <c r="A521" s="32" t="s">
        <v>1415</v>
      </c>
      <c r="B521" s="32" t="s">
        <v>1416</v>
      </c>
      <c r="C521" s="32" t="s">
        <v>1285</v>
      </c>
      <c r="D521" s="32" t="s">
        <v>166</v>
      </c>
      <c r="E521" s="32" t="s">
        <v>169</v>
      </c>
      <c r="F521" s="55">
        <v>25.031316612000001</v>
      </c>
      <c r="G521" s="55">
        <v>7.8296242000000005</v>
      </c>
      <c r="H521" s="74">
        <f t="shared" si="16"/>
        <v>2.1970010274567202</v>
      </c>
      <c r="I521" s="75">
        <f t="shared" si="17"/>
        <v>1.2303439800825E-3</v>
      </c>
      <c r="J521" s="68">
        <v>791.15200000000004</v>
      </c>
      <c r="K521" s="68">
        <v>40.590857142899999</v>
      </c>
    </row>
    <row r="522" spans="1:11" x14ac:dyDescent="0.15">
      <c r="A522" s="32" t="s">
        <v>379</v>
      </c>
      <c r="B522" s="32" t="s">
        <v>380</v>
      </c>
      <c r="C522" s="32" t="s">
        <v>1285</v>
      </c>
      <c r="D522" s="32" t="s">
        <v>166</v>
      </c>
      <c r="E522" s="32" t="s">
        <v>168</v>
      </c>
      <c r="F522" s="55">
        <v>6.0294499999999996E-3</v>
      </c>
      <c r="G522" s="55">
        <v>5.289961E-2</v>
      </c>
      <c r="H522" s="74">
        <f t="shared" si="16"/>
        <v>-0.88602089883082313</v>
      </c>
      <c r="I522" s="75">
        <f t="shared" si="17"/>
        <v>2.9636065995634048E-7</v>
      </c>
      <c r="J522" s="68">
        <v>20.824000000000002</v>
      </c>
      <c r="K522" s="68">
        <v>28.191549999999999</v>
      </c>
    </row>
    <row r="523" spans="1:11" x14ac:dyDescent="0.15">
      <c r="A523" s="32" t="s">
        <v>1417</v>
      </c>
      <c r="B523" s="32" t="s">
        <v>1418</v>
      </c>
      <c r="C523" s="32" t="s">
        <v>1285</v>
      </c>
      <c r="D523" s="32" t="s">
        <v>166</v>
      </c>
      <c r="E523" s="32" t="s">
        <v>169</v>
      </c>
      <c r="F523" s="55">
        <v>25.831656239999997</v>
      </c>
      <c r="G523" s="55">
        <v>11.8071438</v>
      </c>
      <c r="H523" s="74">
        <f t="shared" si="16"/>
        <v>1.1877989018817572</v>
      </c>
      <c r="I523" s="75">
        <f t="shared" si="17"/>
        <v>1.2696824239444263E-3</v>
      </c>
      <c r="J523" s="68">
        <v>473.11</v>
      </c>
      <c r="K523" s="68">
        <v>41.151249999999997</v>
      </c>
    </row>
    <row r="524" spans="1:11" x14ac:dyDescent="0.15">
      <c r="A524" s="32" t="s">
        <v>1563</v>
      </c>
      <c r="B524" s="32" t="s">
        <v>1564</v>
      </c>
      <c r="C524" s="32" t="s">
        <v>1285</v>
      </c>
      <c r="D524" s="32" t="s">
        <v>166</v>
      </c>
      <c r="E524" s="32" t="s">
        <v>169</v>
      </c>
      <c r="F524" s="55">
        <v>0.46140873999999998</v>
      </c>
      <c r="G524" s="55">
        <v>0.32440600000000003</v>
      </c>
      <c r="H524" s="74">
        <f t="shared" si="16"/>
        <v>0.42231876105867316</v>
      </c>
      <c r="I524" s="75">
        <f t="shared" si="17"/>
        <v>2.267924913483378E-5</v>
      </c>
      <c r="J524" s="68">
        <v>10.192</v>
      </c>
      <c r="K524" s="68">
        <v>152.57485714289999</v>
      </c>
    </row>
    <row r="525" spans="1:11" x14ac:dyDescent="0.15">
      <c r="A525" s="32" t="s">
        <v>1420</v>
      </c>
      <c r="B525" s="32" t="s">
        <v>1421</v>
      </c>
      <c r="C525" s="32" t="s">
        <v>1285</v>
      </c>
      <c r="D525" s="32" t="s">
        <v>166</v>
      </c>
      <c r="E525" s="32" t="s">
        <v>169</v>
      </c>
      <c r="F525" s="55">
        <v>62.633765027999999</v>
      </c>
      <c r="G525" s="55">
        <v>51.182532911999999</v>
      </c>
      <c r="H525" s="74">
        <f t="shared" si="16"/>
        <v>0.22373320475734415</v>
      </c>
      <c r="I525" s="75">
        <f t="shared" si="17"/>
        <v>3.0785865940091452E-3</v>
      </c>
      <c r="J525" s="68">
        <v>1492.8</v>
      </c>
      <c r="K525" s="68">
        <v>38.322428571400003</v>
      </c>
    </row>
    <row r="526" spans="1:11" x14ac:dyDescent="0.15">
      <c r="A526" s="32" t="s">
        <v>375</v>
      </c>
      <c r="B526" s="32" t="s">
        <v>376</v>
      </c>
      <c r="C526" s="32" t="s">
        <v>1285</v>
      </c>
      <c r="D526" s="32" t="s">
        <v>166</v>
      </c>
      <c r="E526" s="32" t="s">
        <v>168</v>
      </c>
      <c r="F526" s="55">
        <v>8.9525000000000004E-3</v>
      </c>
      <c r="G526" s="55">
        <v>9.7750000000000007E-4</v>
      </c>
      <c r="H526" s="74">
        <f t="shared" si="16"/>
        <v>8.1585677749360617</v>
      </c>
      <c r="I526" s="75">
        <f t="shared" si="17"/>
        <v>4.4003496309931065E-7</v>
      </c>
      <c r="J526" s="68">
        <v>11.586</v>
      </c>
      <c r="K526" s="68">
        <v>45.882761904799999</v>
      </c>
    </row>
    <row r="527" spans="1:11" x14ac:dyDescent="0.15">
      <c r="A527" s="32" t="s">
        <v>1577</v>
      </c>
      <c r="B527" s="32" t="s">
        <v>1592</v>
      </c>
      <c r="C527" s="32" t="s">
        <v>1285</v>
      </c>
      <c r="D527" s="32" t="s">
        <v>166</v>
      </c>
      <c r="E527" s="32" t="s">
        <v>169</v>
      </c>
      <c r="F527" s="55">
        <v>0.80038016000000001</v>
      </c>
      <c r="G527" s="55">
        <v>1.88142075</v>
      </c>
      <c r="H527" s="74">
        <f t="shared" si="16"/>
        <v>-0.57458736436280933</v>
      </c>
      <c r="I527" s="75">
        <f t="shared" si="17"/>
        <v>3.9340436098410536E-5</v>
      </c>
      <c r="J527" s="68">
        <v>176.46</v>
      </c>
      <c r="K527" s="68">
        <v>66.955238095200002</v>
      </c>
    </row>
    <row r="528" spans="1:11" x14ac:dyDescent="0.15">
      <c r="A528" s="32" t="s">
        <v>1422</v>
      </c>
      <c r="B528" s="32" t="s">
        <v>749</v>
      </c>
      <c r="C528" s="32" t="s">
        <v>1285</v>
      </c>
      <c r="D528" s="32" t="s">
        <v>166</v>
      </c>
      <c r="E528" s="32" t="s">
        <v>169</v>
      </c>
      <c r="F528" s="55">
        <v>23.484049170000002</v>
      </c>
      <c r="G528" s="55">
        <v>10.126571697000001</v>
      </c>
      <c r="H528" s="74">
        <f t="shared" si="16"/>
        <v>1.3190522787645058</v>
      </c>
      <c r="I528" s="75">
        <f t="shared" si="17"/>
        <v>1.1542923998819712E-3</v>
      </c>
      <c r="J528" s="68">
        <v>251.02</v>
      </c>
      <c r="K528" s="68">
        <v>47.958190476200002</v>
      </c>
    </row>
    <row r="529" spans="1:11" x14ac:dyDescent="0.15">
      <c r="A529" s="32" t="s">
        <v>750</v>
      </c>
      <c r="B529" s="32" t="s">
        <v>751</v>
      </c>
      <c r="C529" s="32" t="s">
        <v>1285</v>
      </c>
      <c r="D529" s="32" t="s">
        <v>166</v>
      </c>
      <c r="E529" s="32" t="s">
        <v>169</v>
      </c>
      <c r="F529" s="55">
        <v>4.3914534069999993</v>
      </c>
      <c r="G529" s="55">
        <v>5.1097477929999995</v>
      </c>
      <c r="H529" s="74">
        <f t="shared" si="16"/>
        <v>-0.14057335412601257</v>
      </c>
      <c r="I529" s="75">
        <f t="shared" si="17"/>
        <v>2.1584954346848218E-4</v>
      </c>
      <c r="J529" s="68">
        <v>161.02000000000001</v>
      </c>
      <c r="K529" s="68">
        <v>64.402904761900004</v>
      </c>
    </row>
    <row r="530" spans="1:11" x14ac:dyDescent="0.15">
      <c r="A530" s="32" t="s">
        <v>971</v>
      </c>
      <c r="B530" s="32" t="s">
        <v>752</v>
      </c>
      <c r="C530" s="32" t="s">
        <v>1285</v>
      </c>
      <c r="D530" s="32" t="s">
        <v>166</v>
      </c>
      <c r="E530" s="32" t="s">
        <v>169</v>
      </c>
      <c r="F530" s="55">
        <v>7.2637222489999997</v>
      </c>
      <c r="G530" s="55">
        <v>8.9814415020000009</v>
      </c>
      <c r="H530" s="74">
        <f t="shared" si="16"/>
        <v>-0.19125206712279952</v>
      </c>
      <c r="I530" s="75">
        <f t="shared" si="17"/>
        <v>3.5702784158641237E-4</v>
      </c>
      <c r="J530" s="68">
        <v>919.45</v>
      </c>
      <c r="K530" s="68">
        <v>31.704650000000001</v>
      </c>
    </row>
    <row r="531" spans="1:11" x14ac:dyDescent="0.15">
      <c r="A531" s="32" t="s">
        <v>385</v>
      </c>
      <c r="B531" s="32" t="s">
        <v>386</v>
      </c>
      <c r="C531" s="32" t="s">
        <v>1285</v>
      </c>
      <c r="D531" s="32" t="s">
        <v>166</v>
      </c>
      <c r="E531" s="32" t="s">
        <v>169</v>
      </c>
      <c r="F531" s="55">
        <v>2.53040156</v>
      </c>
      <c r="G531" s="55">
        <v>1.3529297499999999</v>
      </c>
      <c r="H531" s="74">
        <f t="shared" si="16"/>
        <v>0.87031260122707788</v>
      </c>
      <c r="I531" s="75">
        <f t="shared" si="17"/>
        <v>1.2437477320089785E-4</v>
      </c>
      <c r="J531" s="68">
        <v>47.277000000000001</v>
      </c>
      <c r="K531" s="68">
        <v>40.075428571400003</v>
      </c>
    </row>
    <row r="532" spans="1:11" x14ac:dyDescent="0.15">
      <c r="A532" s="32" t="s">
        <v>753</v>
      </c>
      <c r="B532" s="32" t="s">
        <v>754</v>
      </c>
      <c r="C532" s="32" t="s">
        <v>1285</v>
      </c>
      <c r="D532" s="32" t="s">
        <v>166</v>
      </c>
      <c r="E532" s="32" t="s">
        <v>169</v>
      </c>
      <c r="F532" s="55">
        <v>14.912131329999999</v>
      </c>
      <c r="G532" s="55">
        <v>6.1495296939999999</v>
      </c>
      <c r="H532" s="74">
        <f t="shared" si="16"/>
        <v>1.4249222415414193</v>
      </c>
      <c r="I532" s="75">
        <f t="shared" si="17"/>
        <v>7.3296388266167259E-4</v>
      </c>
      <c r="J532" s="68">
        <v>207.416</v>
      </c>
      <c r="K532" s="68">
        <v>43.326047619000001</v>
      </c>
    </row>
    <row r="533" spans="1:11" x14ac:dyDescent="0.15">
      <c r="A533" s="32" t="s">
        <v>755</v>
      </c>
      <c r="B533" s="32" t="s">
        <v>756</v>
      </c>
      <c r="C533" s="32" t="s">
        <v>1285</v>
      </c>
      <c r="D533" s="32" t="s">
        <v>166</v>
      </c>
      <c r="E533" s="32" t="s">
        <v>169</v>
      </c>
      <c r="F533" s="55">
        <v>6.0461311100000001</v>
      </c>
      <c r="G533" s="55">
        <v>3.681407197</v>
      </c>
      <c r="H533" s="74">
        <f t="shared" si="16"/>
        <v>0.64234239421464356</v>
      </c>
      <c r="I533" s="75">
        <f t="shared" si="17"/>
        <v>2.9718057301116382E-4</v>
      </c>
      <c r="J533" s="68">
        <v>121.70399999999999</v>
      </c>
      <c r="K533" s="68">
        <v>62.702666666699997</v>
      </c>
    </row>
    <row r="534" spans="1:11" x14ac:dyDescent="0.15">
      <c r="A534" s="32" t="s">
        <v>757</v>
      </c>
      <c r="B534" s="32" t="s">
        <v>758</v>
      </c>
      <c r="C534" s="32" t="s">
        <v>1285</v>
      </c>
      <c r="D534" s="32" t="s">
        <v>166</v>
      </c>
      <c r="E534" s="32" t="s">
        <v>169</v>
      </c>
      <c r="F534" s="55">
        <v>0.86399999999999999</v>
      </c>
      <c r="G534" s="55">
        <v>0.33910170000000001</v>
      </c>
      <c r="H534" s="74">
        <f t="shared" si="16"/>
        <v>1.5479081939135071</v>
      </c>
      <c r="I534" s="75">
        <f t="shared" si="17"/>
        <v>4.2467490434828753E-5</v>
      </c>
      <c r="J534" s="68">
        <v>16.77</v>
      </c>
      <c r="K534" s="68">
        <v>33.867238095200001</v>
      </c>
    </row>
    <row r="535" spans="1:11" x14ac:dyDescent="0.15">
      <c r="A535" s="32" t="s">
        <v>759</v>
      </c>
      <c r="B535" s="32" t="s">
        <v>760</v>
      </c>
      <c r="C535" s="32" t="s">
        <v>1285</v>
      </c>
      <c r="D535" s="32" t="s">
        <v>166</v>
      </c>
      <c r="E535" s="32" t="s">
        <v>169</v>
      </c>
      <c r="F535" s="55">
        <v>41.042177204000005</v>
      </c>
      <c r="G535" s="55">
        <v>43.176313590000007</v>
      </c>
      <c r="H535" s="74">
        <f t="shared" si="16"/>
        <v>-4.9428406655224189E-2</v>
      </c>
      <c r="I535" s="75">
        <f t="shared" si="17"/>
        <v>2.0173128099946953E-3</v>
      </c>
      <c r="J535" s="68">
        <v>2328.6239999999998</v>
      </c>
      <c r="K535" s="68">
        <v>28.0075238095</v>
      </c>
    </row>
    <row r="536" spans="1:11" x14ac:dyDescent="0.15">
      <c r="A536" s="32" t="s">
        <v>381</v>
      </c>
      <c r="B536" s="32" t="s">
        <v>382</v>
      </c>
      <c r="C536" s="32" t="s">
        <v>1285</v>
      </c>
      <c r="D536" s="32" t="s">
        <v>166</v>
      </c>
      <c r="E536" s="32" t="s">
        <v>168</v>
      </c>
      <c r="F536" s="55">
        <v>1.2228796399999999</v>
      </c>
      <c r="G536" s="55">
        <v>0.98859405</v>
      </c>
      <c r="H536" s="74">
        <f t="shared" si="16"/>
        <v>0.23698867093120768</v>
      </c>
      <c r="I536" s="75">
        <f t="shared" si="17"/>
        <v>6.0107209970656048E-5</v>
      </c>
      <c r="J536" s="68">
        <v>15.647999999999998</v>
      </c>
      <c r="K536" s="68">
        <v>33.324809523799999</v>
      </c>
    </row>
    <row r="537" spans="1:11" x14ac:dyDescent="0.15">
      <c r="A537" s="32" t="s">
        <v>703</v>
      </c>
      <c r="B537" s="32" t="s">
        <v>761</v>
      </c>
      <c r="C537" s="32" t="s">
        <v>1285</v>
      </c>
      <c r="D537" s="32" t="s">
        <v>166</v>
      </c>
      <c r="E537" s="32" t="s">
        <v>169</v>
      </c>
      <c r="F537" s="55">
        <v>1.5819467300000001</v>
      </c>
      <c r="G537" s="55">
        <v>0.31708775</v>
      </c>
      <c r="H537" s="74">
        <f t="shared" si="16"/>
        <v>3.9889872125302857</v>
      </c>
      <c r="I537" s="75">
        <f t="shared" si="17"/>
        <v>7.7756143084124565E-5</v>
      </c>
      <c r="J537" s="68">
        <v>24.832000000000001</v>
      </c>
      <c r="K537" s="68">
        <v>51.768500000000003</v>
      </c>
    </row>
    <row r="538" spans="1:11" x14ac:dyDescent="0.15">
      <c r="A538" s="32" t="s">
        <v>358</v>
      </c>
      <c r="B538" s="32" t="s">
        <v>762</v>
      </c>
      <c r="C538" s="32" t="s">
        <v>1285</v>
      </c>
      <c r="D538" s="32" t="s">
        <v>166</v>
      </c>
      <c r="E538" s="32" t="s">
        <v>169</v>
      </c>
      <c r="F538" s="55">
        <v>61.715022351999998</v>
      </c>
      <c r="G538" s="55">
        <v>98.134312480000006</v>
      </c>
      <c r="H538" s="74">
        <f t="shared" si="16"/>
        <v>-0.37111678074294696</v>
      </c>
      <c r="I538" s="75">
        <f t="shared" si="17"/>
        <v>3.0334283812717623E-3</v>
      </c>
      <c r="J538" s="68">
        <v>242.59088813</v>
      </c>
      <c r="K538" s="68">
        <v>16.8819047619</v>
      </c>
    </row>
    <row r="539" spans="1:11" x14ac:dyDescent="0.15">
      <c r="A539" s="32" t="s">
        <v>979</v>
      </c>
      <c r="B539" s="32" t="s">
        <v>763</v>
      </c>
      <c r="C539" s="32" t="s">
        <v>1285</v>
      </c>
      <c r="D539" s="32" t="s">
        <v>166</v>
      </c>
      <c r="E539" s="32" t="s">
        <v>169</v>
      </c>
      <c r="F539" s="55">
        <v>80.413184721999997</v>
      </c>
      <c r="G539" s="55">
        <v>120.296262652</v>
      </c>
      <c r="H539" s="74">
        <f t="shared" si="16"/>
        <v>-0.33154045729064818</v>
      </c>
      <c r="I539" s="75">
        <f t="shared" si="17"/>
        <v>3.9524839733977458E-3</v>
      </c>
      <c r="J539" s="68">
        <v>392.24039399999998</v>
      </c>
      <c r="K539" s="68">
        <v>31.371571428599999</v>
      </c>
    </row>
    <row r="540" spans="1:11" x14ac:dyDescent="0.15">
      <c r="A540" s="32" t="s">
        <v>764</v>
      </c>
      <c r="B540" s="32" t="s">
        <v>765</v>
      </c>
      <c r="C540" s="32" t="s">
        <v>1285</v>
      </c>
      <c r="D540" s="32" t="s">
        <v>166</v>
      </c>
      <c r="E540" s="32" t="s">
        <v>169</v>
      </c>
      <c r="F540" s="55">
        <v>332.73771163499998</v>
      </c>
      <c r="G540" s="55">
        <v>254.35498964700002</v>
      </c>
      <c r="H540" s="74">
        <f t="shared" si="16"/>
        <v>0.30816270636869114</v>
      </c>
      <c r="I540" s="75">
        <f t="shared" si="17"/>
        <v>1.6354786558062696E-2</v>
      </c>
      <c r="J540" s="68">
        <v>5490.9849999999997</v>
      </c>
      <c r="K540" s="68">
        <v>10.734714285700001</v>
      </c>
    </row>
    <row r="541" spans="1:11" x14ac:dyDescent="0.15">
      <c r="A541" s="32" t="s">
        <v>377</v>
      </c>
      <c r="B541" s="32" t="s">
        <v>378</v>
      </c>
      <c r="C541" s="32" t="s">
        <v>1285</v>
      </c>
      <c r="D541" s="32" t="s">
        <v>166</v>
      </c>
      <c r="E541" s="32" t="s">
        <v>168</v>
      </c>
      <c r="F541" s="55">
        <v>1.2824768400000002</v>
      </c>
      <c r="G541" s="55">
        <v>0.66473684999999993</v>
      </c>
      <c r="H541" s="74">
        <f t="shared" si="16"/>
        <v>0.92930005309619945</v>
      </c>
      <c r="I541" s="75">
        <f t="shared" si="17"/>
        <v>6.3036542749524778E-5</v>
      </c>
      <c r="J541" s="68">
        <v>21.48</v>
      </c>
      <c r="K541" s="68">
        <v>23.813714285700001</v>
      </c>
    </row>
    <row r="542" spans="1:11" x14ac:dyDescent="0.15">
      <c r="A542" s="32" t="s">
        <v>1698</v>
      </c>
      <c r="B542" s="32" t="s">
        <v>1590</v>
      </c>
      <c r="C542" s="32" t="s">
        <v>1285</v>
      </c>
      <c r="D542" s="32" t="s">
        <v>166</v>
      </c>
      <c r="E542" s="32" t="s">
        <v>169</v>
      </c>
      <c r="F542" s="55">
        <v>2.62427637</v>
      </c>
      <c r="G542" s="55">
        <v>2.1256887500000001</v>
      </c>
      <c r="H542" s="74">
        <f t="shared" si="16"/>
        <v>0.23455344532448597</v>
      </c>
      <c r="I542" s="75">
        <f t="shared" si="17"/>
        <v>1.289889255107895E-4</v>
      </c>
      <c r="J542" s="68">
        <v>78.546999999999997</v>
      </c>
      <c r="K542" s="68">
        <v>69.420476190499997</v>
      </c>
    </row>
    <row r="543" spans="1:11" x14ac:dyDescent="0.15">
      <c r="A543" s="32" t="s">
        <v>766</v>
      </c>
      <c r="B543" s="32" t="s">
        <v>767</v>
      </c>
      <c r="C543" s="32" t="s">
        <v>1285</v>
      </c>
      <c r="D543" s="32" t="s">
        <v>166</v>
      </c>
      <c r="E543" s="32" t="s">
        <v>169</v>
      </c>
      <c r="F543" s="55">
        <v>2.9454311409999998</v>
      </c>
      <c r="G543" s="55">
        <v>2.9108226959999999</v>
      </c>
      <c r="H543" s="74">
        <f t="shared" si="16"/>
        <v>1.1889575083895876E-2</v>
      </c>
      <c r="I543" s="75">
        <f t="shared" si="17"/>
        <v>1.4477438519312988E-4</v>
      </c>
      <c r="J543" s="68">
        <v>118.19199999999999</v>
      </c>
      <c r="K543" s="68">
        <v>60.486714285700003</v>
      </c>
    </row>
    <row r="544" spans="1:11" x14ac:dyDescent="0.15">
      <c r="A544" s="32" t="s">
        <v>1528</v>
      </c>
      <c r="B544" s="32" t="s">
        <v>768</v>
      </c>
      <c r="C544" s="32" t="s">
        <v>1285</v>
      </c>
      <c r="D544" s="32" t="s">
        <v>166</v>
      </c>
      <c r="E544" s="32" t="s">
        <v>169</v>
      </c>
      <c r="F544" s="55">
        <v>3.5040460000000002</v>
      </c>
      <c r="G544" s="55">
        <v>1.0956872479999999</v>
      </c>
      <c r="H544" s="74">
        <f t="shared" si="16"/>
        <v>2.1980348465276656</v>
      </c>
      <c r="I544" s="75">
        <f t="shared" si="17"/>
        <v>1.7223152776412031E-4</v>
      </c>
      <c r="J544" s="68">
        <v>37.950000000000003</v>
      </c>
      <c r="K544" s="68">
        <v>46.894809523799999</v>
      </c>
    </row>
    <row r="545" spans="1:11" x14ac:dyDescent="0.15">
      <c r="A545" s="32" t="s">
        <v>769</v>
      </c>
      <c r="B545" s="32" t="s">
        <v>770</v>
      </c>
      <c r="C545" s="32" t="s">
        <v>1285</v>
      </c>
      <c r="D545" s="32" t="s">
        <v>166</v>
      </c>
      <c r="E545" s="32" t="s">
        <v>169</v>
      </c>
      <c r="F545" s="55">
        <v>4.1244196500000001</v>
      </c>
      <c r="G545" s="55">
        <v>1.8697116359999999</v>
      </c>
      <c r="H545" s="74">
        <f t="shared" si="16"/>
        <v>1.2059121688003445</v>
      </c>
      <c r="I545" s="75">
        <f t="shared" si="17"/>
        <v>2.0272425004119762E-4</v>
      </c>
      <c r="J545" s="68">
        <v>132.18400000000003</v>
      </c>
      <c r="K545" s="68">
        <v>39.2267619048</v>
      </c>
    </row>
    <row r="546" spans="1:11" x14ac:dyDescent="0.15">
      <c r="A546" s="32" t="s">
        <v>771</v>
      </c>
      <c r="B546" s="32" t="s">
        <v>772</v>
      </c>
      <c r="C546" s="32" t="s">
        <v>1285</v>
      </c>
      <c r="D546" s="32" t="s">
        <v>166</v>
      </c>
      <c r="E546" s="32" t="s">
        <v>169</v>
      </c>
      <c r="F546" s="55">
        <v>3.663255779</v>
      </c>
      <c r="G546" s="55">
        <v>1.1022438300000001</v>
      </c>
      <c r="H546" s="74">
        <f t="shared" si="16"/>
        <v>2.3234531954694631</v>
      </c>
      <c r="I546" s="75">
        <f t="shared" si="17"/>
        <v>1.8005703675348802E-4</v>
      </c>
      <c r="J546" s="68">
        <v>88.042500000000004</v>
      </c>
      <c r="K546" s="68">
        <v>79.656571428600003</v>
      </c>
    </row>
    <row r="547" spans="1:11" x14ac:dyDescent="0.15">
      <c r="A547" s="32" t="s">
        <v>1578</v>
      </c>
      <c r="B547" s="32" t="s">
        <v>1606</v>
      </c>
      <c r="C547" s="32" t="s">
        <v>1285</v>
      </c>
      <c r="D547" s="32" t="s">
        <v>166</v>
      </c>
      <c r="E547" s="32" t="s">
        <v>169</v>
      </c>
      <c r="F547" s="55">
        <v>1.3621858999999998</v>
      </c>
      <c r="G547" s="55">
        <v>0.81584962999999999</v>
      </c>
      <c r="H547" s="74">
        <f t="shared" si="16"/>
        <v>0.66965314429326872</v>
      </c>
      <c r="I547" s="75">
        <f t="shared" si="17"/>
        <v>6.6954417452209014E-5</v>
      </c>
      <c r="J547" s="68">
        <v>46.704000000000001</v>
      </c>
      <c r="K547" s="68">
        <v>48.343699999999998</v>
      </c>
    </row>
    <row r="548" spans="1:11" x14ac:dyDescent="0.15">
      <c r="A548" s="32" t="s">
        <v>773</v>
      </c>
      <c r="B548" s="32" t="s">
        <v>774</v>
      </c>
      <c r="C548" s="32" t="s">
        <v>1285</v>
      </c>
      <c r="D548" s="32" t="s">
        <v>166</v>
      </c>
      <c r="E548" s="32" t="s">
        <v>169</v>
      </c>
      <c r="F548" s="55">
        <v>30.396848740999999</v>
      </c>
      <c r="G548" s="55">
        <v>24.658152804</v>
      </c>
      <c r="H548" s="74">
        <f t="shared" si="16"/>
        <v>0.23273016363452337</v>
      </c>
      <c r="I548" s="75">
        <f t="shared" si="17"/>
        <v>1.4940716240247152E-3</v>
      </c>
      <c r="J548" s="68">
        <v>67.128516000000005</v>
      </c>
      <c r="K548" s="68">
        <v>28.741333333299998</v>
      </c>
    </row>
    <row r="549" spans="1:11" x14ac:dyDescent="0.15">
      <c r="A549" s="32" t="s">
        <v>775</v>
      </c>
      <c r="B549" s="32" t="s">
        <v>776</v>
      </c>
      <c r="C549" s="32" t="s">
        <v>1285</v>
      </c>
      <c r="D549" s="32" t="s">
        <v>166</v>
      </c>
      <c r="E549" s="32" t="s">
        <v>168</v>
      </c>
      <c r="F549" s="55">
        <v>14.209038666</v>
      </c>
      <c r="G549" s="55">
        <v>9.8641729600000012</v>
      </c>
      <c r="H549" s="74">
        <f t="shared" si="16"/>
        <v>0.44046933520111331</v>
      </c>
      <c r="I549" s="75">
        <f t="shared" si="17"/>
        <v>6.9840533985702179E-4</v>
      </c>
      <c r="J549" s="68">
        <v>71.873645834999991</v>
      </c>
      <c r="K549" s="68">
        <v>36.128333333299999</v>
      </c>
    </row>
    <row r="550" spans="1:11" x14ac:dyDescent="0.15">
      <c r="A550" s="32" t="s">
        <v>359</v>
      </c>
      <c r="B550" s="32" t="s">
        <v>778</v>
      </c>
      <c r="C550" s="32" t="s">
        <v>1286</v>
      </c>
      <c r="D550" s="32" t="s">
        <v>165</v>
      </c>
      <c r="E550" s="32" t="s">
        <v>168</v>
      </c>
      <c r="F550" s="55">
        <v>40.336527454999995</v>
      </c>
      <c r="G550" s="55">
        <v>24.444914072</v>
      </c>
      <c r="H550" s="74">
        <f t="shared" si="16"/>
        <v>0.65009896685228141</v>
      </c>
      <c r="I550" s="75">
        <f t="shared" si="17"/>
        <v>1.9826285808673839E-3</v>
      </c>
      <c r="J550" s="68">
        <v>623.54664273000003</v>
      </c>
      <c r="K550" s="68">
        <v>45.737904761899998</v>
      </c>
    </row>
    <row r="551" spans="1:11" x14ac:dyDescent="0.15">
      <c r="A551" s="32" t="s">
        <v>779</v>
      </c>
      <c r="B551" s="32" t="s">
        <v>780</v>
      </c>
      <c r="C551" s="32" t="s">
        <v>1286</v>
      </c>
      <c r="D551" s="32" t="s">
        <v>165</v>
      </c>
      <c r="E551" s="32" t="s">
        <v>169</v>
      </c>
      <c r="F551" s="55">
        <v>49.472674153</v>
      </c>
      <c r="G551" s="55">
        <v>59.168419707999995</v>
      </c>
      <c r="H551" s="74">
        <f t="shared" si="16"/>
        <v>-0.16386690066845</v>
      </c>
      <c r="I551" s="75">
        <f t="shared" si="17"/>
        <v>2.4316901809929713E-3</v>
      </c>
      <c r="J551" s="68">
        <v>894.53344680000009</v>
      </c>
      <c r="K551" s="68">
        <v>28.832142857099999</v>
      </c>
    </row>
    <row r="552" spans="1:11" x14ac:dyDescent="0.15">
      <c r="A552" s="32" t="s">
        <v>781</v>
      </c>
      <c r="B552" s="32" t="s">
        <v>782</v>
      </c>
      <c r="C552" s="32" t="s">
        <v>1286</v>
      </c>
      <c r="D552" s="32" t="s">
        <v>165</v>
      </c>
      <c r="E552" s="32" t="s">
        <v>168</v>
      </c>
      <c r="F552" s="55">
        <v>15.60536132</v>
      </c>
      <c r="G552" s="55">
        <v>12.29117976</v>
      </c>
      <c r="H552" s="74">
        <f t="shared" si="16"/>
        <v>0.26963901144669289</v>
      </c>
      <c r="I552" s="75">
        <f t="shared" si="17"/>
        <v>7.6703765345966044E-4</v>
      </c>
      <c r="J552" s="68">
        <v>668.99702008999998</v>
      </c>
      <c r="K552" s="68">
        <v>23.894857142900001</v>
      </c>
    </row>
    <row r="553" spans="1:11" x14ac:dyDescent="0.15">
      <c r="A553" s="32" t="s">
        <v>783</v>
      </c>
      <c r="B553" s="32" t="s">
        <v>784</v>
      </c>
      <c r="C553" s="32" t="s">
        <v>1286</v>
      </c>
      <c r="D553" s="32" t="s">
        <v>165</v>
      </c>
      <c r="E553" s="32" t="s">
        <v>168</v>
      </c>
      <c r="F553" s="55">
        <v>3.1034652820000002</v>
      </c>
      <c r="G553" s="55">
        <v>2.8214126340000001</v>
      </c>
      <c r="H553" s="74">
        <f t="shared" si="16"/>
        <v>9.9968591832711118E-2</v>
      </c>
      <c r="I553" s="75">
        <f t="shared" si="17"/>
        <v>1.5254210900249781E-4</v>
      </c>
      <c r="J553" s="68">
        <v>121.37101759000001</v>
      </c>
      <c r="K553" s="68">
        <v>27.532</v>
      </c>
    </row>
    <row r="554" spans="1:11" x14ac:dyDescent="0.15">
      <c r="A554" s="32" t="s">
        <v>785</v>
      </c>
      <c r="B554" s="32" t="s">
        <v>786</v>
      </c>
      <c r="C554" s="32" t="s">
        <v>1286</v>
      </c>
      <c r="D554" s="32" t="s">
        <v>165</v>
      </c>
      <c r="E554" s="32" t="s">
        <v>168</v>
      </c>
      <c r="F554" s="55">
        <v>399.68241345999996</v>
      </c>
      <c r="G554" s="55">
        <v>349.56810927600003</v>
      </c>
      <c r="H554" s="74">
        <f t="shared" si="16"/>
        <v>0.14336062945728378</v>
      </c>
      <c r="I554" s="75">
        <f t="shared" si="17"/>
        <v>1.9645265127988216E-2</v>
      </c>
      <c r="J554" s="68">
        <v>570.57829757999991</v>
      </c>
      <c r="K554" s="68">
        <v>6.8228095238000002</v>
      </c>
    </row>
    <row r="555" spans="1:11" x14ac:dyDescent="0.15">
      <c r="A555" s="32" t="s">
        <v>787</v>
      </c>
      <c r="B555" s="32" t="s">
        <v>788</v>
      </c>
      <c r="C555" s="32" t="s">
        <v>1286</v>
      </c>
      <c r="D555" s="32" t="s">
        <v>165</v>
      </c>
      <c r="E555" s="32" t="s">
        <v>168</v>
      </c>
      <c r="F555" s="55">
        <v>1.2727347490000001</v>
      </c>
      <c r="G555" s="55">
        <v>1.0723490609999999</v>
      </c>
      <c r="H555" s="74">
        <f t="shared" si="16"/>
        <v>0.18686610105587631</v>
      </c>
      <c r="I555" s="75">
        <f t="shared" si="17"/>
        <v>6.255769766114777E-5</v>
      </c>
      <c r="J555" s="68">
        <v>14.093560999999999</v>
      </c>
      <c r="K555" s="68">
        <v>78.270428571400004</v>
      </c>
    </row>
    <row r="556" spans="1:11" x14ac:dyDescent="0.15">
      <c r="A556" s="32" t="s">
        <v>1522</v>
      </c>
      <c r="B556" s="32" t="s">
        <v>855</v>
      </c>
      <c r="C556" s="32" t="s">
        <v>1286</v>
      </c>
      <c r="D556" s="32" t="s">
        <v>165</v>
      </c>
      <c r="E556" s="32" t="s">
        <v>168</v>
      </c>
      <c r="F556" s="55">
        <v>2.6311449980000003</v>
      </c>
      <c r="G556" s="55">
        <v>1.2311097409999998</v>
      </c>
      <c r="H556" s="74">
        <f t="shared" si="16"/>
        <v>1.1372140194933285</v>
      </c>
      <c r="I556" s="75">
        <f t="shared" si="17"/>
        <v>1.2932653360557005E-4</v>
      </c>
      <c r="J556" s="68">
        <v>25.271265599999996</v>
      </c>
      <c r="K556" s="68">
        <v>161.36809523810001</v>
      </c>
    </row>
    <row r="557" spans="1:11" x14ac:dyDescent="0.15">
      <c r="A557" s="32" t="s">
        <v>704</v>
      </c>
      <c r="B557" s="32" t="s">
        <v>856</v>
      </c>
      <c r="C557" s="32" t="s">
        <v>1286</v>
      </c>
      <c r="D557" s="32" t="s">
        <v>165</v>
      </c>
      <c r="E557" s="32" t="s">
        <v>169</v>
      </c>
      <c r="F557" s="55">
        <v>226.89155013999999</v>
      </c>
      <c r="G557" s="55">
        <v>94.126024278999992</v>
      </c>
      <c r="H557" s="74">
        <f t="shared" si="16"/>
        <v>1.4105081658125518</v>
      </c>
      <c r="I557" s="75">
        <f t="shared" si="17"/>
        <v>1.1152216128835553E-2</v>
      </c>
      <c r="J557" s="68">
        <v>5466.4364235800003</v>
      </c>
      <c r="K557" s="68">
        <v>14.362714285699999</v>
      </c>
    </row>
    <row r="558" spans="1:11" x14ac:dyDescent="0.15">
      <c r="A558" s="32" t="s">
        <v>705</v>
      </c>
      <c r="B558" s="32" t="s">
        <v>857</v>
      </c>
      <c r="C558" s="32" t="s">
        <v>1286</v>
      </c>
      <c r="D558" s="32" t="s">
        <v>165</v>
      </c>
      <c r="E558" s="32" t="s">
        <v>168</v>
      </c>
      <c r="F558" s="55">
        <v>0.209228</v>
      </c>
      <c r="G558" s="55">
        <v>2.5253299999999999E-2</v>
      </c>
      <c r="H558" s="74">
        <f t="shared" si="16"/>
        <v>7.2851746108429403</v>
      </c>
      <c r="I558" s="75">
        <f t="shared" si="17"/>
        <v>1.0284013991549017E-5</v>
      </c>
      <c r="J558" s="68">
        <v>45.32226636</v>
      </c>
      <c r="K558" s="68">
        <v>187.97149999999999</v>
      </c>
    </row>
    <row r="559" spans="1:11" x14ac:dyDescent="0.15">
      <c r="A559" s="32" t="s">
        <v>706</v>
      </c>
      <c r="B559" s="32" t="s">
        <v>858</v>
      </c>
      <c r="C559" s="32" t="s">
        <v>1286</v>
      </c>
      <c r="D559" s="32" t="s">
        <v>165</v>
      </c>
      <c r="E559" s="32" t="s">
        <v>169</v>
      </c>
      <c r="F559" s="55">
        <v>5.2731944400000001</v>
      </c>
      <c r="G559" s="55">
        <v>1.64599575</v>
      </c>
      <c r="H559" s="74">
        <f t="shared" si="16"/>
        <v>2.2036500944792841</v>
      </c>
      <c r="I559" s="75">
        <f t="shared" si="17"/>
        <v>2.5918904449269924E-4</v>
      </c>
      <c r="J559" s="68">
        <v>26.790527000000001</v>
      </c>
      <c r="K559" s="68">
        <v>28.462904761899999</v>
      </c>
    </row>
    <row r="560" spans="1:11" x14ac:dyDescent="0.15">
      <c r="A560" s="32" t="s">
        <v>707</v>
      </c>
      <c r="B560" s="32" t="s">
        <v>859</v>
      </c>
      <c r="C560" s="32" t="s">
        <v>1286</v>
      </c>
      <c r="D560" s="32" t="s">
        <v>165</v>
      </c>
      <c r="E560" s="32" t="s">
        <v>169</v>
      </c>
      <c r="F560" s="55">
        <v>41.008907035999997</v>
      </c>
      <c r="G560" s="55">
        <v>38.905153290999998</v>
      </c>
      <c r="H560" s="74">
        <f t="shared" si="16"/>
        <v>5.4073909676296328E-2</v>
      </c>
      <c r="I560" s="75">
        <f t="shared" si="17"/>
        <v>2.0156775084422584E-3</v>
      </c>
      <c r="J560" s="68">
        <v>275.09586495999997</v>
      </c>
      <c r="K560" s="68">
        <v>27.004619047599999</v>
      </c>
    </row>
    <row r="561" spans="1:13" x14ac:dyDescent="0.15">
      <c r="A561" s="32" t="s">
        <v>708</v>
      </c>
      <c r="B561" s="32" t="s">
        <v>860</v>
      </c>
      <c r="C561" s="32" t="s">
        <v>1286</v>
      </c>
      <c r="D561" s="32" t="s">
        <v>165</v>
      </c>
      <c r="E561" s="32" t="s">
        <v>169</v>
      </c>
      <c r="F561" s="55">
        <v>40.564170355999998</v>
      </c>
      <c r="G561" s="55">
        <v>23.236485617</v>
      </c>
      <c r="H561" s="74">
        <f t="shared" si="16"/>
        <v>0.74571021731112919</v>
      </c>
      <c r="I561" s="75">
        <f t="shared" si="17"/>
        <v>1.9938177275349465E-3</v>
      </c>
      <c r="J561" s="68">
        <v>206.51766119999999</v>
      </c>
      <c r="K561" s="68">
        <v>29.369450000000001</v>
      </c>
    </row>
    <row r="562" spans="1:13" x14ac:dyDescent="0.15">
      <c r="A562" s="32" t="s">
        <v>709</v>
      </c>
      <c r="B562" s="32" t="s">
        <v>861</v>
      </c>
      <c r="C562" s="32" t="s">
        <v>1286</v>
      </c>
      <c r="D562" s="32" t="s">
        <v>165</v>
      </c>
      <c r="E562" s="32" t="s">
        <v>169</v>
      </c>
      <c r="F562" s="55">
        <v>10.95157921</v>
      </c>
      <c r="G562" s="55">
        <v>6.130352136</v>
      </c>
      <c r="H562" s="74">
        <f t="shared" si="16"/>
        <v>0.78645189820136618</v>
      </c>
      <c r="I562" s="75">
        <f t="shared" si="17"/>
        <v>5.3829408026266721E-4</v>
      </c>
      <c r="J562" s="68">
        <v>22.543475599999997</v>
      </c>
      <c r="K562" s="68">
        <v>20.6613333333</v>
      </c>
    </row>
    <row r="563" spans="1:13" x14ac:dyDescent="0.15">
      <c r="A563" s="32" t="s">
        <v>710</v>
      </c>
      <c r="B563" s="32" t="s">
        <v>862</v>
      </c>
      <c r="C563" s="32" t="s">
        <v>1286</v>
      </c>
      <c r="D563" s="32" t="s">
        <v>165</v>
      </c>
      <c r="E563" s="32" t="s">
        <v>169</v>
      </c>
      <c r="F563" s="55">
        <v>7.7847514029999996</v>
      </c>
      <c r="G563" s="55">
        <v>2.0545687570000002</v>
      </c>
      <c r="H563" s="74">
        <f t="shared" si="16"/>
        <v>2.7889953190795058</v>
      </c>
      <c r="I563" s="75">
        <f t="shared" si="17"/>
        <v>3.8263756451900713E-4</v>
      </c>
      <c r="J563" s="68">
        <v>20.822097799999998</v>
      </c>
      <c r="K563" s="68">
        <v>23.65305</v>
      </c>
    </row>
    <row r="564" spans="1:13" x14ac:dyDescent="0.15">
      <c r="A564" s="32" t="s">
        <v>711</v>
      </c>
      <c r="B564" s="32" t="s">
        <v>863</v>
      </c>
      <c r="C564" s="32" t="s">
        <v>1286</v>
      </c>
      <c r="D564" s="32" t="s">
        <v>165</v>
      </c>
      <c r="E564" s="32" t="s">
        <v>169</v>
      </c>
      <c r="F564" s="55">
        <v>2.3877054649999998</v>
      </c>
      <c r="G564" s="55">
        <v>0.49351159499999997</v>
      </c>
      <c r="H564" s="74">
        <f t="shared" si="16"/>
        <v>3.8381952707717026</v>
      </c>
      <c r="I564" s="75">
        <f t="shared" si="17"/>
        <v>1.173609479121248E-4</v>
      </c>
      <c r="J564" s="68">
        <v>16.40915712</v>
      </c>
      <c r="K564" s="68">
        <v>26.712285714299998</v>
      </c>
    </row>
    <row r="565" spans="1:13" x14ac:dyDescent="0.15">
      <c r="A565" s="32" t="s">
        <v>712</v>
      </c>
      <c r="B565" s="32" t="s">
        <v>864</v>
      </c>
      <c r="C565" s="32" t="s">
        <v>1286</v>
      </c>
      <c r="D565" s="32" t="s">
        <v>165</v>
      </c>
      <c r="E565" s="32" t="s">
        <v>169</v>
      </c>
      <c r="F565" s="55">
        <v>5.0341626030000004</v>
      </c>
      <c r="G565" s="55">
        <v>7.9880349700000002</v>
      </c>
      <c r="H565" s="74">
        <f t="shared" si="16"/>
        <v>-0.36978711010825727</v>
      </c>
      <c r="I565" s="75">
        <f t="shared" si="17"/>
        <v>2.4744010670170734E-4</v>
      </c>
      <c r="J565" s="68">
        <v>79.428945200000001</v>
      </c>
      <c r="K565" s="68">
        <v>28.546142857100001</v>
      </c>
    </row>
    <row r="566" spans="1:13" x14ac:dyDescent="0.15">
      <c r="A566" s="32" t="s">
        <v>713</v>
      </c>
      <c r="B566" s="32" t="s">
        <v>865</v>
      </c>
      <c r="C566" s="32" t="s">
        <v>1286</v>
      </c>
      <c r="D566" s="32" t="s">
        <v>165</v>
      </c>
      <c r="E566" s="32" t="s">
        <v>169</v>
      </c>
      <c r="F566" s="55">
        <v>18.621031006999999</v>
      </c>
      <c r="G566" s="55">
        <v>20.507524971000002</v>
      </c>
      <c r="H566" s="74">
        <f t="shared" si="16"/>
        <v>-9.1990328753358663E-2</v>
      </c>
      <c r="I566" s="75">
        <f t="shared" si="17"/>
        <v>9.1526441687085885E-4</v>
      </c>
      <c r="J566" s="68">
        <v>173.72429194999998</v>
      </c>
      <c r="K566" s="68">
        <v>22.068904761900001</v>
      </c>
    </row>
    <row r="567" spans="1:13" x14ac:dyDescent="0.15">
      <c r="A567" s="32" t="s">
        <v>714</v>
      </c>
      <c r="B567" s="32" t="s">
        <v>866</v>
      </c>
      <c r="C567" s="32" t="s">
        <v>1286</v>
      </c>
      <c r="D567" s="32" t="s">
        <v>165</v>
      </c>
      <c r="E567" s="32" t="s">
        <v>169</v>
      </c>
      <c r="F567" s="55">
        <v>12.56263912</v>
      </c>
      <c r="G567" s="55">
        <v>6.94476797</v>
      </c>
      <c r="H567" s="74">
        <f t="shared" si="16"/>
        <v>0.80893575915971172</v>
      </c>
      <c r="I567" s="75">
        <f t="shared" si="17"/>
        <v>6.1748119984352489E-4</v>
      </c>
      <c r="J567" s="68">
        <v>60.384054399999997</v>
      </c>
      <c r="K567" s="68">
        <v>25.326809523800002</v>
      </c>
    </row>
    <row r="568" spans="1:13" x14ac:dyDescent="0.15">
      <c r="A568" s="32" t="s">
        <v>715</v>
      </c>
      <c r="B568" s="32" t="s">
        <v>867</v>
      </c>
      <c r="C568" s="32" t="s">
        <v>1286</v>
      </c>
      <c r="D568" s="32" t="s">
        <v>165</v>
      </c>
      <c r="E568" s="32" t="s">
        <v>169</v>
      </c>
      <c r="F568" s="55">
        <v>6.9269085109999997</v>
      </c>
      <c r="G568" s="55">
        <v>6.7316067640000004</v>
      </c>
      <c r="H568" s="74">
        <f t="shared" si="16"/>
        <v>2.9012649408526769E-2</v>
      </c>
      <c r="I568" s="75">
        <f t="shared" si="17"/>
        <v>3.4047270941415088E-4</v>
      </c>
      <c r="J568" s="68">
        <v>89.13800698</v>
      </c>
      <c r="K568" s="68">
        <v>28.625095238099998</v>
      </c>
    </row>
    <row r="569" spans="1:13" x14ac:dyDescent="0.15">
      <c r="A569" s="32" t="s">
        <v>716</v>
      </c>
      <c r="B569" s="32" t="s">
        <v>868</v>
      </c>
      <c r="C569" s="32" t="s">
        <v>1286</v>
      </c>
      <c r="D569" s="32" t="s">
        <v>165</v>
      </c>
      <c r="E569" s="32" t="s">
        <v>169</v>
      </c>
      <c r="F569" s="55">
        <v>2.6154711000000002</v>
      </c>
      <c r="G569" s="55">
        <v>3.98820219</v>
      </c>
      <c r="H569" s="74">
        <f t="shared" si="16"/>
        <v>-0.34419796805738168</v>
      </c>
      <c r="I569" s="75">
        <f t="shared" si="17"/>
        <v>1.2855612722432991E-4</v>
      </c>
      <c r="J569" s="68">
        <v>185.96336832</v>
      </c>
      <c r="K569" s="68">
        <v>37.960809523800002</v>
      </c>
    </row>
    <row r="570" spans="1:13" x14ac:dyDescent="0.15">
      <c r="A570" s="32" t="s">
        <v>717</v>
      </c>
      <c r="B570" s="32" t="s">
        <v>869</v>
      </c>
      <c r="C570" s="32" t="s">
        <v>1286</v>
      </c>
      <c r="D570" s="32" t="s">
        <v>165</v>
      </c>
      <c r="E570" s="32" t="s">
        <v>169</v>
      </c>
      <c r="F570" s="55">
        <v>19.461397133999998</v>
      </c>
      <c r="G570" s="55">
        <v>19.536791098999998</v>
      </c>
      <c r="H570" s="74">
        <f t="shared" si="16"/>
        <v>-3.8590761716165156E-3</v>
      </c>
      <c r="I570" s="75">
        <f t="shared" si="17"/>
        <v>9.5657025073674605E-4</v>
      </c>
      <c r="J570" s="68">
        <v>204.16702169999999</v>
      </c>
      <c r="K570" s="68">
        <v>26.2779047619</v>
      </c>
    </row>
    <row r="571" spans="1:13" x14ac:dyDescent="0.15">
      <c r="A571" s="32" t="s">
        <v>718</v>
      </c>
      <c r="B571" s="32" t="s">
        <v>870</v>
      </c>
      <c r="C571" s="32" t="s">
        <v>1286</v>
      </c>
      <c r="D571" s="32" t="s">
        <v>165</v>
      </c>
      <c r="E571" s="32" t="s">
        <v>169</v>
      </c>
      <c r="F571" s="55">
        <v>9.9916665299999998</v>
      </c>
      <c r="G571" s="55">
        <v>2.5635505599999999</v>
      </c>
      <c r="H571" s="74">
        <f t="shared" si="16"/>
        <v>2.8975890259016386</v>
      </c>
      <c r="I571" s="75">
        <f t="shared" si="17"/>
        <v>4.9111227174858049E-4</v>
      </c>
      <c r="J571" s="68">
        <v>79.834311830000019</v>
      </c>
      <c r="K571" s="68">
        <v>24.090900000000001</v>
      </c>
    </row>
    <row r="572" spans="1:13" s="29" customFormat="1" x14ac:dyDescent="0.15">
      <c r="A572" s="32" t="s">
        <v>719</v>
      </c>
      <c r="B572" s="32" t="s">
        <v>871</v>
      </c>
      <c r="C572" s="32" t="s">
        <v>1286</v>
      </c>
      <c r="D572" s="32" t="s">
        <v>165</v>
      </c>
      <c r="E572" s="32" t="s">
        <v>169</v>
      </c>
      <c r="F572" s="55">
        <v>6.2922211950000007</v>
      </c>
      <c r="G572" s="55">
        <v>2.2051810000000002E-2</v>
      </c>
      <c r="H572" s="74">
        <f t="shared" si="16"/>
        <v>284.33808313240502</v>
      </c>
      <c r="I572" s="75">
        <f t="shared" si="17"/>
        <v>3.0927643913482555E-4</v>
      </c>
      <c r="J572" s="68">
        <v>39.298509780000003</v>
      </c>
      <c r="K572" s="68">
        <v>33.797714285700003</v>
      </c>
      <c r="L572" s="21"/>
      <c r="M572" s="21"/>
    </row>
    <row r="573" spans="1:13" x14ac:dyDescent="0.15">
      <c r="A573" s="32" t="s">
        <v>720</v>
      </c>
      <c r="B573" s="32" t="s">
        <v>872</v>
      </c>
      <c r="C573" s="32" t="s">
        <v>1286</v>
      </c>
      <c r="D573" s="32" t="s">
        <v>165</v>
      </c>
      <c r="E573" s="32" t="s">
        <v>169</v>
      </c>
      <c r="F573" s="55">
        <v>8.5500808199999998</v>
      </c>
      <c r="G573" s="55">
        <v>7.2161576350000001</v>
      </c>
      <c r="H573" s="74">
        <f t="shared" si="16"/>
        <v>0.18485227907580204</v>
      </c>
      <c r="I573" s="75">
        <f t="shared" si="17"/>
        <v>4.2025517990782726E-4</v>
      </c>
      <c r="J573" s="68">
        <v>51.457502980000001</v>
      </c>
      <c r="K573" s="68">
        <v>30.074999999999999</v>
      </c>
    </row>
    <row r="574" spans="1:13" x14ac:dyDescent="0.15">
      <c r="A574" s="32" t="s">
        <v>721</v>
      </c>
      <c r="B574" s="32" t="s">
        <v>873</v>
      </c>
      <c r="C574" s="32" t="s">
        <v>1286</v>
      </c>
      <c r="D574" s="32" t="s">
        <v>165</v>
      </c>
      <c r="E574" s="32" t="s">
        <v>169</v>
      </c>
      <c r="F574" s="55">
        <v>16.345666531999999</v>
      </c>
      <c r="G574" s="55">
        <v>5.1263213909999994</v>
      </c>
      <c r="H574" s="74">
        <f t="shared" si="16"/>
        <v>2.1885762294765962</v>
      </c>
      <c r="I574" s="75">
        <f t="shared" si="17"/>
        <v>8.0342527441968801E-4</v>
      </c>
      <c r="J574" s="68">
        <v>162.11945640000002</v>
      </c>
      <c r="K574" s="68">
        <v>21.5330952381</v>
      </c>
    </row>
    <row r="575" spans="1:13" x14ac:dyDescent="0.15">
      <c r="A575" s="32" t="s">
        <v>722</v>
      </c>
      <c r="B575" s="32" t="s">
        <v>874</v>
      </c>
      <c r="C575" s="32" t="s">
        <v>1286</v>
      </c>
      <c r="D575" s="32" t="s">
        <v>165</v>
      </c>
      <c r="E575" s="32" t="s">
        <v>169</v>
      </c>
      <c r="F575" s="55">
        <v>3.90700512</v>
      </c>
      <c r="G575" s="55">
        <v>5.8495345920000004</v>
      </c>
      <c r="H575" s="74">
        <f t="shared" si="16"/>
        <v>-0.33208273948096012</v>
      </c>
      <c r="I575" s="75">
        <f t="shared" si="17"/>
        <v>1.9203785018799416E-4</v>
      </c>
      <c r="J575" s="68">
        <v>23.2112628</v>
      </c>
      <c r="K575" s="68">
        <v>41.833714285699998</v>
      </c>
    </row>
    <row r="576" spans="1:13" x14ac:dyDescent="0.15">
      <c r="A576" s="32" t="s">
        <v>723</v>
      </c>
      <c r="B576" s="32" t="s">
        <v>875</v>
      </c>
      <c r="C576" s="32" t="s">
        <v>1286</v>
      </c>
      <c r="D576" s="32" t="s">
        <v>165</v>
      </c>
      <c r="E576" s="32" t="s">
        <v>169</v>
      </c>
      <c r="F576" s="55">
        <v>13.116170812999998</v>
      </c>
      <c r="G576" s="55">
        <v>6.794189931</v>
      </c>
      <c r="H576" s="74">
        <f t="shared" si="16"/>
        <v>0.93049810885541429</v>
      </c>
      <c r="I576" s="75">
        <f t="shared" si="17"/>
        <v>6.4468849368363133E-4</v>
      </c>
      <c r="J576" s="68">
        <v>95.403254100000012</v>
      </c>
      <c r="K576" s="68">
        <v>19.5681428571</v>
      </c>
    </row>
    <row r="577" spans="1:11" x14ac:dyDescent="0.15">
      <c r="A577" s="32" t="s">
        <v>724</v>
      </c>
      <c r="B577" s="32" t="s">
        <v>876</v>
      </c>
      <c r="C577" s="32" t="s">
        <v>1286</v>
      </c>
      <c r="D577" s="32" t="s">
        <v>165</v>
      </c>
      <c r="E577" s="32" t="s">
        <v>169</v>
      </c>
      <c r="F577" s="55">
        <v>3.9611545699999997</v>
      </c>
      <c r="G577" s="55">
        <v>1.306612815</v>
      </c>
      <c r="H577" s="74">
        <f t="shared" si="16"/>
        <v>2.031620786606168</v>
      </c>
      <c r="I577" s="75">
        <f t="shared" si="17"/>
        <v>1.9469941413466805E-4</v>
      </c>
      <c r="J577" s="68">
        <v>119.84265675</v>
      </c>
      <c r="K577" s="68">
        <v>29.199809523799999</v>
      </c>
    </row>
    <row r="578" spans="1:11" x14ac:dyDescent="0.15">
      <c r="A578" s="32" t="s">
        <v>725</v>
      </c>
      <c r="B578" s="32" t="s">
        <v>877</v>
      </c>
      <c r="C578" s="32" t="s">
        <v>1286</v>
      </c>
      <c r="D578" s="32" t="s">
        <v>165</v>
      </c>
      <c r="E578" s="32" t="s">
        <v>169</v>
      </c>
      <c r="F578" s="55">
        <v>67.572876331000003</v>
      </c>
      <c r="G578" s="55">
        <v>42.321631375999999</v>
      </c>
      <c r="H578" s="74">
        <f t="shared" si="16"/>
        <v>0.59665103007630349</v>
      </c>
      <c r="I578" s="75">
        <f t="shared" si="17"/>
        <v>3.321354721343297E-3</v>
      </c>
      <c r="J578" s="68">
        <v>458.90329922000001</v>
      </c>
      <c r="K578" s="68">
        <v>13.922523809499999</v>
      </c>
    </row>
    <row r="579" spans="1:11" x14ac:dyDescent="0.15">
      <c r="A579" s="32" t="s">
        <v>878</v>
      </c>
      <c r="B579" s="32" t="s">
        <v>879</v>
      </c>
      <c r="C579" s="32" t="s">
        <v>1286</v>
      </c>
      <c r="D579" s="32" t="s">
        <v>165</v>
      </c>
      <c r="E579" s="32" t="s">
        <v>169</v>
      </c>
      <c r="F579" s="55">
        <v>22.411488090999999</v>
      </c>
      <c r="G579" s="55">
        <v>7.9456713940000006</v>
      </c>
      <c r="H579" s="74">
        <f t="shared" si="16"/>
        <v>1.820590857548368</v>
      </c>
      <c r="I579" s="75">
        <f t="shared" si="17"/>
        <v>1.1015736760819686E-3</v>
      </c>
      <c r="J579" s="68">
        <v>334.92078099999998</v>
      </c>
      <c r="K579" s="68">
        <v>50.987142857099997</v>
      </c>
    </row>
    <row r="580" spans="1:11" x14ac:dyDescent="0.15">
      <c r="A580" s="32" t="s">
        <v>360</v>
      </c>
      <c r="B580" s="32" t="s">
        <v>880</v>
      </c>
      <c r="C580" s="32" t="s">
        <v>1286</v>
      </c>
      <c r="D580" s="32" t="s">
        <v>165</v>
      </c>
      <c r="E580" s="32" t="s">
        <v>168</v>
      </c>
      <c r="F580" s="55">
        <v>33.149375223</v>
      </c>
      <c r="G580" s="55">
        <v>22.941739636999998</v>
      </c>
      <c r="H580" s="74">
        <f t="shared" si="16"/>
        <v>0.44493729540620031</v>
      </c>
      <c r="I580" s="75">
        <f t="shared" si="17"/>
        <v>1.6293643231519695E-3</v>
      </c>
      <c r="J580" s="68">
        <v>1348.6185</v>
      </c>
      <c r="K580" s="68">
        <v>2.9059523810000001</v>
      </c>
    </row>
    <row r="581" spans="1:11" x14ac:dyDescent="0.15">
      <c r="A581" s="32" t="s">
        <v>160</v>
      </c>
      <c r="B581" s="32" t="s">
        <v>161</v>
      </c>
      <c r="C581" s="32" t="s">
        <v>1286</v>
      </c>
      <c r="D581" s="32" t="s">
        <v>165</v>
      </c>
      <c r="E581" s="32" t="s">
        <v>168</v>
      </c>
      <c r="F581" s="55">
        <v>0.49794695</v>
      </c>
      <c r="G581" s="55">
        <v>1.0609692900000001</v>
      </c>
      <c r="H581" s="74">
        <f t="shared" si="16"/>
        <v>-0.53066789520363966</v>
      </c>
      <c r="I581" s="75">
        <f t="shared" si="17"/>
        <v>2.4475182102056885E-5</v>
      </c>
      <c r="J581" s="68">
        <v>52.475000000000001</v>
      </c>
      <c r="K581" s="68">
        <v>44.438380952400003</v>
      </c>
    </row>
    <row r="582" spans="1:11" x14ac:dyDescent="0.15">
      <c r="A582" s="32" t="s">
        <v>361</v>
      </c>
      <c r="B582" s="32" t="s">
        <v>267</v>
      </c>
      <c r="C582" s="32" t="s">
        <v>1286</v>
      </c>
      <c r="D582" s="32" t="s">
        <v>165</v>
      </c>
      <c r="E582" s="32" t="s">
        <v>168</v>
      </c>
      <c r="F582" s="55">
        <v>11.827562670000001</v>
      </c>
      <c r="G582" s="55">
        <v>4.3772529999999996</v>
      </c>
      <c r="H582" s="74">
        <f t="shared" si="16"/>
        <v>1.7020514167218579</v>
      </c>
      <c r="I582" s="75">
        <f t="shared" si="17"/>
        <v>5.813505839763457E-4</v>
      </c>
      <c r="J582" s="68">
        <v>548.44799999999998</v>
      </c>
      <c r="K582" s="68">
        <v>44.495714285699997</v>
      </c>
    </row>
    <row r="583" spans="1:11" x14ac:dyDescent="0.15">
      <c r="A583" s="32" t="s">
        <v>881</v>
      </c>
      <c r="B583" s="32" t="s">
        <v>882</v>
      </c>
      <c r="C583" s="32" t="s">
        <v>1286</v>
      </c>
      <c r="D583" s="32" t="s">
        <v>165</v>
      </c>
      <c r="E583" s="32" t="s">
        <v>168</v>
      </c>
      <c r="F583" s="55">
        <v>2.3473238900000002</v>
      </c>
      <c r="G583" s="55">
        <v>42.351149619999994</v>
      </c>
      <c r="H583" s="74">
        <f t="shared" ref="H583:H646" si="18">IF(ISERROR(F583/G583-1),"",((F583/G583-1)))</f>
        <v>-0.94457473029512529</v>
      </c>
      <c r="I583" s="75">
        <f t="shared" ref="I583:I646" si="19">F583/$F$677</f>
        <v>1.1537610514585651E-4</v>
      </c>
      <c r="J583" s="68">
        <v>310.63499999999999</v>
      </c>
      <c r="K583" s="68">
        <v>44.271571428599998</v>
      </c>
    </row>
    <row r="584" spans="1:11" x14ac:dyDescent="0.15">
      <c r="A584" s="32" t="s">
        <v>883</v>
      </c>
      <c r="B584" s="32" t="s">
        <v>884</v>
      </c>
      <c r="C584" s="32" t="s">
        <v>1286</v>
      </c>
      <c r="D584" s="32" t="s">
        <v>165</v>
      </c>
      <c r="E584" s="32" t="s">
        <v>168</v>
      </c>
      <c r="F584" s="55">
        <v>13.387812622</v>
      </c>
      <c r="G584" s="55">
        <v>22.908661204999998</v>
      </c>
      <c r="H584" s="74">
        <f t="shared" si="18"/>
        <v>-0.4156003922622068</v>
      </c>
      <c r="I584" s="75">
        <f t="shared" si="19"/>
        <v>6.5804028294914885E-4</v>
      </c>
      <c r="J584" s="68">
        <v>1029.7874999999999</v>
      </c>
      <c r="K584" s="68">
        <v>32.362333333300001</v>
      </c>
    </row>
    <row r="585" spans="1:11" x14ac:dyDescent="0.15">
      <c r="A585" s="32" t="s">
        <v>885</v>
      </c>
      <c r="B585" s="32" t="s">
        <v>886</v>
      </c>
      <c r="C585" s="32" t="s">
        <v>1286</v>
      </c>
      <c r="D585" s="32" t="s">
        <v>165</v>
      </c>
      <c r="E585" s="32" t="s">
        <v>168</v>
      </c>
      <c r="F585" s="55">
        <v>0.360236</v>
      </c>
      <c r="G585" s="55">
        <v>0</v>
      </c>
      <c r="H585" s="74" t="str">
        <f t="shared" si="18"/>
        <v/>
      </c>
      <c r="I585" s="75">
        <f t="shared" si="19"/>
        <v>1.7706387597547421E-5</v>
      </c>
      <c r="J585" s="68">
        <v>161.52500000000001</v>
      </c>
      <c r="K585" s="68">
        <v>55.3956190476</v>
      </c>
    </row>
    <row r="586" spans="1:11" x14ac:dyDescent="0.15">
      <c r="A586" s="32" t="s">
        <v>887</v>
      </c>
      <c r="B586" s="32" t="s">
        <v>888</v>
      </c>
      <c r="C586" s="32" t="s">
        <v>1286</v>
      </c>
      <c r="D586" s="32" t="s">
        <v>165</v>
      </c>
      <c r="E586" s="32" t="s">
        <v>168</v>
      </c>
      <c r="F586" s="55">
        <v>4.4141482999999999</v>
      </c>
      <c r="G586" s="55">
        <v>48.377957676000001</v>
      </c>
      <c r="H586" s="74">
        <f t="shared" si="18"/>
        <v>-0.90875703497938631</v>
      </c>
      <c r="I586" s="75">
        <f t="shared" si="19"/>
        <v>2.1696504711593239E-4</v>
      </c>
      <c r="J586" s="68">
        <v>1201.1125</v>
      </c>
      <c r="K586" s="68">
        <v>30.216047619000001</v>
      </c>
    </row>
    <row r="587" spans="1:11" x14ac:dyDescent="0.15">
      <c r="A587" s="32" t="s">
        <v>889</v>
      </c>
      <c r="B587" s="32" t="s">
        <v>890</v>
      </c>
      <c r="C587" s="32" t="s">
        <v>1286</v>
      </c>
      <c r="D587" s="32" t="s">
        <v>165</v>
      </c>
      <c r="E587" s="32" t="s">
        <v>168</v>
      </c>
      <c r="F587" s="55">
        <v>19.585291767999998</v>
      </c>
      <c r="G587" s="55">
        <v>14.397871242000001</v>
      </c>
      <c r="H587" s="74">
        <f t="shared" si="18"/>
        <v>0.36029079846663592</v>
      </c>
      <c r="I587" s="75">
        <f t="shared" si="19"/>
        <v>9.6265994307971083E-4</v>
      </c>
      <c r="J587" s="68">
        <v>591.50400000000002</v>
      </c>
      <c r="K587" s="68">
        <v>33.799857142900002</v>
      </c>
    </row>
    <row r="588" spans="1:11" x14ac:dyDescent="0.15">
      <c r="A588" s="32" t="s">
        <v>891</v>
      </c>
      <c r="B588" s="32" t="s">
        <v>892</v>
      </c>
      <c r="C588" s="32" t="s">
        <v>1286</v>
      </c>
      <c r="D588" s="32" t="s">
        <v>165</v>
      </c>
      <c r="E588" s="32" t="s">
        <v>168</v>
      </c>
      <c r="F588" s="55">
        <v>4.06882389</v>
      </c>
      <c r="G588" s="55">
        <v>16.238037222999999</v>
      </c>
      <c r="H588" s="74">
        <f t="shared" si="18"/>
        <v>-0.7494263725275363</v>
      </c>
      <c r="I588" s="75">
        <f t="shared" si="19"/>
        <v>1.9999159679349272E-4</v>
      </c>
      <c r="J588" s="68">
        <v>395.59</v>
      </c>
      <c r="K588" s="68">
        <v>41.678142857099999</v>
      </c>
    </row>
    <row r="589" spans="1:11" x14ac:dyDescent="0.15">
      <c r="A589" s="32" t="s">
        <v>162</v>
      </c>
      <c r="B589" s="32" t="s">
        <v>163</v>
      </c>
      <c r="C589" s="32" t="s">
        <v>1286</v>
      </c>
      <c r="D589" s="32" t="s">
        <v>165</v>
      </c>
      <c r="E589" s="32" t="s">
        <v>168</v>
      </c>
      <c r="F589" s="55">
        <v>20.02057396</v>
      </c>
      <c r="G589" s="55">
        <v>8.0261653200000005</v>
      </c>
      <c r="H589" s="74">
        <f t="shared" si="18"/>
        <v>1.4944133545457543</v>
      </c>
      <c r="I589" s="75">
        <f t="shared" si="19"/>
        <v>9.840550152153721E-4</v>
      </c>
      <c r="J589" s="68">
        <v>397.0428971</v>
      </c>
      <c r="K589" s="68">
        <v>19.0696190476</v>
      </c>
    </row>
    <row r="590" spans="1:11" x14ac:dyDescent="0.15">
      <c r="A590" s="32" t="s">
        <v>893</v>
      </c>
      <c r="B590" s="32" t="s">
        <v>894</v>
      </c>
      <c r="C590" s="32" t="s">
        <v>1286</v>
      </c>
      <c r="D590" s="32" t="s">
        <v>165</v>
      </c>
      <c r="E590" s="32" t="s">
        <v>168</v>
      </c>
      <c r="F590" s="55">
        <v>1.7326569190000001</v>
      </c>
      <c r="G590" s="55">
        <v>4.9588941129999995</v>
      </c>
      <c r="H590" s="74">
        <f t="shared" si="18"/>
        <v>-0.65059610479325425</v>
      </c>
      <c r="I590" s="75">
        <f t="shared" si="19"/>
        <v>8.5163878627861532E-5</v>
      </c>
      <c r="J590" s="68">
        <v>118.14</v>
      </c>
      <c r="K590" s="68">
        <v>56.969523809499997</v>
      </c>
    </row>
    <row r="591" spans="1:11" x14ac:dyDescent="0.15">
      <c r="A591" s="32" t="s">
        <v>907</v>
      </c>
      <c r="B591" s="32" t="s">
        <v>908</v>
      </c>
      <c r="C591" s="32" t="s">
        <v>1286</v>
      </c>
      <c r="D591" s="32" t="s">
        <v>165</v>
      </c>
      <c r="E591" s="32" t="s">
        <v>168</v>
      </c>
      <c r="F591" s="55">
        <v>8.6602499360000014</v>
      </c>
      <c r="G591" s="55">
        <v>36.824529269000003</v>
      </c>
      <c r="H591" s="74">
        <f t="shared" si="18"/>
        <v>-0.76482387941098651</v>
      </c>
      <c r="I591" s="75">
        <f t="shared" si="19"/>
        <v>4.2567023300961384E-4</v>
      </c>
      <c r="J591" s="68">
        <v>873.47</v>
      </c>
      <c r="K591" s="68">
        <v>33.9041904762</v>
      </c>
    </row>
    <row r="592" spans="1:11" x14ac:dyDescent="0.15">
      <c r="A592" s="32" t="s">
        <v>909</v>
      </c>
      <c r="B592" s="32" t="s">
        <v>910</v>
      </c>
      <c r="C592" s="32" t="s">
        <v>1286</v>
      </c>
      <c r="D592" s="32" t="s">
        <v>165</v>
      </c>
      <c r="E592" s="32" t="s">
        <v>168</v>
      </c>
      <c r="F592" s="55">
        <v>2.7262078769999998</v>
      </c>
      <c r="G592" s="55">
        <v>8.328422454</v>
      </c>
      <c r="H592" s="74">
        <f t="shared" si="18"/>
        <v>-0.67266215275971641</v>
      </c>
      <c r="I592" s="75">
        <f t="shared" si="19"/>
        <v>1.3399908210631051E-4</v>
      </c>
      <c r="J592" s="68">
        <v>771.48500000000001</v>
      </c>
      <c r="K592" s="68">
        <v>72.002238095199999</v>
      </c>
    </row>
    <row r="593" spans="1:11" x14ac:dyDescent="0.15">
      <c r="A593" s="32" t="s">
        <v>911</v>
      </c>
      <c r="B593" s="32" t="s">
        <v>912</v>
      </c>
      <c r="C593" s="32" t="s">
        <v>1286</v>
      </c>
      <c r="D593" s="32" t="s">
        <v>165</v>
      </c>
      <c r="E593" s="32" t="s">
        <v>169</v>
      </c>
      <c r="F593" s="55">
        <v>1.37302309</v>
      </c>
      <c r="G593" s="55">
        <v>0.47967376500000003</v>
      </c>
      <c r="H593" s="74">
        <f t="shared" si="18"/>
        <v>1.8624102258333846</v>
      </c>
      <c r="I593" s="75">
        <f t="shared" si="19"/>
        <v>6.7487089052516229E-5</v>
      </c>
      <c r="J593" s="68">
        <v>13.46257692</v>
      </c>
      <c r="K593" s="68">
        <v>192.21304761900001</v>
      </c>
    </row>
    <row r="594" spans="1:11" x14ac:dyDescent="0.15">
      <c r="A594" s="32" t="s">
        <v>85</v>
      </c>
      <c r="B594" s="32" t="s">
        <v>86</v>
      </c>
      <c r="C594" s="32" t="s">
        <v>1286</v>
      </c>
      <c r="D594" s="32" t="s">
        <v>165</v>
      </c>
      <c r="E594" s="32" t="s">
        <v>169</v>
      </c>
      <c r="F594" s="55">
        <v>1.8334956599999999</v>
      </c>
      <c r="G594" s="55">
        <v>0.37502604100000003</v>
      </c>
      <c r="H594" s="74">
        <f t="shared" si="18"/>
        <v>3.8889822560348541</v>
      </c>
      <c r="I594" s="75">
        <f t="shared" si="19"/>
        <v>9.0120323383506969E-5</v>
      </c>
      <c r="J594" s="68">
        <v>58.11</v>
      </c>
      <c r="K594" s="68">
        <v>72.747095238100002</v>
      </c>
    </row>
    <row r="595" spans="1:11" x14ac:dyDescent="0.15">
      <c r="A595" s="32" t="s">
        <v>87</v>
      </c>
      <c r="B595" s="32" t="s">
        <v>88</v>
      </c>
      <c r="C595" s="32" t="s">
        <v>1286</v>
      </c>
      <c r="D595" s="32" t="s">
        <v>165</v>
      </c>
      <c r="E595" s="32" t="s">
        <v>169</v>
      </c>
      <c r="F595" s="55">
        <v>14.227800045</v>
      </c>
      <c r="G595" s="55">
        <v>12.142306403999999</v>
      </c>
      <c r="H595" s="74">
        <f t="shared" si="18"/>
        <v>0.17175432505252752</v>
      </c>
      <c r="I595" s="75">
        <f t="shared" si="19"/>
        <v>6.9932750268483052E-4</v>
      </c>
      <c r="J595" s="68">
        <v>150.71292192000001</v>
      </c>
      <c r="K595" s="68">
        <v>41.845999999999997</v>
      </c>
    </row>
    <row r="596" spans="1:11" x14ac:dyDescent="0.15">
      <c r="A596" s="32" t="s">
        <v>362</v>
      </c>
      <c r="B596" s="32" t="s">
        <v>89</v>
      </c>
      <c r="C596" s="32" t="s">
        <v>1286</v>
      </c>
      <c r="D596" s="32" t="s">
        <v>165</v>
      </c>
      <c r="E596" s="32" t="s">
        <v>169</v>
      </c>
      <c r="F596" s="55">
        <v>15.379083232999999</v>
      </c>
      <c r="G596" s="55">
        <v>21.153664646999999</v>
      </c>
      <c r="H596" s="74">
        <f t="shared" si="18"/>
        <v>-0.27298255457684717</v>
      </c>
      <c r="I596" s="75">
        <f t="shared" si="19"/>
        <v>7.5591559038641512E-4</v>
      </c>
      <c r="J596" s="68">
        <v>486.97303446999996</v>
      </c>
      <c r="K596" s="68">
        <v>38.281285714299997</v>
      </c>
    </row>
    <row r="597" spans="1:11" x14ac:dyDescent="0.15">
      <c r="A597" s="32" t="s">
        <v>90</v>
      </c>
      <c r="B597" s="32" t="s">
        <v>91</v>
      </c>
      <c r="C597" s="32" t="s">
        <v>1286</v>
      </c>
      <c r="D597" s="32" t="s">
        <v>165</v>
      </c>
      <c r="E597" s="32" t="s">
        <v>168</v>
      </c>
      <c r="F597" s="55">
        <v>161.27861274200001</v>
      </c>
      <c r="G597" s="55">
        <v>159.86210607499999</v>
      </c>
      <c r="H597" s="74">
        <f t="shared" si="18"/>
        <v>8.8608032371064738E-3</v>
      </c>
      <c r="I597" s="75">
        <f t="shared" si="19"/>
        <v>7.9271966944020091E-3</v>
      </c>
      <c r="J597" s="68">
        <v>201.63280511999997</v>
      </c>
      <c r="K597" s="68">
        <v>24.3681428571</v>
      </c>
    </row>
    <row r="598" spans="1:11" x14ac:dyDescent="0.15">
      <c r="A598" s="32" t="s">
        <v>726</v>
      </c>
      <c r="B598" s="32" t="s">
        <v>92</v>
      </c>
      <c r="C598" s="32" t="s">
        <v>1286</v>
      </c>
      <c r="D598" s="32" t="s">
        <v>165</v>
      </c>
      <c r="E598" s="32" t="s">
        <v>169</v>
      </c>
      <c r="F598" s="55">
        <v>95.290154650999995</v>
      </c>
      <c r="G598" s="55">
        <v>85.395963898000005</v>
      </c>
      <c r="H598" s="74">
        <f t="shared" si="18"/>
        <v>0.11586251037365147</v>
      </c>
      <c r="I598" s="75">
        <f t="shared" si="19"/>
        <v>4.6837195962670074E-3</v>
      </c>
      <c r="J598" s="68">
        <v>167.19178002999999</v>
      </c>
      <c r="K598" s="68">
        <v>21.990714285700001</v>
      </c>
    </row>
    <row r="599" spans="1:11" x14ac:dyDescent="0.15">
      <c r="A599" s="32" t="s">
        <v>152</v>
      </c>
      <c r="B599" s="32" t="s">
        <v>153</v>
      </c>
      <c r="C599" s="32" t="s">
        <v>1286</v>
      </c>
      <c r="D599" s="32" t="s">
        <v>165</v>
      </c>
      <c r="E599" s="32" t="s">
        <v>169</v>
      </c>
      <c r="F599" s="55">
        <v>0.24874342499999999</v>
      </c>
      <c r="G599" s="55">
        <v>0.21334690000000001</v>
      </c>
      <c r="H599" s="74">
        <f t="shared" si="18"/>
        <v>0.16591066005646193</v>
      </c>
      <c r="I599" s="75">
        <f t="shared" si="19"/>
        <v>1.222628359017829E-5</v>
      </c>
      <c r="J599" s="68">
        <v>5.6966000000000001</v>
      </c>
      <c r="K599" s="68">
        <v>68.760549999999995</v>
      </c>
    </row>
    <row r="600" spans="1:11" x14ac:dyDescent="0.15">
      <c r="A600" s="32" t="s">
        <v>1511</v>
      </c>
      <c r="B600" s="32" t="s">
        <v>93</v>
      </c>
      <c r="C600" s="32" t="s">
        <v>1286</v>
      </c>
      <c r="D600" s="32" t="s">
        <v>165</v>
      </c>
      <c r="E600" s="32" t="s">
        <v>169</v>
      </c>
      <c r="F600" s="55">
        <v>24.086298960000001</v>
      </c>
      <c r="G600" s="55">
        <v>22.163514565</v>
      </c>
      <c r="H600" s="74">
        <f t="shared" si="18"/>
        <v>8.6754489652846267E-2</v>
      </c>
      <c r="I600" s="75">
        <f t="shared" si="19"/>
        <v>1.1838942947849835E-3</v>
      </c>
      <c r="J600" s="68">
        <v>572.20092072</v>
      </c>
      <c r="K600" s="68">
        <v>34.751666666699997</v>
      </c>
    </row>
    <row r="601" spans="1:11" x14ac:dyDescent="0.15">
      <c r="A601" s="32" t="s">
        <v>1391</v>
      </c>
      <c r="B601" s="32" t="s">
        <v>1392</v>
      </c>
      <c r="C601" s="32" t="s">
        <v>1286</v>
      </c>
      <c r="D601" s="32" t="s">
        <v>165</v>
      </c>
      <c r="E601" s="32" t="s">
        <v>169</v>
      </c>
      <c r="F601" s="55">
        <v>2.0549490600000002</v>
      </c>
      <c r="G601" s="55">
        <v>1.2441156100000001</v>
      </c>
      <c r="H601" s="74">
        <f t="shared" si="18"/>
        <v>0.65173480943623874</v>
      </c>
      <c r="I601" s="75">
        <f t="shared" si="19"/>
        <v>1.0100524253427123E-4</v>
      </c>
      <c r="J601" s="68">
        <v>22.648918500000001</v>
      </c>
      <c r="K601" s="68">
        <v>64.252857142899998</v>
      </c>
    </row>
    <row r="602" spans="1:11" x14ac:dyDescent="0.15">
      <c r="A602" s="32" t="s">
        <v>176</v>
      </c>
      <c r="B602" s="32" t="s">
        <v>177</v>
      </c>
      <c r="C602" s="32" t="s">
        <v>1286</v>
      </c>
      <c r="D602" s="32" t="s">
        <v>165</v>
      </c>
      <c r="E602" s="32" t="s">
        <v>169</v>
      </c>
      <c r="F602" s="55">
        <v>9.0124041530000003</v>
      </c>
      <c r="G602" s="55">
        <v>7.0547066330000003</v>
      </c>
      <c r="H602" s="74">
        <f t="shared" si="18"/>
        <v>0.27750232884843484</v>
      </c>
      <c r="I602" s="75">
        <f t="shared" si="19"/>
        <v>4.4297938328974356E-4</v>
      </c>
      <c r="J602" s="68">
        <v>192.65076024000001</v>
      </c>
      <c r="K602" s="68">
        <v>59.9098095238</v>
      </c>
    </row>
    <row r="603" spans="1:11" x14ac:dyDescent="0.15">
      <c r="A603" s="32" t="s">
        <v>178</v>
      </c>
      <c r="B603" s="32" t="s">
        <v>179</v>
      </c>
      <c r="C603" s="32" t="s">
        <v>1286</v>
      </c>
      <c r="D603" s="32" t="s">
        <v>165</v>
      </c>
      <c r="E603" s="32" t="s">
        <v>169</v>
      </c>
      <c r="F603" s="55">
        <v>25.754921679000002</v>
      </c>
      <c r="G603" s="55">
        <v>28.644446755000001</v>
      </c>
      <c r="H603" s="74">
        <f t="shared" si="18"/>
        <v>-0.10087557636265465</v>
      </c>
      <c r="I603" s="75">
        <f t="shared" si="19"/>
        <v>1.2659107523758058E-3</v>
      </c>
      <c r="J603" s="68">
        <v>959.49320775000001</v>
      </c>
      <c r="K603" s="68">
        <v>35.573238095199997</v>
      </c>
    </row>
    <row r="604" spans="1:11" x14ac:dyDescent="0.15">
      <c r="A604" s="32" t="s">
        <v>421</v>
      </c>
      <c r="B604" s="32" t="s">
        <v>972</v>
      </c>
      <c r="C604" s="32" t="s">
        <v>1286</v>
      </c>
      <c r="D604" s="32" t="s">
        <v>165</v>
      </c>
      <c r="E604" s="32" t="s">
        <v>169</v>
      </c>
      <c r="F604" s="55">
        <v>0.48429762999999998</v>
      </c>
      <c r="G604" s="55">
        <v>0.57715684999999994</v>
      </c>
      <c r="H604" s="74">
        <f t="shared" si="18"/>
        <v>-0.16089078731370854</v>
      </c>
      <c r="I604" s="75">
        <f t="shared" si="19"/>
        <v>2.3804288159300039E-5</v>
      </c>
      <c r="J604" s="68">
        <v>342.10955447999999</v>
      </c>
      <c r="K604" s="68">
        <v>37.5666190476</v>
      </c>
    </row>
    <row r="605" spans="1:11" x14ac:dyDescent="0.15">
      <c r="A605" s="32" t="s">
        <v>180</v>
      </c>
      <c r="B605" s="32" t="s">
        <v>181</v>
      </c>
      <c r="C605" s="32" t="s">
        <v>1286</v>
      </c>
      <c r="D605" s="32" t="s">
        <v>165</v>
      </c>
      <c r="E605" s="32" t="s">
        <v>169</v>
      </c>
      <c r="F605" s="55">
        <v>4.3175170599999992</v>
      </c>
      <c r="G605" s="55">
        <v>4.2041068299999997</v>
      </c>
      <c r="H605" s="74">
        <f t="shared" si="18"/>
        <v>2.6976058075098841E-2</v>
      </c>
      <c r="I605" s="75">
        <f t="shared" si="19"/>
        <v>2.1221541024046286E-4</v>
      </c>
      <c r="J605" s="68">
        <v>42.458072799999997</v>
      </c>
      <c r="K605" s="68">
        <v>24.186857142899999</v>
      </c>
    </row>
    <row r="606" spans="1:11" x14ac:dyDescent="0.15">
      <c r="A606" s="32" t="s">
        <v>182</v>
      </c>
      <c r="B606" s="32" t="s">
        <v>183</v>
      </c>
      <c r="C606" s="32" t="s">
        <v>1286</v>
      </c>
      <c r="D606" s="32" t="s">
        <v>165</v>
      </c>
      <c r="E606" s="32" t="s">
        <v>169</v>
      </c>
      <c r="F606" s="55">
        <v>4.9172708219999999</v>
      </c>
      <c r="G606" s="55">
        <v>7.1694460650000007</v>
      </c>
      <c r="H606" s="74">
        <f t="shared" si="18"/>
        <v>-0.31413518179524802</v>
      </c>
      <c r="I606" s="75">
        <f t="shared" si="19"/>
        <v>2.4169461990595776E-4</v>
      </c>
      <c r="J606" s="68">
        <v>156.7830654</v>
      </c>
      <c r="K606" s="68">
        <v>49.238809523800001</v>
      </c>
    </row>
    <row r="607" spans="1:11" x14ac:dyDescent="0.15">
      <c r="A607" s="32" t="s">
        <v>184</v>
      </c>
      <c r="B607" s="32" t="s">
        <v>185</v>
      </c>
      <c r="C607" s="32" t="s">
        <v>1286</v>
      </c>
      <c r="D607" s="32" t="s">
        <v>165</v>
      </c>
      <c r="E607" s="32" t="s">
        <v>169</v>
      </c>
      <c r="F607" s="55">
        <v>5.380486093</v>
      </c>
      <c r="G607" s="55">
        <v>4.8845180070000005</v>
      </c>
      <c r="H607" s="74">
        <f t="shared" si="18"/>
        <v>0.10153879774610886</v>
      </c>
      <c r="I607" s="75">
        <f t="shared" si="19"/>
        <v>2.6446266399213729E-4</v>
      </c>
      <c r="J607" s="68">
        <v>124.6083223</v>
      </c>
      <c r="K607" s="68">
        <v>25.115666666700001</v>
      </c>
    </row>
    <row r="608" spans="1:11" x14ac:dyDescent="0.15">
      <c r="A608" s="32" t="s">
        <v>186</v>
      </c>
      <c r="B608" s="32" t="s">
        <v>187</v>
      </c>
      <c r="C608" s="32" t="s">
        <v>1286</v>
      </c>
      <c r="D608" s="32" t="s">
        <v>165</v>
      </c>
      <c r="E608" s="32" t="s">
        <v>169</v>
      </c>
      <c r="F608" s="55">
        <v>70.672832099000004</v>
      </c>
      <c r="G608" s="55">
        <v>32.094303427999996</v>
      </c>
      <c r="H608" s="74">
        <f t="shared" si="18"/>
        <v>1.2020366404756735</v>
      </c>
      <c r="I608" s="75">
        <f t="shared" si="19"/>
        <v>3.4737243300538671E-3</v>
      </c>
      <c r="J608" s="68">
        <v>861.92273299999999</v>
      </c>
      <c r="K608" s="68">
        <v>21.224714285699999</v>
      </c>
    </row>
    <row r="609" spans="1:11" x14ac:dyDescent="0.15">
      <c r="A609" s="32" t="s">
        <v>154</v>
      </c>
      <c r="B609" s="32" t="s">
        <v>155</v>
      </c>
      <c r="C609" s="32" t="s">
        <v>1286</v>
      </c>
      <c r="D609" s="32" t="s">
        <v>165</v>
      </c>
      <c r="E609" s="32" t="s">
        <v>169</v>
      </c>
      <c r="F609" s="55">
        <v>9.6344350000000009E-2</v>
      </c>
      <c r="G609" s="55">
        <v>1.04662E-2</v>
      </c>
      <c r="H609" s="74">
        <f t="shared" si="18"/>
        <v>8.205284630524929</v>
      </c>
      <c r="I609" s="75">
        <f t="shared" si="19"/>
        <v>4.7355356042532338E-6</v>
      </c>
      <c r="J609" s="68">
        <v>25.1129</v>
      </c>
      <c r="K609" s="68">
        <v>43.509842105300002</v>
      </c>
    </row>
    <row r="610" spans="1:11" x14ac:dyDescent="0.15">
      <c r="A610" s="32" t="s">
        <v>188</v>
      </c>
      <c r="B610" s="32" t="s">
        <v>189</v>
      </c>
      <c r="C610" s="32" t="s">
        <v>1286</v>
      </c>
      <c r="D610" s="32" t="s">
        <v>165</v>
      </c>
      <c r="E610" s="32" t="s">
        <v>169</v>
      </c>
      <c r="F610" s="55">
        <v>8.3129694470000004</v>
      </c>
      <c r="G610" s="55">
        <v>19.229919291000002</v>
      </c>
      <c r="H610" s="74">
        <f t="shared" si="18"/>
        <v>-0.56770648273648028</v>
      </c>
      <c r="I610" s="75">
        <f t="shared" si="19"/>
        <v>4.0860063712441688E-4</v>
      </c>
      <c r="J610" s="68">
        <v>44.691076188000004</v>
      </c>
      <c r="K610" s="68">
        <v>213.29252380950001</v>
      </c>
    </row>
    <row r="611" spans="1:11" x14ac:dyDescent="0.15">
      <c r="A611" s="32" t="s">
        <v>190</v>
      </c>
      <c r="B611" s="32" t="s">
        <v>191</v>
      </c>
      <c r="C611" s="32" t="s">
        <v>1286</v>
      </c>
      <c r="D611" s="32" t="s">
        <v>165</v>
      </c>
      <c r="E611" s="32" t="s">
        <v>169</v>
      </c>
      <c r="F611" s="55">
        <v>43.508920060999998</v>
      </c>
      <c r="G611" s="55">
        <v>36.592091279000002</v>
      </c>
      <c r="H611" s="74">
        <f t="shared" si="18"/>
        <v>0.18902523852113173</v>
      </c>
      <c r="I611" s="75">
        <f t="shared" si="19"/>
        <v>2.1385586186576924E-3</v>
      </c>
      <c r="J611" s="68">
        <v>1173.6869184000002</v>
      </c>
      <c r="K611" s="68">
        <v>49.299190476200003</v>
      </c>
    </row>
    <row r="612" spans="1:11" x14ac:dyDescent="0.15">
      <c r="A612" s="32" t="s">
        <v>215</v>
      </c>
      <c r="B612" s="32" t="s">
        <v>216</v>
      </c>
      <c r="C612" s="32" t="s">
        <v>1286</v>
      </c>
      <c r="D612" s="32" t="s">
        <v>165</v>
      </c>
      <c r="E612" s="32" t="s">
        <v>169</v>
      </c>
      <c r="F612" s="55">
        <v>9.985344327</v>
      </c>
      <c r="G612" s="55">
        <v>6.8331208869999998</v>
      </c>
      <c r="H612" s="74">
        <f t="shared" si="18"/>
        <v>0.46131533337820785</v>
      </c>
      <c r="I612" s="75">
        <f t="shared" si="19"/>
        <v>4.9080152163812963E-4</v>
      </c>
      <c r="J612" s="68">
        <v>151.68539999999999</v>
      </c>
      <c r="K612" s="68">
        <v>51.013849999999998</v>
      </c>
    </row>
    <row r="613" spans="1:11" x14ac:dyDescent="0.15">
      <c r="A613" s="32" t="s">
        <v>372</v>
      </c>
      <c r="B613" s="32" t="s">
        <v>973</v>
      </c>
      <c r="C613" s="32" t="s">
        <v>1286</v>
      </c>
      <c r="D613" s="32" t="s">
        <v>165</v>
      </c>
      <c r="E613" s="32" t="s">
        <v>169</v>
      </c>
      <c r="F613" s="55">
        <v>3.4602841200000003</v>
      </c>
      <c r="G613" s="55">
        <v>0.86733977000000007</v>
      </c>
      <c r="H613" s="74">
        <f t="shared" si="18"/>
        <v>2.9895370184627876</v>
      </c>
      <c r="I613" s="75">
        <f t="shared" si="19"/>
        <v>1.700805356109836E-4</v>
      </c>
      <c r="J613" s="68">
        <v>41.188991999999999</v>
      </c>
      <c r="K613" s="68">
        <v>107.045047619</v>
      </c>
    </row>
    <row r="614" spans="1:11" x14ac:dyDescent="0.15">
      <c r="A614" s="32" t="s">
        <v>964</v>
      </c>
      <c r="B614" s="32" t="s">
        <v>974</v>
      </c>
      <c r="C614" s="32" t="s">
        <v>1286</v>
      </c>
      <c r="D614" s="32" t="s">
        <v>165</v>
      </c>
      <c r="E614" s="32" t="s">
        <v>169</v>
      </c>
      <c r="F614" s="55">
        <v>3.9840427549999999</v>
      </c>
      <c r="G614" s="55">
        <v>1.9002351450000001</v>
      </c>
      <c r="H614" s="74">
        <f t="shared" si="18"/>
        <v>1.0966051309402549</v>
      </c>
      <c r="I614" s="75">
        <f t="shared" si="19"/>
        <v>1.9582441850684177E-4</v>
      </c>
      <c r="J614" s="68">
        <v>23.310749000000001</v>
      </c>
      <c r="K614" s="68">
        <v>44.039571428599999</v>
      </c>
    </row>
    <row r="615" spans="1:11" x14ac:dyDescent="0.15">
      <c r="A615" s="32" t="s">
        <v>218</v>
      </c>
      <c r="B615" s="32" t="s">
        <v>219</v>
      </c>
      <c r="C615" s="32" t="s">
        <v>1286</v>
      </c>
      <c r="D615" s="32" t="s">
        <v>165</v>
      </c>
      <c r="E615" s="32" t="s">
        <v>169</v>
      </c>
      <c r="F615" s="55">
        <v>37.595937032999998</v>
      </c>
      <c r="G615" s="55">
        <v>33.691563352999999</v>
      </c>
      <c r="H615" s="74">
        <f t="shared" si="18"/>
        <v>0.11588579725708525</v>
      </c>
      <c r="I615" s="75">
        <f t="shared" si="19"/>
        <v>1.8479225652052679E-3</v>
      </c>
      <c r="J615" s="68">
        <v>382.57850911999998</v>
      </c>
      <c r="K615" s="68">
        <v>10.105666666699999</v>
      </c>
    </row>
    <row r="616" spans="1:11" x14ac:dyDescent="0.15">
      <c r="A616" s="32" t="s">
        <v>156</v>
      </c>
      <c r="B616" s="32" t="s">
        <v>157</v>
      </c>
      <c r="C616" s="32" t="s">
        <v>1286</v>
      </c>
      <c r="D616" s="32" t="s">
        <v>165</v>
      </c>
      <c r="E616" s="32" t="s">
        <v>169</v>
      </c>
      <c r="F616" s="55">
        <v>0.71872007999999998</v>
      </c>
      <c r="G616" s="55">
        <v>0.15765588</v>
      </c>
      <c r="H616" s="74">
        <f t="shared" si="18"/>
        <v>3.5587901954560781</v>
      </c>
      <c r="I616" s="75">
        <f t="shared" si="19"/>
        <v>3.5326664493888144E-5</v>
      </c>
      <c r="J616" s="68">
        <v>20.032</v>
      </c>
      <c r="K616" s="68">
        <v>83.194699999999997</v>
      </c>
    </row>
    <row r="617" spans="1:11" x14ac:dyDescent="0.15">
      <c r="A617" s="32" t="s">
        <v>220</v>
      </c>
      <c r="B617" s="32" t="s">
        <v>221</v>
      </c>
      <c r="C617" s="32" t="s">
        <v>1286</v>
      </c>
      <c r="D617" s="32" t="s">
        <v>165</v>
      </c>
      <c r="E617" s="32" t="s">
        <v>169</v>
      </c>
      <c r="F617" s="55">
        <v>23.750482454999997</v>
      </c>
      <c r="G617" s="55">
        <v>20.410593773999999</v>
      </c>
      <c r="H617" s="74">
        <f t="shared" si="18"/>
        <v>0.16363505726396399</v>
      </c>
      <c r="I617" s="75">
        <f t="shared" si="19"/>
        <v>1.1673881787966208E-3</v>
      </c>
      <c r="J617" s="68">
        <v>573.47211989999994</v>
      </c>
      <c r="K617" s="68">
        <v>20.477142857099999</v>
      </c>
    </row>
    <row r="618" spans="1:11" x14ac:dyDescent="0.15">
      <c r="A618" s="32" t="s">
        <v>158</v>
      </c>
      <c r="B618" s="32" t="s">
        <v>159</v>
      </c>
      <c r="C618" s="32" t="s">
        <v>1286</v>
      </c>
      <c r="D618" s="32" t="s">
        <v>165</v>
      </c>
      <c r="E618" s="32" t="s">
        <v>169</v>
      </c>
      <c r="F618" s="55">
        <v>0.33004852000000001</v>
      </c>
      <c r="G618" s="55">
        <v>0.83080282999999999</v>
      </c>
      <c r="H618" s="74">
        <f t="shared" si="18"/>
        <v>-0.60273544085062869</v>
      </c>
      <c r="I618" s="75">
        <f t="shared" si="19"/>
        <v>1.6222606905242345E-5</v>
      </c>
      <c r="J618" s="68">
        <v>25.018740000000001</v>
      </c>
      <c r="K618" s="68">
        <v>77.672210526300006</v>
      </c>
    </row>
    <row r="619" spans="1:11" x14ac:dyDescent="0.15">
      <c r="A619" s="32" t="s">
        <v>363</v>
      </c>
      <c r="B619" s="32" t="s">
        <v>217</v>
      </c>
      <c r="C619" s="32" t="s">
        <v>1286</v>
      </c>
      <c r="D619" s="32" t="s">
        <v>165</v>
      </c>
      <c r="E619" s="32" t="s">
        <v>169</v>
      </c>
      <c r="F619" s="55">
        <v>45.108091685000005</v>
      </c>
      <c r="G619" s="55">
        <v>19.899536586</v>
      </c>
      <c r="H619" s="74">
        <f t="shared" si="18"/>
        <v>1.2667910626991725</v>
      </c>
      <c r="I619" s="75">
        <f t="shared" si="19"/>
        <v>2.2171614029700419E-3</v>
      </c>
      <c r="J619" s="68">
        <v>290.53511011199998</v>
      </c>
      <c r="K619" s="68">
        <v>17.134714285699999</v>
      </c>
    </row>
    <row r="620" spans="1:11" x14ac:dyDescent="0.15">
      <c r="A620" s="32" t="s">
        <v>222</v>
      </c>
      <c r="B620" s="32" t="s">
        <v>223</v>
      </c>
      <c r="C620" s="32" t="s">
        <v>1286</v>
      </c>
      <c r="D620" s="32" t="s">
        <v>165</v>
      </c>
      <c r="E620" s="32" t="s">
        <v>169</v>
      </c>
      <c r="F620" s="55">
        <v>3.6530240599999999</v>
      </c>
      <c r="G620" s="55">
        <v>2.4450410550000004</v>
      </c>
      <c r="H620" s="74">
        <f t="shared" si="18"/>
        <v>0.49405428286356501</v>
      </c>
      <c r="I620" s="75">
        <f t="shared" si="19"/>
        <v>1.7955412537760333E-4</v>
      </c>
      <c r="J620" s="68">
        <v>90.555667799999995</v>
      </c>
      <c r="K620" s="68">
        <v>86.213666666699993</v>
      </c>
    </row>
    <row r="621" spans="1:11" x14ac:dyDescent="0.15">
      <c r="A621" s="32" t="s">
        <v>963</v>
      </c>
      <c r="B621" s="32" t="s">
        <v>472</v>
      </c>
      <c r="C621" s="32" t="s">
        <v>1286</v>
      </c>
      <c r="D621" s="32" t="s">
        <v>165</v>
      </c>
      <c r="E621" s="32" t="s">
        <v>169</v>
      </c>
      <c r="F621" s="55">
        <v>3.8357874199999999</v>
      </c>
      <c r="G621" s="55">
        <v>5.3544894300000001</v>
      </c>
      <c r="H621" s="74">
        <f t="shared" si="18"/>
        <v>-0.2836315263769229</v>
      </c>
      <c r="I621" s="75">
        <f t="shared" si="19"/>
        <v>1.885373444084334E-4</v>
      </c>
      <c r="J621" s="68">
        <v>78.484611779999994</v>
      </c>
      <c r="K621" s="68">
        <v>116.50038095239999</v>
      </c>
    </row>
    <row r="622" spans="1:11" x14ac:dyDescent="0.15">
      <c r="A622" s="32" t="s">
        <v>364</v>
      </c>
      <c r="B622" s="32" t="s">
        <v>342</v>
      </c>
      <c r="C622" s="32" t="s">
        <v>1286</v>
      </c>
      <c r="D622" s="32" t="s">
        <v>166</v>
      </c>
      <c r="E622" s="32" t="s">
        <v>168</v>
      </c>
      <c r="F622" s="55">
        <v>0.42028665500000001</v>
      </c>
      <c r="G622" s="55">
        <v>0.78746711000000003</v>
      </c>
      <c r="H622" s="74">
        <f t="shared" si="18"/>
        <v>-0.46628036947473273</v>
      </c>
      <c r="I622" s="75">
        <f t="shared" si="19"/>
        <v>2.0658008681827167E-5</v>
      </c>
      <c r="J622" s="68">
        <v>13.543483500000001</v>
      </c>
      <c r="K622" s="68">
        <v>90.312761904799999</v>
      </c>
    </row>
    <row r="623" spans="1:11" x14ac:dyDescent="0.15">
      <c r="A623" s="32" t="s">
        <v>365</v>
      </c>
      <c r="B623" s="32" t="s">
        <v>241</v>
      </c>
      <c r="C623" s="32" t="s">
        <v>1286</v>
      </c>
      <c r="D623" s="32" t="s">
        <v>165</v>
      </c>
      <c r="E623" s="32" t="s">
        <v>169</v>
      </c>
      <c r="F623" s="55">
        <v>1.263469618</v>
      </c>
      <c r="G623" s="55">
        <v>0.38497590000000004</v>
      </c>
      <c r="H623" s="74">
        <f t="shared" si="18"/>
        <v>2.2819447087467033</v>
      </c>
      <c r="I623" s="75">
        <f t="shared" si="19"/>
        <v>6.2102296200360811E-5</v>
      </c>
      <c r="J623" s="68">
        <v>37.138476123000004</v>
      </c>
      <c r="K623" s="68">
        <v>112.33855</v>
      </c>
    </row>
    <row r="624" spans="1:11" x14ac:dyDescent="0.15">
      <c r="A624" s="32" t="s">
        <v>982</v>
      </c>
      <c r="B624" s="32" t="s">
        <v>1613</v>
      </c>
      <c r="C624" s="32" t="s">
        <v>1286</v>
      </c>
      <c r="D624" s="32" t="s">
        <v>165</v>
      </c>
      <c r="E624" s="32" t="s">
        <v>169</v>
      </c>
      <c r="F624" s="55">
        <v>54.811337097999996</v>
      </c>
      <c r="G624" s="55">
        <v>33.359490975</v>
      </c>
      <c r="H624" s="74">
        <f t="shared" si="18"/>
        <v>0.64305076294708052</v>
      </c>
      <c r="I624" s="75">
        <f t="shared" si="19"/>
        <v>2.6940971457517235E-3</v>
      </c>
      <c r="J624" s="68">
        <v>566.19156659999999</v>
      </c>
      <c r="K624" s="68">
        <v>43.2919047619</v>
      </c>
    </row>
    <row r="625" spans="1:11" x14ac:dyDescent="0.15">
      <c r="A625" s="32" t="s">
        <v>1324</v>
      </c>
      <c r="B625" s="32" t="s">
        <v>1325</v>
      </c>
      <c r="C625" s="32" t="s">
        <v>1286</v>
      </c>
      <c r="D625" s="32" t="s">
        <v>165</v>
      </c>
      <c r="E625" s="32" t="s">
        <v>169</v>
      </c>
      <c r="F625" s="55">
        <v>5.890273E-2</v>
      </c>
      <c r="G625" s="55"/>
      <c r="H625" s="74" t="str">
        <f t="shared" si="18"/>
        <v/>
      </c>
      <c r="I625" s="75">
        <f t="shared" si="19"/>
        <v>2.8951980588660884E-6</v>
      </c>
      <c r="J625" s="68">
        <v>32.911499999999997</v>
      </c>
      <c r="K625" s="68">
        <v>37.181428571399998</v>
      </c>
    </row>
    <row r="626" spans="1:11" x14ac:dyDescent="0.15">
      <c r="A626" s="32" t="s">
        <v>1326</v>
      </c>
      <c r="B626" s="32" t="s">
        <v>1327</v>
      </c>
      <c r="C626" s="32" t="s">
        <v>1286</v>
      </c>
      <c r="D626" s="32" t="s">
        <v>165</v>
      </c>
      <c r="E626" s="32" t="s">
        <v>169</v>
      </c>
      <c r="F626" s="55">
        <v>0.57323299999999999</v>
      </c>
      <c r="G626" s="55"/>
      <c r="H626" s="74" t="str">
        <f t="shared" si="18"/>
        <v/>
      </c>
      <c r="I626" s="75">
        <f t="shared" si="19"/>
        <v>2.8175656185680774E-5</v>
      </c>
      <c r="J626" s="68">
        <v>16.643000000000001</v>
      </c>
      <c r="K626" s="68">
        <v>84.493714285699994</v>
      </c>
    </row>
    <row r="627" spans="1:11" x14ac:dyDescent="0.15">
      <c r="A627" s="32" t="s">
        <v>1328</v>
      </c>
      <c r="B627" s="32" t="s">
        <v>1329</v>
      </c>
      <c r="C627" s="32" t="s">
        <v>1286</v>
      </c>
      <c r="D627" s="32" t="s">
        <v>165</v>
      </c>
      <c r="E627" s="32" t="s">
        <v>169</v>
      </c>
      <c r="F627" s="55">
        <v>3.9076900000000001E-3</v>
      </c>
      <c r="G627" s="55"/>
      <c r="H627" s="74" t="str">
        <f t="shared" si="18"/>
        <v/>
      </c>
      <c r="I627" s="75">
        <f t="shared" si="19"/>
        <v>1.9207151353851386E-7</v>
      </c>
      <c r="J627" s="68">
        <v>21.9</v>
      </c>
      <c r="K627" s="68">
        <v>53.811571428599997</v>
      </c>
    </row>
    <row r="628" spans="1:11" x14ac:dyDescent="0.15">
      <c r="A628" s="32" t="s">
        <v>350</v>
      </c>
      <c r="B628" s="32" t="s">
        <v>351</v>
      </c>
      <c r="C628" s="32" t="s">
        <v>1286</v>
      </c>
      <c r="D628" s="32" t="s">
        <v>165</v>
      </c>
      <c r="E628" s="32" t="s">
        <v>169</v>
      </c>
      <c r="F628" s="55">
        <v>7.9196324000000002</v>
      </c>
      <c r="G628" s="55">
        <v>4.0655923300000003</v>
      </c>
      <c r="H628" s="74">
        <f t="shared" si="18"/>
        <v>0.94796520584738508</v>
      </c>
      <c r="I628" s="75">
        <f t="shared" si="19"/>
        <v>3.8926726064162021E-4</v>
      </c>
      <c r="J628" s="68">
        <v>22.414548</v>
      </c>
      <c r="K628" s="68">
        <v>118.919047619</v>
      </c>
    </row>
    <row r="629" spans="1:11" x14ac:dyDescent="0.15">
      <c r="A629" s="32" t="s">
        <v>1526</v>
      </c>
      <c r="B629" s="32" t="s">
        <v>1614</v>
      </c>
      <c r="C629" s="32" t="s">
        <v>1286</v>
      </c>
      <c r="D629" s="32" t="s">
        <v>165</v>
      </c>
      <c r="E629" s="32" t="s">
        <v>169</v>
      </c>
      <c r="F629" s="55">
        <v>10.64088864</v>
      </c>
      <c r="G629" s="55">
        <v>8.0732542810000005</v>
      </c>
      <c r="H629" s="74">
        <f t="shared" si="18"/>
        <v>0.31804205214281422</v>
      </c>
      <c r="I629" s="75">
        <f t="shared" si="19"/>
        <v>5.2302295895518278E-4</v>
      </c>
      <c r="J629" s="68">
        <v>140.10313249999999</v>
      </c>
      <c r="K629" s="68">
        <v>48.550047618999997</v>
      </c>
    </row>
    <row r="630" spans="1:11" x14ac:dyDescent="0.15">
      <c r="A630" s="32" t="s">
        <v>1481</v>
      </c>
      <c r="B630" s="32" t="s">
        <v>1615</v>
      </c>
      <c r="C630" s="32" t="s">
        <v>1286</v>
      </c>
      <c r="D630" s="32" t="s">
        <v>165</v>
      </c>
      <c r="E630" s="32" t="s">
        <v>169</v>
      </c>
      <c r="F630" s="55">
        <v>9.8043902660000004</v>
      </c>
      <c r="G630" s="55">
        <v>8.1727131789999987</v>
      </c>
      <c r="H630" s="74">
        <f t="shared" si="18"/>
        <v>0.19964937607166222</v>
      </c>
      <c r="I630" s="75">
        <f t="shared" si="19"/>
        <v>4.819072336119018E-4</v>
      </c>
      <c r="J630" s="68">
        <v>200.74312215999998</v>
      </c>
      <c r="K630" s="68">
        <v>75.8517619048</v>
      </c>
    </row>
    <row r="631" spans="1:11" x14ac:dyDescent="0.15">
      <c r="A631" s="32" t="s">
        <v>1616</v>
      </c>
      <c r="B631" s="32" t="s">
        <v>1617</v>
      </c>
      <c r="C631" s="32" t="s">
        <v>1286</v>
      </c>
      <c r="D631" s="32" t="s">
        <v>165</v>
      </c>
      <c r="E631" s="32" t="s">
        <v>169</v>
      </c>
      <c r="F631" s="55">
        <v>1.196026783</v>
      </c>
      <c r="G631" s="55">
        <v>1.88716101</v>
      </c>
      <c r="H631" s="74">
        <f t="shared" si="18"/>
        <v>-0.36622960274067984</v>
      </c>
      <c r="I631" s="75">
        <f t="shared" si="19"/>
        <v>5.8787333294967015E-5</v>
      </c>
      <c r="J631" s="68">
        <v>51.405673319999998</v>
      </c>
      <c r="K631" s="68">
        <v>95.389099999999999</v>
      </c>
    </row>
    <row r="632" spans="1:11" x14ac:dyDescent="0.15">
      <c r="A632" s="32" t="s">
        <v>727</v>
      </c>
      <c r="B632" s="32" t="s">
        <v>1618</v>
      </c>
      <c r="C632" s="32" t="s">
        <v>1287</v>
      </c>
      <c r="D632" s="32" t="s">
        <v>165</v>
      </c>
      <c r="E632" s="32" t="s">
        <v>168</v>
      </c>
      <c r="F632" s="55">
        <v>52.00008656</v>
      </c>
      <c r="G632" s="55">
        <v>30.158294219999998</v>
      </c>
      <c r="H632" s="74">
        <f t="shared" si="18"/>
        <v>0.72423832000137578</v>
      </c>
      <c r="I632" s="75">
        <f t="shared" si="19"/>
        <v>2.5559180307836425E-3</v>
      </c>
      <c r="J632" s="68">
        <v>153.66366561000001</v>
      </c>
      <c r="K632" s="68">
        <v>85.633857142899998</v>
      </c>
    </row>
    <row r="633" spans="1:11" x14ac:dyDescent="0.15">
      <c r="A633" s="32" t="s">
        <v>1619</v>
      </c>
      <c r="B633" s="32" t="s">
        <v>1620</v>
      </c>
      <c r="C633" s="32" t="s">
        <v>1287</v>
      </c>
      <c r="D633" s="32" t="s">
        <v>165</v>
      </c>
      <c r="E633" s="32" t="s">
        <v>168</v>
      </c>
      <c r="F633" s="55">
        <v>1.952964403</v>
      </c>
      <c r="G633" s="55">
        <v>1.928230753</v>
      </c>
      <c r="H633" s="74">
        <f t="shared" si="18"/>
        <v>1.2827121422847698E-2</v>
      </c>
      <c r="I633" s="75">
        <f t="shared" si="19"/>
        <v>9.5992473499957801E-5</v>
      </c>
      <c r="J633" s="68">
        <v>21.136388399999998</v>
      </c>
      <c r="K633" s="68">
        <v>75.7762380952</v>
      </c>
    </row>
    <row r="634" spans="1:11" x14ac:dyDescent="0.15">
      <c r="A634" s="32" t="s">
        <v>1621</v>
      </c>
      <c r="B634" s="32" t="s">
        <v>1622</v>
      </c>
      <c r="C634" s="32" t="s">
        <v>1287</v>
      </c>
      <c r="D634" s="32" t="s">
        <v>165</v>
      </c>
      <c r="E634" s="32" t="s">
        <v>168</v>
      </c>
      <c r="F634" s="55">
        <v>7.0749990920000005</v>
      </c>
      <c r="G634" s="55">
        <v>7.4349531619999993</v>
      </c>
      <c r="H634" s="74">
        <f t="shared" si="18"/>
        <v>-4.8413764304491069E-2</v>
      </c>
      <c r="I634" s="75">
        <f t="shared" si="19"/>
        <v>3.4775168549297698E-4</v>
      </c>
      <c r="J634" s="68">
        <v>55.601582019999995</v>
      </c>
      <c r="K634" s="68">
        <v>66.168949999999995</v>
      </c>
    </row>
    <row r="635" spans="1:11" x14ac:dyDescent="0.15">
      <c r="A635" s="32" t="s">
        <v>1623</v>
      </c>
      <c r="B635" s="32" t="s">
        <v>1624</v>
      </c>
      <c r="C635" s="32" t="s">
        <v>1287</v>
      </c>
      <c r="D635" s="32" t="s">
        <v>165</v>
      </c>
      <c r="E635" s="32" t="s">
        <v>168</v>
      </c>
      <c r="F635" s="55">
        <v>4.1979644349999994</v>
      </c>
      <c r="G635" s="55">
        <v>3.722259212</v>
      </c>
      <c r="H635" s="74">
        <f t="shared" si="18"/>
        <v>0.12780013317353012</v>
      </c>
      <c r="I635" s="75">
        <f t="shared" si="19"/>
        <v>2.0633913714017795E-4</v>
      </c>
      <c r="J635" s="68">
        <v>35.894576559999997</v>
      </c>
      <c r="K635" s="68">
        <v>194.33224999999999</v>
      </c>
    </row>
    <row r="636" spans="1:11" x14ac:dyDescent="0.15">
      <c r="A636" s="32" t="s">
        <v>1625</v>
      </c>
      <c r="B636" s="32" t="s">
        <v>1626</v>
      </c>
      <c r="C636" s="32" t="s">
        <v>1287</v>
      </c>
      <c r="D636" s="32" t="s">
        <v>165</v>
      </c>
      <c r="E636" s="32" t="s">
        <v>168</v>
      </c>
      <c r="F636" s="55">
        <v>0.76972975300000002</v>
      </c>
      <c r="G636" s="55">
        <v>0.75198152000000007</v>
      </c>
      <c r="H636" s="74">
        <f t="shared" si="18"/>
        <v>2.3601953675669973E-2</v>
      </c>
      <c r="I636" s="75">
        <f t="shared" si="19"/>
        <v>3.7833901531169672E-5</v>
      </c>
      <c r="J636" s="68">
        <v>7.5735000000000001</v>
      </c>
      <c r="K636" s="68">
        <v>144.99652380949999</v>
      </c>
    </row>
    <row r="637" spans="1:11" x14ac:dyDescent="0.15">
      <c r="A637" s="32" t="s">
        <v>1627</v>
      </c>
      <c r="B637" s="32" t="s">
        <v>1628</v>
      </c>
      <c r="C637" s="32" t="s">
        <v>1287</v>
      </c>
      <c r="D637" s="32" t="s">
        <v>165</v>
      </c>
      <c r="E637" s="32" t="s">
        <v>168</v>
      </c>
      <c r="F637" s="55">
        <v>0.65093790500000004</v>
      </c>
      <c r="G637" s="55">
        <v>0.46818972999999997</v>
      </c>
      <c r="H637" s="74">
        <f t="shared" si="18"/>
        <v>0.39032931158058526</v>
      </c>
      <c r="I637" s="75">
        <f t="shared" si="19"/>
        <v>3.1995022285017325E-5</v>
      </c>
      <c r="J637" s="68">
        <v>16.382331000000001</v>
      </c>
      <c r="K637" s="68">
        <v>76.884947368400006</v>
      </c>
    </row>
    <row r="638" spans="1:11" x14ac:dyDescent="0.15">
      <c r="A638" s="32" t="s">
        <v>1546</v>
      </c>
      <c r="B638" s="32" t="s">
        <v>1629</v>
      </c>
      <c r="C638" s="32" t="s">
        <v>1287</v>
      </c>
      <c r="D638" s="32" t="s">
        <v>165</v>
      </c>
      <c r="E638" s="32" t="s">
        <v>168</v>
      </c>
      <c r="F638" s="55">
        <v>7.0872068669999999</v>
      </c>
      <c r="G638" s="55">
        <v>3.559628982</v>
      </c>
      <c r="H638" s="74">
        <f t="shared" si="18"/>
        <v>0.99099594447565376</v>
      </c>
      <c r="I638" s="75">
        <f t="shared" si="19"/>
        <v>3.4835172434487862E-4</v>
      </c>
      <c r="J638" s="68">
        <v>208.90384</v>
      </c>
      <c r="K638" s="68">
        <v>86.710142857099996</v>
      </c>
    </row>
    <row r="639" spans="1:11" x14ac:dyDescent="0.15">
      <c r="A639" s="32" t="s">
        <v>1515</v>
      </c>
      <c r="B639" s="32" t="s">
        <v>1630</v>
      </c>
      <c r="C639" s="32" t="s">
        <v>1287</v>
      </c>
      <c r="D639" s="32" t="s">
        <v>165</v>
      </c>
      <c r="E639" s="32" t="s">
        <v>168</v>
      </c>
      <c r="F639" s="55">
        <v>8.6721607600000006</v>
      </c>
      <c r="G639" s="55">
        <v>9.4183073200000003</v>
      </c>
      <c r="H639" s="74">
        <f t="shared" si="18"/>
        <v>-7.9222999913746706E-2</v>
      </c>
      <c r="I639" s="75">
        <f t="shared" si="19"/>
        <v>4.262556760701357E-4</v>
      </c>
      <c r="J639" s="68">
        <v>114.80730131</v>
      </c>
      <c r="K639" s="68">
        <v>80.01925</v>
      </c>
    </row>
    <row r="640" spans="1:11" x14ac:dyDescent="0.15">
      <c r="A640" s="32" t="s">
        <v>1524</v>
      </c>
      <c r="B640" s="32" t="s">
        <v>1631</v>
      </c>
      <c r="C640" s="32" t="s">
        <v>1287</v>
      </c>
      <c r="D640" s="32" t="s">
        <v>165</v>
      </c>
      <c r="E640" s="32" t="s">
        <v>168</v>
      </c>
      <c r="F640" s="55">
        <v>4.8732951199999999</v>
      </c>
      <c r="G640" s="55">
        <v>3.0528872699999998</v>
      </c>
      <c r="H640" s="74">
        <f t="shared" si="18"/>
        <v>0.59629055677512799</v>
      </c>
      <c r="I640" s="75">
        <f t="shared" si="19"/>
        <v>2.395331179336778E-4</v>
      </c>
      <c r="J640" s="68">
        <v>37.131704999999997</v>
      </c>
      <c r="K640" s="68">
        <v>91.287999999999997</v>
      </c>
    </row>
    <row r="641" spans="1:11" x14ac:dyDescent="0.15">
      <c r="A641" s="32" t="s">
        <v>1666</v>
      </c>
      <c r="B641" s="32" t="s">
        <v>1667</v>
      </c>
      <c r="C641" s="32" t="s">
        <v>1287</v>
      </c>
      <c r="D641" s="32" t="s">
        <v>165</v>
      </c>
      <c r="E641" s="32" t="s">
        <v>168</v>
      </c>
      <c r="F641" s="55">
        <v>0.32839215399999999</v>
      </c>
      <c r="G641" s="55">
        <v>0.19643845999999998</v>
      </c>
      <c r="H641" s="74">
        <f t="shared" si="18"/>
        <v>0.67173044423174577</v>
      </c>
      <c r="I641" s="75">
        <f t="shared" si="19"/>
        <v>1.6141192892208113E-5</v>
      </c>
      <c r="J641" s="68">
        <v>4.5129869999999999</v>
      </c>
      <c r="K641" s="68">
        <v>211.4064761905</v>
      </c>
    </row>
    <row r="642" spans="1:11" x14ac:dyDescent="0.15">
      <c r="A642" s="32" t="s">
        <v>846</v>
      </c>
      <c r="B642" s="32" t="s">
        <v>254</v>
      </c>
      <c r="C642" s="32" t="s">
        <v>1280</v>
      </c>
      <c r="D642" s="32" t="s">
        <v>165</v>
      </c>
      <c r="E642" s="32" t="s">
        <v>168</v>
      </c>
      <c r="F642" s="55">
        <v>6.9810167699999992</v>
      </c>
      <c r="G642" s="55">
        <v>0.49853179999999997</v>
      </c>
      <c r="H642" s="74">
        <f t="shared" si="18"/>
        <v>13.003152396697661</v>
      </c>
      <c r="I642" s="75">
        <f t="shared" si="19"/>
        <v>3.4313224873304871E-4</v>
      </c>
      <c r="J642" s="68">
        <v>126.04788240000001</v>
      </c>
      <c r="K642" s="68">
        <v>72.108285714299996</v>
      </c>
    </row>
    <row r="643" spans="1:11" x14ac:dyDescent="0.15">
      <c r="A643" s="32" t="s">
        <v>847</v>
      </c>
      <c r="B643" s="32" t="s">
        <v>259</v>
      </c>
      <c r="C643" s="32" t="s">
        <v>1280</v>
      </c>
      <c r="D643" s="32" t="s">
        <v>165</v>
      </c>
      <c r="E643" s="32" t="s">
        <v>168</v>
      </c>
      <c r="F643" s="55">
        <v>9.9106276999999992</v>
      </c>
      <c r="G643" s="55">
        <v>5.1981676800000001</v>
      </c>
      <c r="H643" s="74">
        <f t="shared" si="18"/>
        <v>0.90656175600707045</v>
      </c>
      <c r="I643" s="75">
        <f t="shared" si="19"/>
        <v>4.8712903594085515E-4</v>
      </c>
      <c r="J643" s="68">
        <v>59.494242899999996</v>
      </c>
      <c r="K643" s="68">
        <v>40.520800000000001</v>
      </c>
    </row>
    <row r="644" spans="1:11" x14ac:dyDescent="0.15">
      <c r="A644" s="32" t="s">
        <v>848</v>
      </c>
      <c r="B644" s="32" t="s">
        <v>261</v>
      </c>
      <c r="C644" s="32" t="s">
        <v>1280</v>
      </c>
      <c r="D644" s="32" t="s">
        <v>165</v>
      </c>
      <c r="E644" s="32" t="s">
        <v>168</v>
      </c>
      <c r="F644" s="55">
        <v>2.5994109300000003</v>
      </c>
      <c r="G644" s="55">
        <v>1.2664326000000001</v>
      </c>
      <c r="H644" s="74">
        <f t="shared" si="18"/>
        <v>1.0525458125446234</v>
      </c>
      <c r="I644" s="75">
        <f t="shared" si="19"/>
        <v>1.2776673472912538E-4</v>
      </c>
      <c r="J644" s="68">
        <v>202.96511708825798</v>
      </c>
      <c r="K644" s="68">
        <v>25.524428571400001</v>
      </c>
    </row>
    <row r="645" spans="1:11" x14ac:dyDescent="0.15">
      <c r="A645" s="32" t="s">
        <v>849</v>
      </c>
      <c r="B645" s="32" t="s">
        <v>258</v>
      </c>
      <c r="C645" s="32" t="s">
        <v>1280</v>
      </c>
      <c r="D645" s="32" t="s">
        <v>165</v>
      </c>
      <c r="E645" s="32" t="s">
        <v>168</v>
      </c>
      <c r="F645" s="55">
        <v>2.5263849999999999</v>
      </c>
      <c r="G645" s="55">
        <v>1.33175127</v>
      </c>
      <c r="H645" s="74">
        <f t="shared" si="18"/>
        <v>0.89703967768696002</v>
      </c>
      <c r="I645" s="75">
        <f t="shared" si="19"/>
        <v>1.2417735048865142E-4</v>
      </c>
      <c r="J645" s="68">
        <v>86.066625700000003</v>
      </c>
      <c r="K645" s="68">
        <v>55.817761904800001</v>
      </c>
    </row>
    <row r="646" spans="1:11" x14ac:dyDescent="0.15">
      <c r="A646" s="32" t="s">
        <v>114</v>
      </c>
      <c r="B646" s="32" t="s">
        <v>115</v>
      </c>
      <c r="C646" s="32" t="s">
        <v>1330</v>
      </c>
      <c r="D646" s="32" t="s">
        <v>166</v>
      </c>
      <c r="E646" s="32" t="s">
        <v>168</v>
      </c>
      <c r="F646" s="55">
        <v>5.5044999999999997E-2</v>
      </c>
      <c r="G646" s="55">
        <v>0.41061799999999998</v>
      </c>
      <c r="H646" s="74">
        <f t="shared" si="18"/>
        <v>-0.86594596437564841</v>
      </c>
      <c r="I646" s="75">
        <f t="shared" si="19"/>
        <v>2.7055821886402182E-6</v>
      </c>
      <c r="J646" s="68">
        <v>159.93969100000001</v>
      </c>
      <c r="K646" s="68">
        <v>29.022904761900001</v>
      </c>
    </row>
    <row r="647" spans="1:11" x14ac:dyDescent="0.15">
      <c r="A647" s="32" t="s">
        <v>1670</v>
      </c>
      <c r="B647" s="32" t="s">
        <v>1671</v>
      </c>
      <c r="C647" s="32" t="s">
        <v>1288</v>
      </c>
      <c r="D647" s="32" t="s">
        <v>166</v>
      </c>
      <c r="E647" s="32" t="s">
        <v>169</v>
      </c>
      <c r="F647" s="55">
        <v>5.3715000000000004E-3</v>
      </c>
      <c r="G647" s="55">
        <v>3.9219600000000004E-3</v>
      </c>
      <c r="H647" s="74">
        <f t="shared" ref="H647:H677" si="20">IF(ISERROR(F647/G647-1),"",((F647/G647-1)))</f>
        <v>0.36959581433772914</v>
      </c>
      <c r="I647" s="75">
        <f t="shared" ref="I647:I676" si="21">F647/$F$677</f>
        <v>2.640209778595864E-7</v>
      </c>
      <c r="J647" s="68">
        <v>19.430405887999999</v>
      </c>
      <c r="K647" s="68">
        <v>77.601857142900002</v>
      </c>
    </row>
    <row r="648" spans="1:11" x14ac:dyDescent="0.15">
      <c r="A648" s="32" t="s">
        <v>1672</v>
      </c>
      <c r="B648" s="32" t="s">
        <v>1673</v>
      </c>
      <c r="C648" s="32" t="s">
        <v>1288</v>
      </c>
      <c r="D648" s="32" t="s">
        <v>166</v>
      </c>
      <c r="E648" s="32" t="s">
        <v>169</v>
      </c>
      <c r="F648" s="55">
        <v>47.179479490999995</v>
      </c>
      <c r="G648" s="55">
        <v>13.40286433</v>
      </c>
      <c r="H648" s="74">
        <f t="shared" si="20"/>
        <v>2.5201042351370271</v>
      </c>
      <c r="I648" s="75">
        <f t="shared" si="21"/>
        <v>2.3189746458382424E-3</v>
      </c>
      <c r="J648" s="68">
        <v>619.678</v>
      </c>
      <c r="K648" s="68">
        <v>16.649761904799998</v>
      </c>
    </row>
    <row r="649" spans="1:11" x14ac:dyDescent="0.15">
      <c r="A649" s="32" t="s">
        <v>434</v>
      </c>
      <c r="B649" s="32" t="s">
        <v>433</v>
      </c>
      <c r="C649" s="32" t="s">
        <v>1288</v>
      </c>
      <c r="D649" s="32" t="s">
        <v>165</v>
      </c>
      <c r="E649" s="32" t="s">
        <v>168</v>
      </c>
      <c r="F649" s="55">
        <v>7.9308853600000004</v>
      </c>
      <c r="G649" s="55">
        <v>8.2454714800000009</v>
      </c>
      <c r="H649" s="74">
        <f t="shared" si="20"/>
        <v>-3.8152593306890026E-2</v>
      </c>
      <c r="I649" s="75">
        <f t="shared" si="21"/>
        <v>3.8982036824713356E-4</v>
      </c>
      <c r="J649" s="68">
        <v>74.338001140000003</v>
      </c>
      <c r="K649" s="68">
        <v>4.9970952381</v>
      </c>
    </row>
    <row r="650" spans="1:11" x14ac:dyDescent="0.15">
      <c r="A650" s="32" t="s">
        <v>99</v>
      </c>
      <c r="B650" s="32" t="s">
        <v>1669</v>
      </c>
      <c r="C650" s="32" t="s">
        <v>1288</v>
      </c>
      <c r="D650" s="32" t="s">
        <v>166</v>
      </c>
      <c r="E650" s="32" t="s">
        <v>169</v>
      </c>
      <c r="F650" s="55">
        <v>2.7762328000000003E-2</v>
      </c>
      <c r="G650" s="55">
        <v>7.5366850000000004E-3</v>
      </c>
      <c r="H650" s="74">
        <f t="shared" si="20"/>
        <v>2.6836258912240596</v>
      </c>
      <c r="I650" s="75">
        <f t="shared" si="21"/>
        <v>1.3645791652645584E-6</v>
      </c>
      <c r="J650" s="68">
        <v>2.751004585</v>
      </c>
      <c r="K650" s="68">
        <v>70.654449999999997</v>
      </c>
    </row>
    <row r="651" spans="1:11" x14ac:dyDescent="0.15">
      <c r="A651" s="32" t="s">
        <v>1674</v>
      </c>
      <c r="B651" s="32" t="s">
        <v>1675</v>
      </c>
      <c r="C651" s="32" t="s">
        <v>1288</v>
      </c>
      <c r="D651" s="32" t="s">
        <v>166</v>
      </c>
      <c r="E651" s="32" t="s">
        <v>169</v>
      </c>
      <c r="F651" s="55">
        <v>3.4938165E-2</v>
      </c>
      <c r="G651" s="55">
        <v>6.312595E-2</v>
      </c>
      <c r="H651" s="74">
        <f t="shared" si="20"/>
        <v>-0.44653244822454152</v>
      </c>
      <c r="I651" s="75">
        <f t="shared" si="21"/>
        <v>1.7172872545694081E-6</v>
      </c>
      <c r="J651" s="68">
        <v>4.3000086</v>
      </c>
      <c r="K651" s="68">
        <v>47.736380952399998</v>
      </c>
    </row>
    <row r="652" spans="1:11" x14ac:dyDescent="0.15">
      <c r="A652" s="32" t="s">
        <v>1676</v>
      </c>
      <c r="B652" s="32" t="s">
        <v>1677</v>
      </c>
      <c r="C652" s="32" t="s">
        <v>1288</v>
      </c>
      <c r="D652" s="32" t="s">
        <v>166</v>
      </c>
      <c r="E652" s="32" t="s">
        <v>169</v>
      </c>
      <c r="F652" s="55">
        <v>3.4019515E-2</v>
      </c>
      <c r="G652" s="55">
        <v>0.24932736999999999</v>
      </c>
      <c r="H652" s="74">
        <f t="shared" si="20"/>
        <v>-0.86355483154536938</v>
      </c>
      <c r="I652" s="75">
        <f t="shared" si="21"/>
        <v>1.6721335970602006E-6</v>
      </c>
      <c r="J652" s="68">
        <v>4.7868079779999997</v>
      </c>
      <c r="K652" s="68">
        <v>50.141809523799999</v>
      </c>
    </row>
    <row r="653" spans="1:11" x14ac:dyDescent="0.15">
      <c r="A653" s="32" t="s">
        <v>100</v>
      </c>
      <c r="B653" s="32" t="s">
        <v>1668</v>
      </c>
      <c r="C653" s="32" t="s">
        <v>1288</v>
      </c>
      <c r="D653" s="32" t="s">
        <v>166</v>
      </c>
      <c r="E653" s="32" t="s">
        <v>169</v>
      </c>
      <c r="F653" s="55">
        <v>6.8657130000000011E-2</v>
      </c>
      <c r="G653" s="55">
        <v>9.0253884999999992E-2</v>
      </c>
      <c r="H653" s="74">
        <f t="shared" si="20"/>
        <v>-0.23928892368455923</v>
      </c>
      <c r="I653" s="75">
        <f t="shared" si="21"/>
        <v>3.3746481615252252E-6</v>
      </c>
      <c r="J653" s="68">
        <v>8.2896069080000014</v>
      </c>
      <c r="K653" s="68">
        <v>67.191999999999993</v>
      </c>
    </row>
    <row r="654" spans="1:11" x14ac:dyDescent="0.15">
      <c r="A654" s="32" t="s">
        <v>1678</v>
      </c>
      <c r="B654" s="32" t="s">
        <v>1679</v>
      </c>
      <c r="C654" s="32" t="s">
        <v>1288</v>
      </c>
      <c r="D654" s="32" t="s">
        <v>166</v>
      </c>
      <c r="E654" s="32" t="s">
        <v>169</v>
      </c>
      <c r="F654" s="55">
        <v>7.5983230000000006E-3</v>
      </c>
      <c r="G654" s="55">
        <v>1.207049E-3</v>
      </c>
      <c r="H654" s="74">
        <f t="shared" si="20"/>
        <v>5.294958199708546</v>
      </c>
      <c r="I654" s="75">
        <f t="shared" si="21"/>
        <v>3.7347420060560109E-7</v>
      </c>
      <c r="J654" s="68">
        <v>12.483006934999999</v>
      </c>
      <c r="K654" s="68">
        <v>47.810190476199999</v>
      </c>
    </row>
    <row r="655" spans="1:11" x14ac:dyDescent="0.15">
      <c r="A655" s="32" t="s">
        <v>1680</v>
      </c>
      <c r="B655" s="32" t="s">
        <v>1681</v>
      </c>
      <c r="C655" s="32" t="s">
        <v>1288</v>
      </c>
      <c r="D655" s="32" t="s">
        <v>166</v>
      </c>
      <c r="E655" s="32" t="s">
        <v>169</v>
      </c>
      <c r="F655" s="55">
        <v>0.40660036999999999</v>
      </c>
      <c r="G655" s="55">
        <v>5.0190074999999994E-2</v>
      </c>
      <c r="H655" s="74">
        <f t="shared" si="20"/>
        <v>7.1012106477226826</v>
      </c>
      <c r="I655" s="75">
        <f t="shared" si="21"/>
        <v>1.9985297828440776E-5</v>
      </c>
      <c r="J655" s="68">
        <v>18.544406623</v>
      </c>
      <c r="K655" s="68">
        <v>38.5075</v>
      </c>
    </row>
    <row r="656" spans="1:11" x14ac:dyDescent="0.15">
      <c r="A656" s="32" t="s">
        <v>1682</v>
      </c>
      <c r="B656" s="32" t="s">
        <v>1683</v>
      </c>
      <c r="C656" s="32" t="s">
        <v>1288</v>
      </c>
      <c r="D656" s="32" t="s">
        <v>166</v>
      </c>
      <c r="E656" s="32" t="s">
        <v>169</v>
      </c>
      <c r="F656" s="55">
        <v>0.36265839500000002</v>
      </c>
      <c r="G656" s="55">
        <v>0.63278674199999996</v>
      </c>
      <c r="H656" s="74">
        <f t="shared" si="20"/>
        <v>-0.42688686262013997</v>
      </c>
      <c r="I656" s="75">
        <f t="shared" si="21"/>
        <v>1.782545361200561E-5</v>
      </c>
      <c r="J656" s="68">
        <v>7.8368048979999987</v>
      </c>
      <c r="K656" s="68">
        <v>53.712095238099998</v>
      </c>
    </row>
    <row r="657" spans="1:11" x14ac:dyDescent="0.15">
      <c r="A657" s="32" t="s">
        <v>1684</v>
      </c>
      <c r="B657" s="32" t="s">
        <v>1685</v>
      </c>
      <c r="C657" s="32" t="s">
        <v>1288</v>
      </c>
      <c r="D657" s="32" t="s">
        <v>165</v>
      </c>
      <c r="E657" s="32" t="s">
        <v>169</v>
      </c>
      <c r="F657" s="55">
        <v>0.10357574999999999</v>
      </c>
      <c r="G657" s="55">
        <v>0.18364484</v>
      </c>
      <c r="H657" s="74">
        <f t="shared" si="20"/>
        <v>-0.43599967197553713</v>
      </c>
      <c r="I657" s="75">
        <f t="shared" si="21"/>
        <v>5.0909747365801082E-6</v>
      </c>
      <c r="J657" s="68">
        <v>2.6975053949999999</v>
      </c>
      <c r="K657" s="68">
        <v>60.544809523799998</v>
      </c>
    </row>
    <row r="658" spans="1:11" x14ac:dyDescent="0.15">
      <c r="A658" s="32" t="s">
        <v>1686</v>
      </c>
      <c r="B658" s="32" t="s">
        <v>1687</v>
      </c>
      <c r="C658" s="32" t="s">
        <v>1288</v>
      </c>
      <c r="D658" s="32" t="s">
        <v>166</v>
      </c>
      <c r="E658" s="32" t="s">
        <v>169</v>
      </c>
      <c r="F658" s="55">
        <v>0.24165840400000002</v>
      </c>
      <c r="G658" s="55">
        <v>0.168242791</v>
      </c>
      <c r="H658" s="74">
        <f t="shared" si="20"/>
        <v>0.43636706549881255</v>
      </c>
      <c r="I658" s="75">
        <f t="shared" si="21"/>
        <v>1.1878039305979147E-5</v>
      </c>
      <c r="J658" s="68">
        <v>5.9760074699999999</v>
      </c>
      <c r="K658" s="68">
        <v>41.261000000000003</v>
      </c>
    </row>
    <row r="659" spans="1:11" x14ac:dyDescent="0.15">
      <c r="A659" s="32" t="s">
        <v>850</v>
      </c>
      <c r="B659" s="32" t="s">
        <v>255</v>
      </c>
      <c r="C659" s="32" t="s">
        <v>1280</v>
      </c>
      <c r="D659" s="32" t="s">
        <v>165</v>
      </c>
      <c r="E659" s="32" t="s">
        <v>168</v>
      </c>
      <c r="F659" s="55">
        <v>0.44417894000000002</v>
      </c>
      <c r="G659" s="55">
        <v>2.68034521</v>
      </c>
      <c r="H659" s="74">
        <f t="shared" si="20"/>
        <v>-0.83428293551784694</v>
      </c>
      <c r="I659" s="75">
        <f t="shared" si="21"/>
        <v>2.1832366765974972E-5</v>
      </c>
      <c r="J659" s="68">
        <v>34.855210999999997</v>
      </c>
      <c r="K659" s="68">
        <v>22.9618095238</v>
      </c>
    </row>
    <row r="660" spans="1:11" x14ac:dyDescent="0.15">
      <c r="A660" s="32" t="s">
        <v>728</v>
      </c>
      <c r="B660" s="32" t="s">
        <v>1688</v>
      </c>
      <c r="C660" s="32" t="s">
        <v>1469</v>
      </c>
      <c r="D660" s="32" t="s">
        <v>166</v>
      </c>
      <c r="E660" s="32" t="s">
        <v>169</v>
      </c>
      <c r="F660" s="55">
        <v>55.74165155</v>
      </c>
      <c r="G660" s="55">
        <v>15.99808034</v>
      </c>
      <c r="H660" s="74">
        <f t="shared" si="20"/>
        <v>2.4842712603854822</v>
      </c>
      <c r="I660" s="75">
        <f t="shared" si="21"/>
        <v>2.7398241365985906E-3</v>
      </c>
      <c r="J660" s="68">
        <v>409.49253727999996</v>
      </c>
      <c r="K660" s="68">
        <v>21.842238095199999</v>
      </c>
    </row>
    <row r="661" spans="1:11" x14ac:dyDescent="0.15">
      <c r="A661" s="32" t="s">
        <v>729</v>
      </c>
      <c r="B661" s="32" t="s">
        <v>1689</v>
      </c>
      <c r="C661" s="32" t="s">
        <v>1469</v>
      </c>
      <c r="D661" s="32" t="s">
        <v>166</v>
      </c>
      <c r="E661" s="32" t="s">
        <v>169</v>
      </c>
      <c r="F661" s="55">
        <v>3.87066022</v>
      </c>
      <c r="G661" s="55">
        <v>208.67745821</v>
      </c>
      <c r="H661" s="74">
        <f t="shared" si="20"/>
        <v>-0.98145146939587113</v>
      </c>
      <c r="I661" s="75">
        <f t="shared" si="21"/>
        <v>1.9025141883023398E-4</v>
      </c>
      <c r="J661" s="68">
        <v>391.39403521999998</v>
      </c>
      <c r="K661" s="68">
        <v>28.236095238099999</v>
      </c>
    </row>
    <row r="662" spans="1:11" x14ac:dyDescent="0.15">
      <c r="A662" s="32" t="s">
        <v>94</v>
      </c>
      <c r="B662" s="32" t="s">
        <v>1494</v>
      </c>
      <c r="C662" s="32" t="s">
        <v>1469</v>
      </c>
      <c r="D662" s="32" t="s">
        <v>166</v>
      </c>
      <c r="E662" s="32" t="s">
        <v>169</v>
      </c>
      <c r="F662" s="55">
        <v>7.0161669999999995E-2</v>
      </c>
      <c r="G662" s="55">
        <v>9.5155600000000007E-2</v>
      </c>
      <c r="H662" s="74">
        <f t="shared" si="20"/>
        <v>-0.26266378437002136</v>
      </c>
      <c r="I662" s="75">
        <f t="shared" si="21"/>
        <v>3.4485995944636704E-6</v>
      </c>
      <c r="J662" s="68">
        <v>84.25</v>
      </c>
      <c r="K662" s="68">
        <v>20.001750000000001</v>
      </c>
    </row>
    <row r="663" spans="1:11" x14ac:dyDescent="0.15">
      <c r="A663" s="32" t="s">
        <v>1693</v>
      </c>
      <c r="B663" s="32" t="s">
        <v>1694</v>
      </c>
      <c r="C663" s="32" t="s">
        <v>1469</v>
      </c>
      <c r="D663" s="32" t="s">
        <v>166</v>
      </c>
      <c r="E663" s="32" t="s">
        <v>169</v>
      </c>
      <c r="F663" s="55">
        <v>6.8024593900000001</v>
      </c>
      <c r="G663" s="55">
        <v>0.8462398000000001</v>
      </c>
      <c r="H663" s="74">
        <f t="shared" si="20"/>
        <v>7.0384536274469713</v>
      </c>
      <c r="I663" s="75">
        <f t="shared" si="21"/>
        <v>3.3435576282191668E-4</v>
      </c>
      <c r="J663" s="68">
        <v>183.87042996</v>
      </c>
      <c r="K663" s="68">
        <v>46.269761904799999</v>
      </c>
    </row>
    <row r="664" spans="1:11" x14ac:dyDescent="0.15">
      <c r="A664" s="32" t="s">
        <v>1484</v>
      </c>
      <c r="B664" s="32" t="s">
        <v>1485</v>
      </c>
      <c r="C664" s="32" t="s">
        <v>1469</v>
      </c>
      <c r="D664" s="32" t="s">
        <v>166</v>
      </c>
      <c r="E664" s="32" t="s">
        <v>169</v>
      </c>
      <c r="F664" s="55">
        <v>10.77989833</v>
      </c>
      <c r="G664" s="55">
        <v>6.6481479500000003</v>
      </c>
      <c r="H664" s="74">
        <f t="shared" si="20"/>
        <v>0.62148893362097923</v>
      </c>
      <c r="I664" s="75">
        <f t="shared" si="21"/>
        <v>5.2985558937233964E-4</v>
      </c>
      <c r="J664" s="68">
        <v>46.027079999999998</v>
      </c>
      <c r="K664" s="68">
        <v>100.283047619</v>
      </c>
    </row>
    <row r="665" spans="1:11" x14ac:dyDescent="0.15">
      <c r="A665" s="32" t="s">
        <v>97</v>
      </c>
      <c r="B665" s="32" t="s">
        <v>98</v>
      </c>
      <c r="C665" s="32" t="s">
        <v>1469</v>
      </c>
      <c r="D665" s="32" t="s">
        <v>166</v>
      </c>
      <c r="E665" s="32" t="s">
        <v>169</v>
      </c>
      <c r="F665" s="55">
        <v>3.6477763700000003</v>
      </c>
      <c r="G665" s="55">
        <v>1.411869</v>
      </c>
      <c r="H665" s="74">
        <f t="shared" si="20"/>
        <v>1.5836507282191197</v>
      </c>
      <c r="I665" s="75">
        <f t="shared" si="21"/>
        <v>1.7929618993214045E-4</v>
      </c>
      <c r="J665" s="68">
        <v>9.5510999999999999</v>
      </c>
      <c r="K665" s="68">
        <v>129.26061904759999</v>
      </c>
    </row>
    <row r="666" spans="1:11" x14ac:dyDescent="0.15">
      <c r="A666" s="32" t="s">
        <v>336</v>
      </c>
      <c r="B666" s="32" t="s">
        <v>1690</v>
      </c>
      <c r="C666" s="32" t="s">
        <v>1469</v>
      </c>
      <c r="D666" s="32" t="s">
        <v>166</v>
      </c>
      <c r="E666" s="32" t="s">
        <v>169</v>
      </c>
      <c r="F666" s="55">
        <v>48.133025465999999</v>
      </c>
      <c r="G666" s="55">
        <v>24.420063500000001</v>
      </c>
      <c r="H666" s="74">
        <f t="shared" si="20"/>
        <v>0.97104423852132893</v>
      </c>
      <c r="I666" s="75">
        <f t="shared" si="21"/>
        <v>2.365843516871208E-3</v>
      </c>
      <c r="J666" s="68">
        <v>209.53290432999998</v>
      </c>
      <c r="K666" s="68">
        <v>17.364571428600001</v>
      </c>
    </row>
    <row r="667" spans="1:11" x14ac:dyDescent="0.15">
      <c r="A667" s="32" t="s">
        <v>95</v>
      </c>
      <c r="B667" s="32" t="s">
        <v>96</v>
      </c>
      <c r="C667" s="32" t="s">
        <v>1469</v>
      </c>
      <c r="D667" s="32" t="s">
        <v>166</v>
      </c>
      <c r="E667" s="32" t="s">
        <v>169</v>
      </c>
      <c r="F667" s="55">
        <v>0</v>
      </c>
      <c r="G667" s="55">
        <v>1.541015</v>
      </c>
      <c r="H667" s="74">
        <f t="shared" si="20"/>
        <v>-1</v>
      </c>
      <c r="I667" s="75">
        <f t="shared" si="21"/>
        <v>0</v>
      </c>
      <c r="J667" s="68">
        <v>16.633500000000002</v>
      </c>
      <c r="K667" s="68">
        <v>19.835619047600002</v>
      </c>
    </row>
    <row r="668" spans="1:11" x14ac:dyDescent="0.15">
      <c r="A668" s="32" t="s">
        <v>1486</v>
      </c>
      <c r="B668" s="32" t="s">
        <v>1487</v>
      </c>
      <c r="C668" s="32" t="s">
        <v>1469</v>
      </c>
      <c r="D668" s="32" t="s">
        <v>166</v>
      </c>
      <c r="E668" s="32" t="s">
        <v>169</v>
      </c>
      <c r="F668" s="55">
        <v>0</v>
      </c>
      <c r="G668" s="55">
        <v>0.367234</v>
      </c>
      <c r="H668" s="74">
        <f t="shared" si="20"/>
        <v>-1</v>
      </c>
      <c r="I668" s="75">
        <f t="shared" si="21"/>
        <v>0</v>
      </c>
      <c r="J668" s="68">
        <v>12.957000000000001</v>
      </c>
      <c r="K668" s="68">
        <v>19.997571428600001</v>
      </c>
    </row>
    <row r="669" spans="1:11" x14ac:dyDescent="0.15">
      <c r="A669" s="32" t="s">
        <v>1488</v>
      </c>
      <c r="B669" s="32" t="s">
        <v>1489</v>
      </c>
      <c r="C669" s="32" t="s">
        <v>1469</v>
      </c>
      <c r="D669" s="32" t="s">
        <v>166</v>
      </c>
      <c r="E669" s="32" t="s">
        <v>169</v>
      </c>
      <c r="F669" s="55">
        <v>0</v>
      </c>
      <c r="G669" s="55">
        <v>0</v>
      </c>
      <c r="H669" s="74" t="str">
        <f t="shared" si="20"/>
        <v/>
      </c>
      <c r="I669" s="75">
        <f t="shared" si="21"/>
        <v>0</v>
      </c>
      <c r="J669" s="68">
        <v>17.279</v>
      </c>
      <c r="K669" s="68">
        <v>20.004000000000001</v>
      </c>
    </row>
    <row r="670" spans="1:11" x14ac:dyDescent="0.15">
      <c r="A670" s="32" t="s">
        <v>337</v>
      </c>
      <c r="B670" s="32" t="s">
        <v>1692</v>
      </c>
      <c r="C670" s="32" t="s">
        <v>1469</v>
      </c>
      <c r="D670" s="32" t="s">
        <v>166</v>
      </c>
      <c r="E670" s="32" t="s">
        <v>169</v>
      </c>
      <c r="F670" s="55">
        <v>6.9485853799999999</v>
      </c>
      <c r="G670" s="55">
        <v>11.204379049</v>
      </c>
      <c r="H670" s="74">
        <f t="shared" si="20"/>
        <v>-0.37983306798066896</v>
      </c>
      <c r="I670" s="75">
        <f t="shared" si="21"/>
        <v>3.4153817495456121E-4</v>
      </c>
      <c r="J670" s="68">
        <v>369.92159239999995</v>
      </c>
      <c r="K670" s="68">
        <v>32.471809523799998</v>
      </c>
    </row>
    <row r="671" spans="1:11" x14ac:dyDescent="0.15">
      <c r="A671" s="32" t="s">
        <v>366</v>
      </c>
      <c r="B671" s="32" t="s">
        <v>367</v>
      </c>
      <c r="C671" s="32" t="s">
        <v>1469</v>
      </c>
      <c r="D671" s="32" t="s">
        <v>166</v>
      </c>
      <c r="E671" s="32" t="s">
        <v>169</v>
      </c>
      <c r="F671" s="55">
        <v>0.88613600000000003</v>
      </c>
      <c r="G671" s="55">
        <v>4.8766170000000004</v>
      </c>
      <c r="H671" s="74">
        <f t="shared" si="20"/>
        <v>-0.81828878503273894</v>
      </c>
      <c r="I671" s="75">
        <f t="shared" si="21"/>
        <v>4.3555523268469223E-5</v>
      </c>
      <c r="J671" s="68">
        <v>245.24703</v>
      </c>
      <c r="K671" s="68">
        <v>36.772428571399999</v>
      </c>
    </row>
    <row r="672" spans="1:11" x14ac:dyDescent="0.15">
      <c r="A672" s="32" t="s">
        <v>1492</v>
      </c>
      <c r="B672" s="32" t="s">
        <v>1493</v>
      </c>
      <c r="C672" s="32" t="s">
        <v>1469</v>
      </c>
      <c r="D672" s="32" t="s">
        <v>166</v>
      </c>
      <c r="E672" s="32" t="s">
        <v>169</v>
      </c>
      <c r="F672" s="55">
        <v>0.16535517000000002</v>
      </c>
      <c r="G672" s="55">
        <v>0.15336332</v>
      </c>
      <c r="H672" s="74">
        <f t="shared" si="20"/>
        <v>7.8192425672579446E-2</v>
      </c>
      <c r="I672" s="75">
        <f t="shared" si="21"/>
        <v>8.1275684031533364E-6</v>
      </c>
      <c r="J672" s="68">
        <v>21.15</v>
      </c>
      <c r="K672" s="68">
        <v>40.321649999999998</v>
      </c>
    </row>
    <row r="673" spans="1:11" x14ac:dyDescent="0.15">
      <c r="A673" s="32" t="s">
        <v>338</v>
      </c>
      <c r="B673" s="32" t="s">
        <v>1691</v>
      </c>
      <c r="C673" s="32" t="s">
        <v>1469</v>
      </c>
      <c r="D673" s="32" t="s">
        <v>166</v>
      </c>
      <c r="E673" s="32" t="s">
        <v>169</v>
      </c>
      <c r="F673" s="55">
        <v>43.03869237</v>
      </c>
      <c r="G673" s="55">
        <v>19.80443086</v>
      </c>
      <c r="H673" s="74">
        <f t="shared" si="20"/>
        <v>1.1731850147194787</v>
      </c>
      <c r="I673" s="75">
        <f t="shared" si="21"/>
        <v>2.1154458987853149E-3</v>
      </c>
      <c r="J673" s="68">
        <v>534.17173629000001</v>
      </c>
      <c r="K673" s="68">
        <v>17.077619047599999</v>
      </c>
    </row>
    <row r="674" spans="1:11" x14ac:dyDescent="0.15">
      <c r="A674" s="32" t="s">
        <v>1482</v>
      </c>
      <c r="B674" s="32" t="s">
        <v>1483</v>
      </c>
      <c r="C674" s="32" t="s">
        <v>1469</v>
      </c>
      <c r="D674" s="32" t="s">
        <v>166</v>
      </c>
      <c r="E674" s="32" t="s">
        <v>169</v>
      </c>
      <c r="F674" s="55">
        <v>1.7624</v>
      </c>
      <c r="G674" s="55">
        <v>4.9018750000000004</v>
      </c>
      <c r="H674" s="74">
        <f t="shared" si="20"/>
        <v>-0.64046410812189225</v>
      </c>
      <c r="I674" s="75">
        <f t="shared" si="21"/>
        <v>8.6625816136970131E-5</v>
      </c>
      <c r="J674" s="68">
        <v>25.515750000000001</v>
      </c>
      <c r="K674" s="68">
        <v>19.997857142899999</v>
      </c>
    </row>
    <row r="675" spans="1:11" x14ac:dyDescent="0.15">
      <c r="A675" s="32" t="s">
        <v>348</v>
      </c>
      <c r="B675" s="32" t="s">
        <v>349</v>
      </c>
      <c r="C675" s="32" t="s">
        <v>1469</v>
      </c>
      <c r="D675" s="32" t="s">
        <v>166</v>
      </c>
      <c r="E675" s="32" t="s">
        <v>169</v>
      </c>
      <c r="F675" s="55">
        <v>3.3993537579999997</v>
      </c>
      <c r="G675" s="55">
        <v>2.9157771800000001</v>
      </c>
      <c r="H675" s="74">
        <f t="shared" si="20"/>
        <v>0.16584826210897208</v>
      </c>
      <c r="I675" s="75">
        <f t="shared" si="21"/>
        <v>1.6708567500285204E-4</v>
      </c>
      <c r="J675" s="68">
        <v>121.48529000000001</v>
      </c>
      <c r="K675" s="68">
        <v>27.268142857099999</v>
      </c>
    </row>
    <row r="676" spans="1:11" x14ac:dyDescent="0.15">
      <c r="A676" s="32" t="s">
        <v>1490</v>
      </c>
      <c r="B676" s="77" t="s">
        <v>1491</v>
      </c>
      <c r="C676" s="77" t="s">
        <v>1469</v>
      </c>
      <c r="D676" s="77" t="s">
        <v>167</v>
      </c>
      <c r="E676" s="77" t="s">
        <v>169</v>
      </c>
      <c r="F676" s="79">
        <v>0</v>
      </c>
      <c r="G676" s="55">
        <v>0.18240000000000001</v>
      </c>
      <c r="H676" s="74">
        <f t="shared" si="20"/>
        <v>-1</v>
      </c>
      <c r="I676" s="75">
        <f t="shared" si="21"/>
        <v>0</v>
      </c>
      <c r="J676" s="68">
        <v>8.8689999999999998</v>
      </c>
      <c r="K676" s="90">
        <v>30.003333333299999</v>
      </c>
    </row>
    <row r="677" spans="1:11" x14ac:dyDescent="0.15">
      <c r="A677" s="33" t="s">
        <v>1547</v>
      </c>
      <c r="B677" s="34">
        <f>COUNTA(B7:B676)</f>
        <v>670</v>
      </c>
      <c r="C677" s="31"/>
      <c r="D677" s="34"/>
      <c r="E677" s="34"/>
      <c r="F677" s="9">
        <f>SUM(F7:F676)</f>
        <v>20344.974265100675</v>
      </c>
      <c r="G677" s="9">
        <f>SUM(G7:G676)</f>
        <v>13594.197569774335</v>
      </c>
      <c r="H677" s="10">
        <f t="shared" si="20"/>
        <v>0.4965925101998061</v>
      </c>
      <c r="I677" s="43">
        <f>SUM(I7:I676)</f>
        <v>0.99999999999999978</v>
      </c>
      <c r="J677" s="64">
        <f>SUM(J7:J676)</f>
        <v>140170.03207551231</v>
      </c>
    </row>
    <row r="678" spans="1:11" x14ac:dyDescent="0.15">
      <c r="A678" s="35"/>
      <c r="B678" s="35"/>
      <c r="C678" s="35"/>
      <c r="D678" s="35"/>
      <c r="E678" s="35"/>
      <c r="F678" s="35"/>
      <c r="G678" s="35"/>
      <c r="H678" s="36"/>
      <c r="I678" s="63"/>
    </row>
    <row r="679" spans="1:11" x14ac:dyDescent="0.15">
      <c r="A679" s="23" t="s">
        <v>244</v>
      </c>
      <c r="B679" s="35"/>
      <c r="C679" s="35"/>
      <c r="D679" s="35"/>
      <c r="E679" s="35"/>
      <c r="F679" s="35"/>
      <c r="G679" s="35"/>
      <c r="H679" s="36"/>
      <c r="I679" s="35"/>
    </row>
    <row r="680" spans="1:11" x14ac:dyDescent="0.15">
      <c r="A680" s="35"/>
      <c r="B680" s="35"/>
      <c r="C680" s="35"/>
      <c r="D680" s="35"/>
      <c r="E680" s="35"/>
      <c r="F680" s="35"/>
      <c r="G680" s="35"/>
      <c r="H680" s="36"/>
      <c r="I680" s="35"/>
    </row>
    <row r="681" spans="1:11" x14ac:dyDescent="0.15">
      <c r="A681" s="42" t="s">
        <v>1632</v>
      </c>
      <c r="B681" s="35"/>
      <c r="C681" s="35"/>
      <c r="D681" s="35"/>
      <c r="E681" s="35"/>
      <c r="F681" s="35"/>
      <c r="G681" s="35"/>
      <c r="H681" s="36"/>
      <c r="I681" s="35"/>
    </row>
    <row r="682" spans="1:11" x14ac:dyDescent="0.15">
      <c r="A682" s="35"/>
      <c r="B682" s="35"/>
      <c r="C682" s="35"/>
      <c r="D682" s="35"/>
      <c r="E682" s="35"/>
      <c r="F682" s="35"/>
      <c r="G682" s="35"/>
      <c r="H682" s="36"/>
      <c r="I682" s="35"/>
    </row>
    <row r="683" spans="1:11" x14ac:dyDescent="0.15">
      <c r="A683" s="35"/>
      <c r="B683" s="35"/>
      <c r="C683" s="35"/>
      <c r="D683" s="35"/>
      <c r="E683" s="35"/>
      <c r="F683" s="35"/>
      <c r="G683" s="35"/>
      <c r="H683" s="36"/>
      <c r="I683" s="35"/>
    </row>
    <row r="684" spans="1:11" x14ac:dyDescent="0.15">
      <c r="A684" s="35"/>
      <c r="B684" s="35"/>
      <c r="C684" s="35"/>
      <c r="D684" s="35"/>
      <c r="E684" s="35"/>
      <c r="F684" s="35"/>
      <c r="G684" s="35"/>
      <c r="H684" s="36"/>
      <c r="I684" s="35"/>
    </row>
    <row r="685" spans="1:11" x14ac:dyDescent="0.15">
      <c r="A685" s="35"/>
      <c r="B685" s="35"/>
      <c r="C685" s="35"/>
      <c r="D685" s="35"/>
      <c r="E685" s="35"/>
      <c r="F685" s="35"/>
      <c r="G685" s="35"/>
    </row>
    <row r="686" spans="1:11" x14ac:dyDescent="0.15">
      <c r="A686" s="35"/>
      <c r="B686" s="35"/>
      <c r="C686" s="35"/>
      <c r="D686" s="35"/>
      <c r="E686" s="35"/>
      <c r="F686" s="35"/>
      <c r="G686" s="35"/>
    </row>
    <row r="687" spans="1:11" x14ac:dyDescent="0.15">
      <c r="A687" s="35"/>
      <c r="B687" s="35"/>
      <c r="C687" s="35"/>
      <c r="D687" s="35"/>
      <c r="E687" s="35"/>
      <c r="F687" s="35"/>
      <c r="G687" s="35"/>
    </row>
    <row r="688" spans="1:11" x14ac:dyDescent="0.15">
      <c r="A688" s="35"/>
      <c r="B688" s="35"/>
      <c r="C688" s="35"/>
      <c r="D688" s="35"/>
      <c r="E688" s="35"/>
      <c r="F688" s="35"/>
      <c r="G688" s="35"/>
    </row>
    <row r="689" spans="1:7" x14ac:dyDescent="0.15">
      <c r="A689" s="35"/>
      <c r="B689" s="35"/>
      <c r="C689" s="35"/>
      <c r="D689" s="35"/>
      <c r="E689" s="35"/>
      <c r="F689" s="35"/>
      <c r="G689" s="35"/>
    </row>
    <row r="690" spans="1:7" x14ac:dyDescent="0.15">
      <c r="A690" s="35"/>
      <c r="B690" s="35"/>
      <c r="C690" s="35"/>
      <c r="D690" s="35"/>
      <c r="E690" s="35"/>
      <c r="F690" s="35"/>
      <c r="G690" s="35"/>
    </row>
    <row r="691" spans="1:7" x14ac:dyDescent="0.15">
      <c r="A691" s="35"/>
      <c r="B691" s="35"/>
      <c r="C691" s="35"/>
      <c r="D691" s="35"/>
      <c r="E691" s="35"/>
      <c r="F691" s="35"/>
      <c r="G691" s="35"/>
    </row>
    <row r="692" spans="1:7" x14ac:dyDescent="0.15">
      <c r="A692" s="35"/>
      <c r="B692" s="35"/>
      <c r="C692" s="35"/>
      <c r="D692" s="35"/>
      <c r="E692" s="35"/>
      <c r="F692" s="35"/>
      <c r="G692" s="35"/>
    </row>
  </sheetData>
  <autoFilter ref="A6:K677"/>
  <mergeCells count="1">
    <mergeCell ref="F5:H5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1"/>
  <sheetViews>
    <sheetView showGridLines="0" workbookViewId="0"/>
  </sheetViews>
  <sheetFormatPr baseColWidth="10" defaultColWidth="9.1640625" defaultRowHeight="13" x14ac:dyDescent="0.15"/>
  <cols>
    <col min="1" max="1" width="54.6640625" style="29" customWidth="1"/>
    <col min="2" max="2" width="12.6640625" style="15" bestFit="1" customWidth="1"/>
    <col min="3" max="3" width="14.5" style="23" bestFit="1" customWidth="1"/>
    <col min="4" max="4" width="13.83203125" style="23" customWidth="1"/>
    <col min="5" max="11" width="10.6640625" style="29" customWidth="1"/>
    <col min="12" max="12" width="11.5" style="21" bestFit="1" customWidth="1"/>
    <col min="13" max="16384" width="9.1640625" style="21"/>
  </cols>
  <sheetData>
    <row r="1" spans="1:12" ht="20" x14ac:dyDescent="0.15">
      <c r="A1" s="17" t="s">
        <v>245</v>
      </c>
      <c r="B1" s="11"/>
      <c r="E1" s="37"/>
      <c r="F1" s="38"/>
      <c r="G1" s="39"/>
      <c r="H1" s="38"/>
      <c r="I1" s="38"/>
      <c r="J1" s="39"/>
      <c r="K1" s="38"/>
    </row>
    <row r="2" spans="1:12" ht="16" x14ac:dyDescent="0.15">
      <c r="A2" s="22" t="s">
        <v>1289</v>
      </c>
      <c r="B2" s="12"/>
      <c r="E2" s="38"/>
      <c r="F2" s="38"/>
      <c r="G2" s="39"/>
      <c r="H2" s="38"/>
      <c r="I2" s="38"/>
      <c r="J2" s="39"/>
      <c r="K2" s="38"/>
    </row>
    <row r="3" spans="1:12" ht="16" x14ac:dyDescent="0.15">
      <c r="A3" s="22"/>
      <c r="B3" s="12"/>
      <c r="E3" s="38"/>
      <c r="F3" s="38"/>
      <c r="G3" s="39"/>
      <c r="H3" s="38"/>
      <c r="I3" s="38"/>
      <c r="J3" s="39"/>
      <c r="K3" s="38"/>
    </row>
    <row r="4" spans="1:12" x14ac:dyDescent="0.15">
      <c r="A4" s="40"/>
      <c r="B4" s="13"/>
      <c r="C4" s="21"/>
      <c r="D4" s="21"/>
      <c r="E4" s="38"/>
      <c r="F4" s="38"/>
      <c r="G4" s="39"/>
      <c r="H4" s="38"/>
      <c r="I4" s="38"/>
      <c r="J4" s="39"/>
      <c r="K4" s="38"/>
    </row>
    <row r="5" spans="1:12" ht="22.5" customHeight="1" x14ac:dyDescent="0.15">
      <c r="A5" s="25" t="s">
        <v>371</v>
      </c>
      <c r="B5" s="26" t="s">
        <v>1701</v>
      </c>
      <c r="C5" s="27" t="s">
        <v>164</v>
      </c>
      <c r="D5" s="41" t="s">
        <v>0</v>
      </c>
      <c r="E5" s="96" t="s">
        <v>975</v>
      </c>
      <c r="F5" s="97"/>
      <c r="G5" s="98"/>
      <c r="H5" s="99" t="s">
        <v>1699</v>
      </c>
      <c r="I5" s="100"/>
      <c r="J5" s="100"/>
      <c r="K5" s="101"/>
    </row>
    <row r="6" spans="1:12" ht="24" x14ac:dyDescent="0.15">
      <c r="A6" s="2"/>
      <c r="B6" s="2"/>
      <c r="C6" s="1"/>
      <c r="D6" s="1"/>
      <c r="E6" s="3" t="s">
        <v>1331</v>
      </c>
      <c r="F6" s="4" t="s">
        <v>505</v>
      </c>
      <c r="G6" s="5" t="s">
        <v>1696</v>
      </c>
      <c r="H6" s="3" t="s">
        <v>1331</v>
      </c>
      <c r="I6" s="4" t="s">
        <v>505</v>
      </c>
      <c r="J6" s="14" t="s">
        <v>1696</v>
      </c>
      <c r="K6" s="14" t="s">
        <v>1700</v>
      </c>
    </row>
    <row r="7" spans="1:12" x14ac:dyDescent="0.15">
      <c r="A7" s="69" t="s">
        <v>521</v>
      </c>
      <c r="B7" s="69" t="s">
        <v>1457</v>
      </c>
      <c r="C7" s="69" t="s">
        <v>165</v>
      </c>
      <c r="D7" s="69" t="s">
        <v>168</v>
      </c>
      <c r="E7" s="84">
        <v>0</v>
      </c>
      <c r="F7" s="84">
        <v>0</v>
      </c>
      <c r="G7" s="71" t="str">
        <f t="shared" ref="G7:G70" si="0">IF(ISERROR(E7/F7-1),"",((E7/F7-1)))</f>
        <v/>
      </c>
      <c r="H7" s="82">
        <v>0</v>
      </c>
      <c r="I7" s="82">
        <v>0</v>
      </c>
      <c r="J7" s="71" t="str">
        <f t="shared" ref="J7:J70" si="1">IF(ISERROR(H7/I7-1),"",((H7/I7-1)))</f>
        <v/>
      </c>
      <c r="K7" s="83" t="str">
        <f t="shared" ref="K7:K70" si="2">IF(ISERROR(H7/E7),"",(H7/E7))</f>
        <v/>
      </c>
      <c r="L7" s="65"/>
    </row>
    <row r="8" spans="1:12" x14ac:dyDescent="0.15">
      <c r="A8" s="32" t="s">
        <v>522</v>
      </c>
      <c r="B8" s="73" t="s">
        <v>1458</v>
      </c>
      <c r="C8" s="32" t="s">
        <v>165</v>
      </c>
      <c r="D8" s="32" t="s">
        <v>168</v>
      </c>
      <c r="E8" s="84">
        <v>0</v>
      </c>
      <c r="F8" s="84">
        <v>0</v>
      </c>
      <c r="G8" s="74" t="str">
        <f t="shared" si="0"/>
        <v/>
      </c>
      <c r="H8" s="89">
        <v>0</v>
      </c>
      <c r="I8" s="84">
        <v>0</v>
      </c>
      <c r="J8" s="74" t="str">
        <f t="shared" si="1"/>
        <v/>
      </c>
      <c r="K8" s="85" t="str">
        <f t="shared" si="2"/>
        <v/>
      </c>
      <c r="L8" s="65"/>
    </row>
    <row r="9" spans="1:12" x14ac:dyDescent="0.15">
      <c r="A9" s="73" t="s">
        <v>523</v>
      </c>
      <c r="B9" s="73" t="s">
        <v>1456</v>
      </c>
      <c r="C9" s="73" t="s">
        <v>165</v>
      </c>
      <c r="D9" s="73" t="s">
        <v>168</v>
      </c>
      <c r="E9" s="84">
        <v>0</v>
      </c>
      <c r="F9" s="84">
        <v>8.9818155046749999E-4</v>
      </c>
      <c r="G9" s="74">
        <f t="shared" si="0"/>
        <v>-1</v>
      </c>
      <c r="H9" s="84">
        <v>0</v>
      </c>
      <c r="I9" s="84">
        <v>0</v>
      </c>
      <c r="J9" s="74" t="str">
        <f t="shared" si="1"/>
        <v/>
      </c>
      <c r="K9" s="85" t="str">
        <f t="shared" si="2"/>
        <v/>
      </c>
      <c r="L9" s="65"/>
    </row>
    <row r="10" spans="1:12" x14ac:dyDescent="0.15">
      <c r="A10" s="73" t="s">
        <v>524</v>
      </c>
      <c r="B10" s="73" t="s">
        <v>1459</v>
      </c>
      <c r="C10" s="73" t="s">
        <v>165</v>
      </c>
      <c r="D10" s="73" t="s">
        <v>168</v>
      </c>
      <c r="E10" s="84">
        <v>0</v>
      </c>
      <c r="F10" s="84">
        <v>0</v>
      </c>
      <c r="G10" s="74" t="str">
        <f t="shared" si="0"/>
        <v/>
      </c>
      <c r="H10" s="84">
        <v>0</v>
      </c>
      <c r="I10" s="84">
        <v>0</v>
      </c>
      <c r="J10" s="74" t="str">
        <f t="shared" si="1"/>
        <v/>
      </c>
      <c r="K10" s="85" t="str">
        <f t="shared" si="2"/>
        <v/>
      </c>
      <c r="L10" s="65"/>
    </row>
    <row r="11" spans="1:12" x14ac:dyDescent="0.15">
      <c r="A11" s="73" t="s">
        <v>525</v>
      </c>
      <c r="B11" s="73" t="s">
        <v>1445</v>
      </c>
      <c r="C11" s="73" t="s">
        <v>165</v>
      </c>
      <c r="D11" s="73" t="s">
        <v>168</v>
      </c>
      <c r="E11" s="84">
        <v>0.37934951</v>
      </c>
      <c r="F11" s="84">
        <v>1.40672E-2</v>
      </c>
      <c r="G11" s="74">
        <f t="shared" si="0"/>
        <v>25.966952200864423</v>
      </c>
      <c r="H11" s="84">
        <v>0.75869902</v>
      </c>
      <c r="I11" s="84">
        <v>1.40672E-2</v>
      </c>
      <c r="J11" s="74">
        <f t="shared" si="1"/>
        <v>52.933904401728846</v>
      </c>
      <c r="K11" s="85">
        <f t="shared" si="2"/>
        <v>2</v>
      </c>
      <c r="L11" s="65"/>
    </row>
    <row r="12" spans="1:12" x14ac:dyDescent="0.15">
      <c r="A12" s="73" t="s">
        <v>1634</v>
      </c>
      <c r="B12" s="73" t="s">
        <v>1635</v>
      </c>
      <c r="C12" s="73" t="s">
        <v>165</v>
      </c>
      <c r="D12" s="73" t="s">
        <v>168</v>
      </c>
      <c r="E12" s="84">
        <v>1.3178019999999999</v>
      </c>
      <c r="F12" s="84">
        <v>0</v>
      </c>
      <c r="G12" s="74" t="str">
        <f t="shared" si="0"/>
        <v/>
      </c>
      <c r="H12" s="84">
        <v>39.811492000000001</v>
      </c>
      <c r="I12" s="84">
        <v>0</v>
      </c>
      <c r="J12" s="74" t="str">
        <f t="shared" si="1"/>
        <v/>
      </c>
      <c r="K12" s="85">
        <f t="shared" si="2"/>
        <v>30.210526315789476</v>
      </c>
      <c r="L12" s="65"/>
    </row>
    <row r="13" spans="1:12" x14ac:dyDescent="0.15">
      <c r="A13" s="73" t="s">
        <v>526</v>
      </c>
      <c r="B13" s="73" t="s">
        <v>129</v>
      </c>
      <c r="C13" s="73" t="s">
        <v>165</v>
      </c>
      <c r="D13" s="73" t="s">
        <v>168</v>
      </c>
      <c r="E13" s="84">
        <v>7.0707000000000001E-3</v>
      </c>
      <c r="F13" s="84">
        <v>0</v>
      </c>
      <c r="G13" s="74" t="str">
        <f t="shared" si="0"/>
        <v/>
      </c>
      <c r="H13" s="84">
        <v>0</v>
      </c>
      <c r="I13" s="84">
        <v>0</v>
      </c>
      <c r="J13" s="74" t="str">
        <f t="shared" si="1"/>
        <v/>
      </c>
      <c r="K13" s="85">
        <f t="shared" si="2"/>
        <v>0</v>
      </c>
      <c r="L13" s="65"/>
    </row>
    <row r="14" spans="1:12" x14ac:dyDescent="0.15">
      <c r="A14" s="73" t="s">
        <v>527</v>
      </c>
      <c r="B14" s="73" t="s">
        <v>130</v>
      </c>
      <c r="C14" s="73" t="s">
        <v>165</v>
      </c>
      <c r="D14" s="73" t="s">
        <v>168</v>
      </c>
      <c r="E14" s="84">
        <v>0</v>
      </c>
      <c r="F14" s="84">
        <v>0</v>
      </c>
      <c r="G14" s="74" t="str">
        <f t="shared" si="0"/>
        <v/>
      </c>
      <c r="H14" s="84">
        <v>0</v>
      </c>
      <c r="I14" s="84">
        <v>0</v>
      </c>
      <c r="J14" s="74" t="str">
        <f t="shared" si="1"/>
        <v/>
      </c>
      <c r="K14" s="85" t="str">
        <f t="shared" si="2"/>
        <v/>
      </c>
      <c r="L14" s="65"/>
    </row>
    <row r="15" spans="1:12" x14ac:dyDescent="0.15">
      <c r="A15" s="73" t="s">
        <v>528</v>
      </c>
      <c r="B15" s="73" t="s">
        <v>1633</v>
      </c>
      <c r="C15" s="73" t="s">
        <v>165</v>
      </c>
      <c r="D15" s="73" t="s">
        <v>168</v>
      </c>
      <c r="E15" s="84">
        <v>21.29059925</v>
      </c>
      <c r="F15" s="84">
        <v>6.2342044000000003</v>
      </c>
      <c r="G15" s="74">
        <f t="shared" si="0"/>
        <v>2.4151269165958045</v>
      </c>
      <c r="H15" s="84">
        <v>26.872170019999999</v>
      </c>
      <c r="I15" s="84">
        <v>2.6661454</v>
      </c>
      <c r="J15" s="74">
        <f t="shared" si="1"/>
        <v>9.0790339566626788</v>
      </c>
      <c r="K15" s="85">
        <f t="shared" si="2"/>
        <v>1.2621612808761125</v>
      </c>
      <c r="L15" s="65"/>
    </row>
    <row r="16" spans="1:12" x14ac:dyDescent="0.15">
      <c r="A16" s="73" t="s">
        <v>529</v>
      </c>
      <c r="B16" s="73" t="s">
        <v>137</v>
      </c>
      <c r="C16" s="73" t="s">
        <v>165</v>
      </c>
      <c r="D16" s="73" t="s">
        <v>168</v>
      </c>
      <c r="E16" s="84">
        <v>0</v>
      </c>
      <c r="F16" s="84">
        <v>0</v>
      </c>
      <c r="G16" s="74" t="str">
        <f t="shared" si="0"/>
        <v/>
      </c>
      <c r="H16" s="84">
        <v>0</v>
      </c>
      <c r="I16" s="84">
        <v>0</v>
      </c>
      <c r="J16" s="74" t="str">
        <f t="shared" si="1"/>
        <v/>
      </c>
      <c r="K16" s="85" t="str">
        <f t="shared" si="2"/>
        <v/>
      </c>
      <c r="L16" s="65"/>
    </row>
    <row r="17" spans="1:12" x14ac:dyDescent="0.15">
      <c r="A17" s="73" t="s">
        <v>530</v>
      </c>
      <c r="B17" s="73" t="s">
        <v>131</v>
      </c>
      <c r="C17" s="73" t="s">
        <v>165</v>
      </c>
      <c r="D17" s="73" t="s">
        <v>168</v>
      </c>
      <c r="E17" s="84">
        <v>0</v>
      </c>
      <c r="F17" s="84">
        <v>0</v>
      </c>
      <c r="G17" s="74" t="str">
        <f t="shared" si="0"/>
        <v/>
      </c>
      <c r="H17" s="84">
        <v>0</v>
      </c>
      <c r="I17" s="84">
        <v>0</v>
      </c>
      <c r="J17" s="74" t="str">
        <f t="shared" si="1"/>
        <v/>
      </c>
      <c r="K17" s="85" t="str">
        <f t="shared" si="2"/>
        <v/>
      </c>
      <c r="L17" s="65"/>
    </row>
    <row r="18" spans="1:12" x14ac:dyDescent="0.15">
      <c r="A18" s="73" t="s">
        <v>531</v>
      </c>
      <c r="B18" s="73" t="s">
        <v>132</v>
      </c>
      <c r="C18" s="73" t="s">
        <v>165</v>
      </c>
      <c r="D18" s="73" t="s">
        <v>168</v>
      </c>
      <c r="E18" s="84">
        <v>0</v>
      </c>
      <c r="F18" s="84">
        <v>0</v>
      </c>
      <c r="G18" s="74" t="str">
        <f t="shared" si="0"/>
        <v/>
      </c>
      <c r="H18" s="84">
        <v>0</v>
      </c>
      <c r="I18" s="84">
        <v>0</v>
      </c>
      <c r="J18" s="74" t="str">
        <f t="shared" si="1"/>
        <v/>
      </c>
      <c r="K18" s="85" t="str">
        <f t="shared" si="2"/>
        <v/>
      </c>
      <c r="L18" s="65"/>
    </row>
    <row r="19" spans="1:12" x14ac:dyDescent="0.15">
      <c r="A19" s="73" t="s">
        <v>532</v>
      </c>
      <c r="B19" s="73" t="s">
        <v>133</v>
      </c>
      <c r="C19" s="73" t="s">
        <v>165</v>
      </c>
      <c r="D19" s="73" t="s">
        <v>168</v>
      </c>
      <c r="E19" s="84">
        <v>0</v>
      </c>
      <c r="F19" s="84">
        <v>0</v>
      </c>
      <c r="G19" s="74" t="str">
        <f t="shared" si="0"/>
        <v/>
      </c>
      <c r="H19" s="84">
        <v>0</v>
      </c>
      <c r="I19" s="84">
        <v>0</v>
      </c>
      <c r="J19" s="74" t="str">
        <f t="shared" si="1"/>
        <v/>
      </c>
      <c r="K19" s="85" t="str">
        <f t="shared" si="2"/>
        <v/>
      </c>
      <c r="L19" s="65"/>
    </row>
    <row r="20" spans="1:12" x14ac:dyDescent="0.15">
      <c r="A20" s="73" t="s">
        <v>533</v>
      </c>
      <c r="B20" s="73" t="s">
        <v>134</v>
      </c>
      <c r="C20" s="73" t="s">
        <v>165</v>
      </c>
      <c r="D20" s="73" t="s">
        <v>168</v>
      </c>
      <c r="E20" s="84">
        <v>0</v>
      </c>
      <c r="F20" s="84">
        <v>0</v>
      </c>
      <c r="G20" s="74" t="str">
        <f t="shared" si="0"/>
        <v/>
      </c>
      <c r="H20" s="84">
        <v>0</v>
      </c>
      <c r="I20" s="84">
        <v>0</v>
      </c>
      <c r="J20" s="74" t="str">
        <f t="shared" si="1"/>
        <v/>
      </c>
      <c r="K20" s="85" t="str">
        <f t="shared" si="2"/>
        <v/>
      </c>
      <c r="L20" s="65"/>
    </row>
    <row r="21" spans="1:12" x14ac:dyDescent="0.15">
      <c r="A21" s="73" t="s">
        <v>534</v>
      </c>
      <c r="B21" s="73" t="s">
        <v>135</v>
      </c>
      <c r="C21" s="73" t="s">
        <v>165</v>
      </c>
      <c r="D21" s="73" t="s">
        <v>168</v>
      </c>
      <c r="E21" s="84">
        <v>0</v>
      </c>
      <c r="F21" s="84">
        <v>0</v>
      </c>
      <c r="G21" s="74" t="str">
        <f t="shared" si="0"/>
        <v/>
      </c>
      <c r="H21" s="84">
        <v>0</v>
      </c>
      <c r="I21" s="84">
        <v>0</v>
      </c>
      <c r="J21" s="74" t="str">
        <f t="shared" si="1"/>
        <v/>
      </c>
      <c r="K21" s="85" t="str">
        <f t="shared" si="2"/>
        <v/>
      </c>
      <c r="L21" s="65"/>
    </row>
    <row r="22" spans="1:12" x14ac:dyDescent="0.15">
      <c r="A22" s="73" t="s">
        <v>535</v>
      </c>
      <c r="B22" s="73" t="s">
        <v>136</v>
      </c>
      <c r="C22" s="73" t="s">
        <v>165</v>
      </c>
      <c r="D22" s="73" t="s">
        <v>168</v>
      </c>
      <c r="E22" s="84">
        <v>0</v>
      </c>
      <c r="F22" s="84">
        <v>0</v>
      </c>
      <c r="G22" s="74" t="str">
        <f t="shared" si="0"/>
        <v/>
      </c>
      <c r="H22" s="84">
        <v>0</v>
      </c>
      <c r="I22" s="84">
        <v>0</v>
      </c>
      <c r="J22" s="74" t="str">
        <f t="shared" si="1"/>
        <v/>
      </c>
      <c r="K22" s="85" t="str">
        <f t="shared" si="2"/>
        <v/>
      </c>
      <c r="L22" s="65"/>
    </row>
    <row r="23" spans="1:12" x14ac:dyDescent="0.15">
      <c r="A23" s="73" t="s">
        <v>536</v>
      </c>
      <c r="B23" s="73" t="s">
        <v>1636</v>
      </c>
      <c r="C23" s="73" t="s">
        <v>165</v>
      </c>
      <c r="D23" s="73" t="s">
        <v>168</v>
      </c>
      <c r="E23" s="84">
        <v>1.4626420200000001</v>
      </c>
      <c r="F23" s="84">
        <v>0.2291598</v>
      </c>
      <c r="G23" s="74">
        <f t="shared" si="0"/>
        <v>5.3826291522335072</v>
      </c>
      <c r="H23" s="84">
        <v>1.6674860200000001</v>
      </c>
      <c r="I23" s="84">
        <v>3.3192800000000001E-2</v>
      </c>
      <c r="J23" s="74">
        <f t="shared" si="1"/>
        <v>49.236377166132414</v>
      </c>
      <c r="K23" s="85">
        <f t="shared" si="2"/>
        <v>1.1400506735065632</v>
      </c>
      <c r="L23" s="65"/>
    </row>
    <row r="24" spans="1:12" x14ac:dyDescent="0.15">
      <c r="A24" s="73" t="s">
        <v>1637</v>
      </c>
      <c r="B24" s="73" t="s">
        <v>1638</v>
      </c>
      <c r="C24" s="73" t="s">
        <v>165</v>
      </c>
      <c r="D24" s="73" t="s">
        <v>168</v>
      </c>
      <c r="E24" s="84">
        <v>1.5152186399999998</v>
      </c>
      <c r="F24" s="84">
        <v>1.1823999999999999</v>
      </c>
      <c r="G24" s="74">
        <f t="shared" si="0"/>
        <v>0.28147719891745604</v>
      </c>
      <c r="H24" s="84">
        <v>2.69761864</v>
      </c>
      <c r="I24" s="84">
        <v>0</v>
      </c>
      <c r="J24" s="74" t="str">
        <f t="shared" si="1"/>
        <v/>
      </c>
      <c r="K24" s="85">
        <f t="shared" si="2"/>
        <v>1.7803494286474724</v>
      </c>
      <c r="L24" s="65"/>
    </row>
    <row r="25" spans="1:12" x14ac:dyDescent="0.15">
      <c r="A25" s="73" t="s">
        <v>1639</v>
      </c>
      <c r="B25" s="73" t="s">
        <v>1640</v>
      </c>
      <c r="C25" s="73" t="s">
        <v>165</v>
      </c>
      <c r="D25" s="73" t="s">
        <v>168</v>
      </c>
      <c r="E25" s="84">
        <v>1.7394131900000001</v>
      </c>
      <c r="F25" s="84">
        <v>0.42230634</v>
      </c>
      <c r="G25" s="74">
        <f t="shared" si="0"/>
        <v>3.1188422366569251</v>
      </c>
      <c r="H25" s="84">
        <v>1.7371504899999999</v>
      </c>
      <c r="I25" s="84">
        <v>0.77330178000000005</v>
      </c>
      <c r="J25" s="74">
        <f t="shared" si="1"/>
        <v>1.2464069460696181</v>
      </c>
      <c r="K25" s="85">
        <f t="shared" si="2"/>
        <v>0.99869915899625883</v>
      </c>
      <c r="L25" s="65"/>
    </row>
    <row r="26" spans="1:12" x14ac:dyDescent="0.15">
      <c r="A26" s="73" t="s">
        <v>537</v>
      </c>
      <c r="B26" s="73" t="s">
        <v>1460</v>
      </c>
      <c r="C26" s="73" t="s">
        <v>165</v>
      </c>
      <c r="D26" s="73" t="s">
        <v>168</v>
      </c>
      <c r="E26" s="84">
        <v>0</v>
      </c>
      <c r="F26" s="84">
        <v>0</v>
      </c>
      <c r="G26" s="74" t="str">
        <f t="shared" si="0"/>
        <v/>
      </c>
      <c r="H26" s="84">
        <v>0</v>
      </c>
      <c r="I26" s="84">
        <v>0</v>
      </c>
      <c r="J26" s="74" t="str">
        <f t="shared" si="1"/>
        <v/>
      </c>
      <c r="K26" s="85" t="str">
        <f t="shared" si="2"/>
        <v/>
      </c>
      <c r="L26" s="65"/>
    </row>
    <row r="27" spans="1:12" x14ac:dyDescent="0.15">
      <c r="A27" s="73" t="s">
        <v>1641</v>
      </c>
      <c r="B27" s="73" t="s">
        <v>1642</v>
      </c>
      <c r="C27" s="73" t="s">
        <v>165</v>
      </c>
      <c r="D27" s="73" t="s">
        <v>168</v>
      </c>
      <c r="E27" s="84">
        <v>4.1321366800000003</v>
      </c>
      <c r="F27" s="84">
        <v>3.9732686800000003</v>
      </c>
      <c r="G27" s="74">
        <f t="shared" si="0"/>
        <v>3.9984207662493221E-2</v>
      </c>
      <c r="H27" s="84">
        <v>4.5197894500000002</v>
      </c>
      <c r="I27" s="84">
        <v>3.8852302700000001</v>
      </c>
      <c r="J27" s="74">
        <f t="shared" si="1"/>
        <v>0.16332601568040395</v>
      </c>
      <c r="K27" s="85">
        <f t="shared" si="2"/>
        <v>1.0938141208823711</v>
      </c>
      <c r="L27" s="65"/>
    </row>
    <row r="28" spans="1:12" x14ac:dyDescent="0.15">
      <c r="A28" s="73" t="s">
        <v>538</v>
      </c>
      <c r="B28" s="73" t="s">
        <v>1431</v>
      </c>
      <c r="C28" s="73" t="s">
        <v>165</v>
      </c>
      <c r="D28" s="73" t="s">
        <v>168</v>
      </c>
      <c r="E28" s="84">
        <v>0.17639988000000001</v>
      </c>
      <c r="F28" s="84">
        <v>1.0783171</v>
      </c>
      <c r="G28" s="74">
        <f t="shared" si="0"/>
        <v>-0.8364118680859276</v>
      </c>
      <c r="H28" s="84">
        <v>0.34166822999999996</v>
      </c>
      <c r="I28" s="84">
        <v>1.0783171</v>
      </c>
      <c r="J28" s="74">
        <f t="shared" si="1"/>
        <v>-0.68314679420367175</v>
      </c>
      <c r="K28" s="85">
        <f t="shared" si="2"/>
        <v>1.9368960455075137</v>
      </c>
      <c r="L28" s="65"/>
    </row>
    <row r="29" spans="1:12" x14ac:dyDescent="0.15">
      <c r="A29" s="73" t="s">
        <v>1643</v>
      </c>
      <c r="B29" s="73" t="s">
        <v>1644</v>
      </c>
      <c r="C29" s="73" t="s">
        <v>165</v>
      </c>
      <c r="D29" s="73" t="s">
        <v>168</v>
      </c>
      <c r="E29" s="84">
        <v>0.65776875000000001</v>
      </c>
      <c r="F29" s="84">
        <v>0.39287499999999997</v>
      </c>
      <c r="G29" s="74">
        <f t="shared" si="0"/>
        <v>0.6742443525294306</v>
      </c>
      <c r="H29" s="84">
        <v>1.3438304999999999</v>
      </c>
      <c r="I29" s="84">
        <v>0</v>
      </c>
      <c r="J29" s="74" t="str">
        <f t="shared" si="1"/>
        <v/>
      </c>
      <c r="K29" s="85">
        <f t="shared" si="2"/>
        <v>2.0430135971038452</v>
      </c>
      <c r="L29" s="65"/>
    </row>
    <row r="30" spans="1:12" x14ac:dyDescent="0.15">
      <c r="A30" s="73" t="s">
        <v>539</v>
      </c>
      <c r="B30" s="73" t="s">
        <v>138</v>
      </c>
      <c r="C30" s="73" t="s">
        <v>165</v>
      </c>
      <c r="D30" s="73" t="s">
        <v>168</v>
      </c>
      <c r="E30" s="84">
        <v>0.50250762000000004</v>
      </c>
      <c r="F30" s="84">
        <v>0</v>
      </c>
      <c r="G30" s="74" t="str">
        <f t="shared" si="0"/>
        <v/>
      </c>
      <c r="H30" s="84">
        <v>1.0050152400000001</v>
      </c>
      <c r="I30" s="84">
        <v>0</v>
      </c>
      <c r="J30" s="74" t="str">
        <f t="shared" si="1"/>
        <v/>
      </c>
      <c r="K30" s="85">
        <f t="shared" si="2"/>
        <v>2</v>
      </c>
      <c r="L30" s="65"/>
    </row>
    <row r="31" spans="1:12" x14ac:dyDescent="0.15">
      <c r="A31" s="73" t="s">
        <v>1645</v>
      </c>
      <c r="B31" s="73" t="s">
        <v>1646</v>
      </c>
      <c r="C31" s="73" t="s">
        <v>165</v>
      </c>
      <c r="D31" s="73" t="s">
        <v>168</v>
      </c>
      <c r="E31" s="84">
        <v>2.9985967699999998</v>
      </c>
      <c r="F31" s="84">
        <v>0</v>
      </c>
      <c r="G31" s="74" t="str">
        <f t="shared" si="0"/>
        <v/>
      </c>
      <c r="H31" s="84">
        <v>2.3332957799999998</v>
      </c>
      <c r="I31" s="84">
        <v>0</v>
      </c>
      <c r="J31" s="74" t="str">
        <f t="shared" si="1"/>
        <v/>
      </c>
      <c r="K31" s="85">
        <f t="shared" si="2"/>
        <v>0.77812922475735202</v>
      </c>
      <c r="L31" s="65"/>
    </row>
    <row r="32" spans="1:12" x14ac:dyDescent="0.15">
      <c r="A32" s="73" t="s">
        <v>540</v>
      </c>
      <c r="B32" s="76" t="s">
        <v>139</v>
      </c>
      <c r="C32" s="73" t="s">
        <v>165</v>
      </c>
      <c r="D32" s="73" t="s">
        <v>168</v>
      </c>
      <c r="E32" s="84">
        <v>1.4750282400000001</v>
      </c>
      <c r="F32" s="84">
        <v>0</v>
      </c>
      <c r="G32" s="74" t="str">
        <f t="shared" si="0"/>
        <v/>
      </c>
      <c r="H32" s="84">
        <v>1.7330201000000001</v>
      </c>
      <c r="I32" s="84">
        <v>0</v>
      </c>
      <c r="J32" s="74" t="str">
        <f t="shared" si="1"/>
        <v/>
      </c>
      <c r="K32" s="85">
        <f t="shared" si="2"/>
        <v>1.1749063868770404</v>
      </c>
      <c r="L32" s="65"/>
    </row>
    <row r="33" spans="1:12" x14ac:dyDescent="0.15">
      <c r="A33" s="73" t="s">
        <v>541</v>
      </c>
      <c r="B33" s="73" t="s">
        <v>140</v>
      </c>
      <c r="C33" s="73" t="s">
        <v>165</v>
      </c>
      <c r="D33" s="73" t="s">
        <v>168</v>
      </c>
      <c r="E33" s="84">
        <v>0.82749519999999999</v>
      </c>
      <c r="F33" s="84">
        <v>0.41696554999999996</v>
      </c>
      <c r="G33" s="74">
        <f t="shared" si="0"/>
        <v>0.98456491189739781</v>
      </c>
      <c r="H33" s="84">
        <v>0.82749519999999999</v>
      </c>
      <c r="I33" s="84">
        <v>0.83759719999999993</v>
      </c>
      <c r="J33" s="74">
        <f t="shared" si="1"/>
        <v>-1.2060689792181667E-2</v>
      </c>
      <c r="K33" s="85">
        <f t="shared" si="2"/>
        <v>1</v>
      </c>
      <c r="L33" s="65"/>
    </row>
    <row r="34" spans="1:12" x14ac:dyDescent="0.15">
      <c r="A34" s="73" t="s">
        <v>542</v>
      </c>
      <c r="B34" s="73" t="s">
        <v>141</v>
      </c>
      <c r="C34" s="73" t="s">
        <v>165</v>
      </c>
      <c r="D34" s="73" t="s">
        <v>168</v>
      </c>
      <c r="E34" s="84">
        <v>0.18683333999999999</v>
      </c>
      <c r="F34" s="84">
        <v>1.06134E-3</v>
      </c>
      <c r="G34" s="74">
        <f t="shared" si="0"/>
        <v>175.03533269263383</v>
      </c>
      <c r="H34" s="84">
        <v>0.35623681000000001</v>
      </c>
      <c r="I34" s="84">
        <v>1.06134E-3</v>
      </c>
      <c r="J34" s="74">
        <f t="shared" si="1"/>
        <v>334.64815233572654</v>
      </c>
      <c r="K34" s="85">
        <f t="shared" si="2"/>
        <v>1.9067089953003036</v>
      </c>
      <c r="L34" s="65"/>
    </row>
    <row r="35" spans="1:12" x14ac:dyDescent="0.15">
      <c r="A35" s="73" t="s">
        <v>543</v>
      </c>
      <c r="B35" s="73" t="s">
        <v>1461</v>
      </c>
      <c r="C35" s="73" t="s">
        <v>165</v>
      </c>
      <c r="D35" s="73" t="s">
        <v>168</v>
      </c>
      <c r="E35" s="84">
        <v>0.43361284</v>
      </c>
      <c r="F35" s="84">
        <v>0</v>
      </c>
      <c r="G35" s="74" t="str">
        <f t="shared" si="0"/>
        <v/>
      </c>
      <c r="H35" s="84">
        <v>0.86722568</v>
      </c>
      <c r="I35" s="84">
        <v>0</v>
      </c>
      <c r="J35" s="74" t="str">
        <f t="shared" si="1"/>
        <v/>
      </c>
      <c r="K35" s="85">
        <f t="shared" si="2"/>
        <v>2</v>
      </c>
      <c r="L35" s="65"/>
    </row>
    <row r="36" spans="1:12" x14ac:dyDescent="0.15">
      <c r="A36" s="73" t="s">
        <v>544</v>
      </c>
      <c r="B36" s="73" t="s">
        <v>142</v>
      </c>
      <c r="C36" s="73" t="s">
        <v>165</v>
      </c>
      <c r="D36" s="73" t="s">
        <v>168</v>
      </c>
      <c r="E36" s="84">
        <v>0.14849220000000002</v>
      </c>
      <c r="F36" s="84">
        <v>0</v>
      </c>
      <c r="G36" s="74" t="str">
        <f t="shared" si="0"/>
        <v/>
      </c>
      <c r="H36" s="84">
        <v>0.29698440000000004</v>
      </c>
      <c r="I36" s="84">
        <v>0</v>
      </c>
      <c r="J36" s="74" t="str">
        <f t="shared" si="1"/>
        <v/>
      </c>
      <c r="K36" s="85">
        <f t="shared" si="2"/>
        <v>2</v>
      </c>
      <c r="L36" s="65"/>
    </row>
    <row r="37" spans="1:12" x14ac:dyDescent="0.15">
      <c r="A37" s="73" t="s">
        <v>545</v>
      </c>
      <c r="B37" s="73" t="s">
        <v>143</v>
      </c>
      <c r="C37" s="73" t="s">
        <v>165</v>
      </c>
      <c r="D37" s="73" t="s">
        <v>168</v>
      </c>
      <c r="E37" s="84">
        <v>0.74026102000000005</v>
      </c>
      <c r="F37" s="84">
        <v>3.32E-3</v>
      </c>
      <c r="G37" s="74">
        <f t="shared" si="0"/>
        <v>221.97018674698796</v>
      </c>
      <c r="H37" s="84">
        <v>0.15057024999999999</v>
      </c>
      <c r="I37" s="84">
        <v>3.32E-3</v>
      </c>
      <c r="J37" s="74">
        <f t="shared" si="1"/>
        <v>44.35248493975903</v>
      </c>
      <c r="K37" s="85">
        <f t="shared" si="2"/>
        <v>0.20340156503175053</v>
      </c>
      <c r="L37" s="65"/>
    </row>
    <row r="38" spans="1:12" x14ac:dyDescent="0.15">
      <c r="A38" s="73" t="s">
        <v>546</v>
      </c>
      <c r="B38" s="73" t="s">
        <v>144</v>
      </c>
      <c r="C38" s="73" t="s">
        <v>165</v>
      </c>
      <c r="D38" s="73" t="s">
        <v>168</v>
      </c>
      <c r="E38" s="84">
        <v>0.29255590000000004</v>
      </c>
      <c r="F38" s="84">
        <v>0</v>
      </c>
      <c r="G38" s="74" t="str">
        <f t="shared" si="0"/>
        <v/>
      </c>
      <c r="H38" s="84">
        <v>0.58482283999999995</v>
      </c>
      <c r="I38" s="84">
        <v>0</v>
      </c>
      <c r="J38" s="74" t="str">
        <f t="shared" si="1"/>
        <v/>
      </c>
      <c r="K38" s="85">
        <f t="shared" si="2"/>
        <v>1.9990122913262043</v>
      </c>
      <c r="L38" s="65"/>
    </row>
    <row r="39" spans="1:12" x14ac:dyDescent="0.15">
      <c r="A39" s="73" t="s">
        <v>547</v>
      </c>
      <c r="B39" s="73" t="s">
        <v>145</v>
      </c>
      <c r="C39" s="73" t="s">
        <v>165</v>
      </c>
      <c r="D39" s="73" t="s">
        <v>168</v>
      </c>
      <c r="E39" s="84">
        <v>0.33882747999999996</v>
      </c>
      <c r="F39" s="84">
        <v>4.7774999999999996E-3</v>
      </c>
      <c r="G39" s="74">
        <f t="shared" si="0"/>
        <v>69.921502878074307</v>
      </c>
      <c r="H39" s="84">
        <v>0.68712147999999995</v>
      </c>
      <c r="I39" s="84">
        <v>0</v>
      </c>
      <c r="J39" s="74" t="str">
        <f t="shared" si="1"/>
        <v/>
      </c>
      <c r="K39" s="85">
        <f t="shared" si="2"/>
        <v>2.0279390561828103</v>
      </c>
      <c r="L39" s="65"/>
    </row>
    <row r="40" spans="1:12" x14ac:dyDescent="0.15">
      <c r="A40" s="73" t="s">
        <v>548</v>
      </c>
      <c r="B40" s="73" t="s">
        <v>146</v>
      </c>
      <c r="C40" s="73" t="s">
        <v>165</v>
      </c>
      <c r="D40" s="73" t="s">
        <v>168</v>
      </c>
      <c r="E40" s="84">
        <v>0.59866230000000009</v>
      </c>
      <c r="F40" s="84">
        <v>5.4245800000000004E-2</v>
      </c>
      <c r="G40" s="74">
        <f t="shared" si="0"/>
        <v>10.036104177650621</v>
      </c>
      <c r="H40" s="84">
        <v>0.99850410000000001</v>
      </c>
      <c r="I40" s="84">
        <v>4.2500800000000005E-2</v>
      </c>
      <c r="J40" s="74">
        <f t="shared" si="1"/>
        <v>22.493771881941043</v>
      </c>
      <c r="K40" s="85">
        <f t="shared" si="2"/>
        <v>1.6678920653597193</v>
      </c>
      <c r="L40" s="65"/>
    </row>
    <row r="41" spans="1:12" x14ac:dyDescent="0.15">
      <c r="A41" s="73" t="s">
        <v>549</v>
      </c>
      <c r="B41" s="73" t="s">
        <v>147</v>
      </c>
      <c r="C41" s="73" t="s">
        <v>165</v>
      </c>
      <c r="D41" s="73" t="s">
        <v>168</v>
      </c>
      <c r="E41" s="84">
        <v>1.04238787</v>
      </c>
      <c r="F41" s="84">
        <v>0</v>
      </c>
      <c r="G41" s="74" t="str">
        <f t="shared" si="0"/>
        <v/>
      </c>
      <c r="H41" s="84">
        <v>1.2816157399999999</v>
      </c>
      <c r="I41" s="84">
        <v>0</v>
      </c>
      <c r="J41" s="74" t="str">
        <f t="shared" si="1"/>
        <v/>
      </c>
      <c r="K41" s="85">
        <f t="shared" si="2"/>
        <v>1.2294998597786828</v>
      </c>
      <c r="L41" s="65"/>
    </row>
    <row r="42" spans="1:12" x14ac:dyDescent="0.15">
      <c r="A42" s="73" t="s">
        <v>550</v>
      </c>
      <c r="B42" s="73" t="s">
        <v>148</v>
      </c>
      <c r="C42" s="73" t="s">
        <v>165</v>
      </c>
      <c r="D42" s="73" t="s">
        <v>168</v>
      </c>
      <c r="E42" s="84">
        <v>0.66403009999999996</v>
      </c>
      <c r="F42" s="84">
        <v>0</v>
      </c>
      <c r="G42" s="74" t="str">
        <f t="shared" si="0"/>
        <v/>
      </c>
      <c r="H42" s="84">
        <v>0.66777219999999993</v>
      </c>
      <c r="I42" s="84">
        <v>0.34848000000000001</v>
      </c>
      <c r="J42" s="74">
        <f t="shared" si="1"/>
        <v>0.91624253902662955</v>
      </c>
      <c r="K42" s="85">
        <f t="shared" si="2"/>
        <v>1.0056354373092424</v>
      </c>
      <c r="L42" s="65"/>
    </row>
    <row r="43" spans="1:12" x14ac:dyDescent="0.15">
      <c r="A43" s="73" t="s">
        <v>551</v>
      </c>
      <c r="B43" s="73" t="s">
        <v>149</v>
      </c>
      <c r="C43" s="73" t="s">
        <v>165</v>
      </c>
      <c r="D43" s="73" t="s">
        <v>168</v>
      </c>
      <c r="E43" s="84">
        <v>0.3340535</v>
      </c>
      <c r="F43" s="84">
        <v>0</v>
      </c>
      <c r="G43" s="74" t="str">
        <f t="shared" si="0"/>
        <v/>
      </c>
      <c r="H43" s="84">
        <v>0.66313840000000002</v>
      </c>
      <c r="I43" s="84">
        <v>0</v>
      </c>
      <c r="J43" s="74" t="str">
        <f t="shared" si="1"/>
        <v/>
      </c>
      <c r="K43" s="85">
        <f t="shared" si="2"/>
        <v>1.9851263345541956</v>
      </c>
      <c r="L43" s="65"/>
    </row>
    <row r="44" spans="1:12" x14ac:dyDescent="0.15">
      <c r="A44" s="73" t="s">
        <v>1647</v>
      </c>
      <c r="B44" s="73" t="s">
        <v>1648</v>
      </c>
      <c r="C44" s="73" t="s">
        <v>165</v>
      </c>
      <c r="D44" s="73" t="s">
        <v>168</v>
      </c>
      <c r="E44" s="84">
        <v>0.64728587999999998</v>
      </c>
      <c r="F44" s="84">
        <v>7.3525900000000002</v>
      </c>
      <c r="G44" s="74">
        <f t="shared" si="0"/>
        <v>-0.91196491576437688</v>
      </c>
      <c r="H44" s="84">
        <v>1.9849716799999999</v>
      </c>
      <c r="I44" s="84">
        <v>7.3583299999999996</v>
      </c>
      <c r="J44" s="74">
        <f t="shared" si="1"/>
        <v>-0.73024155209130326</v>
      </c>
      <c r="K44" s="85">
        <f t="shared" si="2"/>
        <v>3.0666074161852563</v>
      </c>
      <c r="L44" s="65"/>
    </row>
    <row r="45" spans="1:12" x14ac:dyDescent="0.15">
      <c r="A45" s="73" t="s">
        <v>1649</v>
      </c>
      <c r="B45" s="73" t="s">
        <v>1650</v>
      </c>
      <c r="C45" s="73" t="s">
        <v>165</v>
      </c>
      <c r="D45" s="73" t="s">
        <v>168</v>
      </c>
      <c r="E45" s="84">
        <v>5.7853307100000002</v>
      </c>
      <c r="F45" s="84">
        <v>1.54909513</v>
      </c>
      <c r="G45" s="74">
        <f t="shared" si="0"/>
        <v>2.7346516672607448</v>
      </c>
      <c r="H45" s="84">
        <v>10.113908329999999</v>
      </c>
      <c r="I45" s="84">
        <v>0.95285069999999994</v>
      </c>
      <c r="J45" s="74">
        <f t="shared" si="1"/>
        <v>9.6143683685177539</v>
      </c>
      <c r="K45" s="85">
        <f t="shared" si="2"/>
        <v>1.7481988216365938</v>
      </c>
      <c r="L45" s="65"/>
    </row>
    <row r="46" spans="1:12" x14ac:dyDescent="0.15">
      <c r="A46" s="73" t="s">
        <v>1651</v>
      </c>
      <c r="B46" s="73" t="s">
        <v>1652</v>
      </c>
      <c r="C46" s="73" t="s">
        <v>165</v>
      </c>
      <c r="D46" s="73" t="s">
        <v>168</v>
      </c>
      <c r="E46" s="84">
        <v>2.2149114500000002</v>
      </c>
      <c r="F46" s="84">
        <v>0.62222175999999996</v>
      </c>
      <c r="G46" s="74">
        <f t="shared" si="0"/>
        <v>2.559681760406451</v>
      </c>
      <c r="H46" s="84">
        <v>2.4144546499999997</v>
      </c>
      <c r="I46" s="84">
        <v>1.25908653</v>
      </c>
      <c r="J46" s="74">
        <f t="shared" si="1"/>
        <v>0.91762408100736303</v>
      </c>
      <c r="K46" s="85">
        <f t="shared" si="2"/>
        <v>1.0900908250756478</v>
      </c>
      <c r="L46" s="65"/>
    </row>
    <row r="47" spans="1:12" x14ac:dyDescent="0.15">
      <c r="A47" s="73" t="s">
        <v>552</v>
      </c>
      <c r="B47" s="73" t="s">
        <v>1436</v>
      </c>
      <c r="C47" s="73" t="s">
        <v>165</v>
      </c>
      <c r="D47" s="73" t="s">
        <v>168</v>
      </c>
      <c r="E47" s="84">
        <v>2.19862278</v>
      </c>
      <c r="F47" s="84">
        <v>0.73366549999999997</v>
      </c>
      <c r="G47" s="74">
        <f t="shared" si="0"/>
        <v>1.9967645745915545</v>
      </c>
      <c r="H47" s="84">
        <v>2.59668302</v>
      </c>
      <c r="I47" s="84">
        <v>0.50969960000000003</v>
      </c>
      <c r="J47" s="74">
        <f t="shared" si="1"/>
        <v>4.0945361149979318</v>
      </c>
      <c r="K47" s="85">
        <f t="shared" si="2"/>
        <v>1.1810498115552137</v>
      </c>
      <c r="L47" s="65"/>
    </row>
    <row r="48" spans="1:12" x14ac:dyDescent="0.15">
      <c r="A48" s="73" t="s">
        <v>1653</v>
      </c>
      <c r="B48" s="73" t="s">
        <v>1654</v>
      </c>
      <c r="C48" s="73" t="s">
        <v>165</v>
      </c>
      <c r="D48" s="73" t="s">
        <v>168</v>
      </c>
      <c r="E48" s="84">
        <v>1.9926475800000001</v>
      </c>
      <c r="F48" s="84">
        <v>1.8192400000000001E-2</v>
      </c>
      <c r="G48" s="74">
        <f t="shared" si="0"/>
        <v>108.53186935203712</v>
      </c>
      <c r="H48" s="84">
        <v>1.9875994800000001</v>
      </c>
      <c r="I48" s="84">
        <v>1.8192400000000001E-2</v>
      </c>
      <c r="J48" s="74">
        <f t="shared" si="1"/>
        <v>108.25438534772762</v>
      </c>
      <c r="K48" s="85">
        <f t="shared" si="2"/>
        <v>0.99746663682496228</v>
      </c>
      <c r="L48" s="65"/>
    </row>
    <row r="49" spans="1:12" x14ac:dyDescent="0.15">
      <c r="A49" s="73" t="s">
        <v>553</v>
      </c>
      <c r="B49" s="73" t="s">
        <v>1444</v>
      </c>
      <c r="C49" s="73" t="s">
        <v>165</v>
      </c>
      <c r="D49" s="73" t="s">
        <v>168</v>
      </c>
      <c r="E49" s="84">
        <v>1.9729924299999999</v>
      </c>
      <c r="F49" s="84">
        <v>3.085336E-2</v>
      </c>
      <c r="G49" s="74">
        <f t="shared" si="0"/>
        <v>62.947408969395873</v>
      </c>
      <c r="H49" s="84">
        <v>2.4096432299999999</v>
      </c>
      <c r="I49" s="84">
        <v>1.04656E-3</v>
      </c>
      <c r="J49" s="74">
        <f t="shared" si="1"/>
        <v>2301.4415513682925</v>
      </c>
      <c r="K49" s="85">
        <f t="shared" si="2"/>
        <v>1.221313976354182</v>
      </c>
      <c r="L49" s="65"/>
    </row>
    <row r="50" spans="1:12" x14ac:dyDescent="0.15">
      <c r="A50" s="73" t="s">
        <v>554</v>
      </c>
      <c r="B50" s="73" t="s">
        <v>1462</v>
      </c>
      <c r="C50" s="73" t="s">
        <v>165</v>
      </c>
      <c r="D50" s="73" t="s">
        <v>168</v>
      </c>
      <c r="E50" s="84">
        <v>0.73771072999999998</v>
      </c>
      <c r="F50" s="84">
        <v>0</v>
      </c>
      <c r="G50" s="74" t="str">
        <f t="shared" si="0"/>
        <v/>
      </c>
      <c r="H50" s="84">
        <v>0.65933345999999993</v>
      </c>
      <c r="I50" s="84">
        <v>0</v>
      </c>
      <c r="J50" s="74" t="str">
        <f t="shared" si="1"/>
        <v/>
      </c>
      <c r="K50" s="85">
        <f t="shared" si="2"/>
        <v>0.89375609325893901</v>
      </c>
      <c r="L50" s="65"/>
    </row>
    <row r="51" spans="1:12" x14ac:dyDescent="0.15">
      <c r="A51" s="73" t="s">
        <v>1655</v>
      </c>
      <c r="B51" s="73" t="s">
        <v>1656</v>
      </c>
      <c r="C51" s="73" t="s">
        <v>165</v>
      </c>
      <c r="D51" s="73" t="s">
        <v>168</v>
      </c>
      <c r="E51" s="84">
        <v>0.8473189499999999</v>
      </c>
      <c r="F51" s="84">
        <v>1.52736E-3</v>
      </c>
      <c r="G51" s="74">
        <f t="shared" si="0"/>
        <v>553.76046904462601</v>
      </c>
      <c r="H51" s="84">
        <v>0.8473189499999999</v>
      </c>
      <c r="I51" s="84">
        <v>1.52736E-3</v>
      </c>
      <c r="J51" s="74">
        <f t="shared" si="1"/>
        <v>553.76046904462601</v>
      </c>
      <c r="K51" s="85">
        <f t="shared" si="2"/>
        <v>1</v>
      </c>
      <c r="L51" s="65"/>
    </row>
    <row r="52" spans="1:12" x14ac:dyDescent="0.15">
      <c r="A52" s="73" t="s">
        <v>555</v>
      </c>
      <c r="B52" s="73" t="s">
        <v>1463</v>
      </c>
      <c r="C52" s="73" t="s">
        <v>165</v>
      </c>
      <c r="D52" s="73" t="s">
        <v>168</v>
      </c>
      <c r="E52" s="84">
        <v>0.52069531000000002</v>
      </c>
      <c r="F52" s="84">
        <v>0</v>
      </c>
      <c r="G52" s="74" t="str">
        <f t="shared" si="0"/>
        <v/>
      </c>
      <c r="H52" s="84">
        <v>0.52029164999999999</v>
      </c>
      <c r="I52" s="84">
        <v>0</v>
      </c>
      <c r="J52" s="74" t="str">
        <f t="shared" si="1"/>
        <v/>
      </c>
      <c r="K52" s="85">
        <f t="shared" si="2"/>
        <v>0.99922476735962917</v>
      </c>
      <c r="L52" s="65"/>
    </row>
    <row r="53" spans="1:12" x14ac:dyDescent="0.15">
      <c r="A53" s="73" t="s">
        <v>1657</v>
      </c>
      <c r="B53" s="73" t="s">
        <v>1658</v>
      </c>
      <c r="C53" s="73" t="s">
        <v>165</v>
      </c>
      <c r="D53" s="73" t="s">
        <v>168</v>
      </c>
      <c r="E53" s="84">
        <v>0</v>
      </c>
      <c r="F53" s="84">
        <v>8.0849600000000008E-2</v>
      </c>
      <c r="G53" s="74">
        <f t="shared" si="0"/>
        <v>-1</v>
      </c>
      <c r="H53" s="84">
        <v>0</v>
      </c>
      <c r="I53" s="84">
        <v>5.5736541900000001</v>
      </c>
      <c r="J53" s="74">
        <f t="shared" si="1"/>
        <v>-1</v>
      </c>
      <c r="K53" s="85" t="str">
        <f t="shared" si="2"/>
        <v/>
      </c>
      <c r="L53" s="65"/>
    </row>
    <row r="54" spans="1:12" x14ac:dyDescent="0.15">
      <c r="A54" s="73" t="s">
        <v>1659</v>
      </c>
      <c r="B54" s="73" t="s">
        <v>1660</v>
      </c>
      <c r="C54" s="73" t="s">
        <v>165</v>
      </c>
      <c r="D54" s="73" t="s">
        <v>168</v>
      </c>
      <c r="E54" s="84">
        <v>3.1725999999999998E-3</v>
      </c>
      <c r="F54" s="84">
        <v>1.7182599999999999E-2</v>
      </c>
      <c r="G54" s="74">
        <f t="shared" si="0"/>
        <v>-0.81535972437233017</v>
      </c>
      <c r="H54" s="84">
        <v>3.1725999999999998E-3</v>
      </c>
      <c r="I54" s="84">
        <v>1.7182599999999999E-2</v>
      </c>
      <c r="J54" s="74">
        <f t="shared" si="1"/>
        <v>-0.81535972437233017</v>
      </c>
      <c r="K54" s="85">
        <f t="shared" si="2"/>
        <v>1</v>
      </c>
      <c r="L54" s="65"/>
    </row>
    <row r="55" spans="1:12" x14ac:dyDescent="0.15">
      <c r="A55" s="73" t="s">
        <v>556</v>
      </c>
      <c r="B55" s="73" t="s">
        <v>1450</v>
      </c>
      <c r="C55" s="73" t="s">
        <v>165</v>
      </c>
      <c r="D55" s="73" t="s">
        <v>168</v>
      </c>
      <c r="E55" s="84">
        <v>3.6570000000000001E-3</v>
      </c>
      <c r="F55" s="84">
        <v>4.1710000000000002E-3</v>
      </c>
      <c r="G55" s="74">
        <f t="shared" si="0"/>
        <v>-0.12323183888755695</v>
      </c>
      <c r="H55" s="84">
        <v>3.6570000000000001E-3</v>
      </c>
      <c r="I55" s="84">
        <v>4.1710000000000002E-3</v>
      </c>
      <c r="J55" s="74">
        <f t="shared" si="1"/>
        <v>-0.12323183888755695</v>
      </c>
      <c r="K55" s="85">
        <f t="shared" si="2"/>
        <v>1</v>
      </c>
      <c r="L55" s="65"/>
    </row>
    <row r="56" spans="1:12" x14ac:dyDescent="0.15">
      <c r="A56" s="73" t="s">
        <v>557</v>
      </c>
      <c r="B56" s="73" t="s">
        <v>1464</v>
      </c>
      <c r="C56" s="73" t="s">
        <v>165</v>
      </c>
      <c r="D56" s="73" t="s">
        <v>168</v>
      </c>
      <c r="E56" s="84">
        <v>0</v>
      </c>
      <c r="F56" s="84">
        <v>0</v>
      </c>
      <c r="G56" s="74" t="str">
        <f t="shared" si="0"/>
        <v/>
      </c>
      <c r="H56" s="84">
        <v>0</v>
      </c>
      <c r="I56" s="84">
        <v>0</v>
      </c>
      <c r="J56" s="74" t="str">
        <f t="shared" si="1"/>
        <v/>
      </c>
      <c r="K56" s="85" t="str">
        <f t="shared" si="2"/>
        <v/>
      </c>
      <c r="L56" s="65"/>
    </row>
    <row r="57" spans="1:12" x14ac:dyDescent="0.15">
      <c r="A57" s="73" t="s">
        <v>1661</v>
      </c>
      <c r="B57" s="73" t="s">
        <v>1662</v>
      </c>
      <c r="C57" s="73" t="s">
        <v>165</v>
      </c>
      <c r="D57" s="73" t="s">
        <v>168</v>
      </c>
      <c r="E57" s="84">
        <v>1.34264619</v>
      </c>
      <c r="F57" s="84">
        <v>1.280852E-2</v>
      </c>
      <c r="G57" s="74">
        <f t="shared" si="0"/>
        <v>103.82445981268718</v>
      </c>
      <c r="H57" s="84">
        <v>1.63413684</v>
      </c>
      <c r="I57" s="84">
        <v>2.5795412200000003</v>
      </c>
      <c r="J57" s="74">
        <f t="shared" si="1"/>
        <v>-0.3665009780305043</v>
      </c>
      <c r="K57" s="85">
        <f t="shared" si="2"/>
        <v>1.2171016103654233</v>
      </c>
      <c r="L57" s="65"/>
    </row>
    <row r="58" spans="1:12" x14ac:dyDescent="0.15">
      <c r="A58" s="73" t="s">
        <v>558</v>
      </c>
      <c r="B58" s="73" t="s">
        <v>1663</v>
      </c>
      <c r="C58" s="73" t="s">
        <v>165</v>
      </c>
      <c r="D58" s="73" t="s">
        <v>168</v>
      </c>
      <c r="E58" s="84">
        <v>0.75974673000000004</v>
      </c>
      <c r="F58" s="84">
        <v>0</v>
      </c>
      <c r="G58" s="74" t="str">
        <f t="shared" si="0"/>
        <v/>
      </c>
      <c r="H58" s="84">
        <v>0.75712682999999992</v>
      </c>
      <c r="I58" s="84">
        <v>0</v>
      </c>
      <c r="J58" s="74" t="str">
        <f t="shared" si="1"/>
        <v/>
      </c>
      <c r="K58" s="85">
        <f t="shared" si="2"/>
        <v>0.99655161398325454</v>
      </c>
      <c r="L58" s="65"/>
    </row>
    <row r="59" spans="1:12" x14ac:dyDescent="0.15">
      <c r="A59" s="73" t="s">
        <v>559</v>
      </c>
      <c r="B59" s="73" t="s">
        <v>1455</v>
      </c>
      <c r="C59" s="73" t="s">
        <v>165</v>
      </c>
      <c r="D59" s="73" t="s">
        <v>168</v>
      </c>
      <c r="E59" s="84">
        <v>6.1693500000000005E-3</v>
      </c>
      <c r="F59" s="84">
        <v>3.3650999999999998E-3</v>
      </c>
      <c r="G59" s="74">
        <f t="shared" si="0"/>
        <v>0.8333333333333337</v>
      </c>
      <c r="H59" s="84">
        <v>0</v>
      </c>
      <c r="I59" s="84">
        <v>0</v>
      </c>
      <c r="J59" s="74" t="str">
        <f t="shared" si="1"/>
        <v/>
      </c>
      <c r="K59" s="85">
        <f t="shared" si="2"/>
        <v>0</v>
      </c>
      <c r="L59" s="65"/>
    </row>
    <row r="60" spans="1:12" x14ac:dyDescent="0.15">
      <c r="A60" s="73" t="s">
        <v>560</v>
      </c>
      <c r="B60" s="73" t="s">
        <v>1439</v>
      </c>
      <c r="C60" s="73" t="s">
        <v>165</v>
      </c>
      <c r="D60" s="73" t="s">
        <v>168</v>
      </c>
      <c r="E60" s="84">
        <v>0.34583353999999999</v>
      </c>
      <c r="F60" s="84">
        <v>7.9709199999999994E-2</v>
      </c>
      <c r="G60" s="74">
        <f t="shared" si="0"/>
        <v>3.3386903895660733</v>
      </c>
      <c r="H60" s="84">
        <v>0</v>
      </c>
      <c r="I60" s="84">
        <v>0</v>
      </c>
      <c r="J60" s="74" t="str">
        <f t="shared" si="1"/>
        <v/>
      </c>
      <c r="K60" s="85">
        <f t="shared" si="2"/>
        <v>0</v>
      </c>
      <c r="L60" s="65"/>
    </row>
    <row r="61" spans="1:12" x14ac:dyDescent="0.15">
      <c r="A61" s="73" t="s">
        <v>561</v>
      </c>
      <c r="B61" s="73" t="s">
        <v>1465</v>
      </c>
      <c r="C61" s="73" t="s">
        <v>165</v>
      </c>
      <c r="D61" s="73" t="s">
        <v>168</v>
      </c>
      <c r="E61" s="84">
        <v>1.107E-2</v>
      </c>
      <c r="F61" s="84">
        <v>0</v>
      </c>
      <c r="G61" s="74" t="str">
        <f t="shared" si="0"/>
        <v/>
      </c>
      <c r="H61" s="84">
        <v>0</v>
      </c>
      <c r="I61" s="84">
        <v>0</v>
      </c>
      <c r="J61" s="74" t="str">
        <f t="shared" si="1"/>
        <v/>
      </c>
      <c r="K61" s="85">
        <f t="shared" si="2"/>
        <v>0</v>
      </c>
      <c r="L61" s="65"/>
    </row>
    <row r="62" spans="1:12" x14ac:dyDescent="0.15">
      <c r="A62" s="73" t="s">
        <v>562</v>
      </c>
      <c r="B62" s="73" t="s">
        <v>1448</v>
      </c>
      <c r="C62" s="73" t="s">
        <v>165</v>
      </c>
      <c r="D62" s="73" t="s">
        <v>168</v>
      </c>
      <c r="E62" s="84">
        <v>5.7387509400000001</v>
      </c>
      <c r="F62" s="84">
        <v>1.137053E-2</v>
      </c>
      <c r="G62" s="74">
        <f t="shared" si="0"/>
        <v>503.70390914055895</v>
      </c>
      <c r="H62" s="84">
        <v>0</v>
      </c>
      <c r="I62" s="84">
        <v>0</v>
      </c>
      <c r="J62" s="74" t="str">
        <f t="shared" si="1"/>
        <v/>
      </c>
      <c r="K62" s="85">
        <f t="shared" si="2"/>
        <v>0</v>
      </c>
      <c r="L62" s="65"/>
    </row>
    <row r="63" spans="1:12" x14ac:dyDescent="0.15">
      <c r="A63" s="73" t="s">
        <v>563</v>
      </c>
      <c r="B63" s="73" t="s">
        <v>1466</v>
      </c>
      <c r="C63" s="73" t="s">
        <v>165</v>
      </c>
      <c r="D63" s="73" t="s">
        <v>168</v>
      </c>
      <c r="E63" s="84">
        <v>9.5239249999999998E-2</v>
      </c>
      <c r="F63" s="84">
        <v>0</v>
      </c>
      <c r="G63" s="74" t="str">
        <f t="shared" si="0"/>
        <v/>
      </c>
      <c r="H63" s="84">
        <v>0</v>
      </c>
      <c r="I63" s="84">
        <v>0</v>
      </c>
      <c r="J63" s="74" t="str">
        <f t="shared" si="1"/>
        <v/>
      </c>
      <c r="K63" s="85">
        <f t="shared" si="2"/>
        <v>0</v>
      </c>
      <c r="L63" s="65"/>
    </row>
    <row r="64" spans="1:12" x14ac:dyDescent="0.15">
      <c r="A64" s="73" t="s">
        <v>564</v>
      </c>
      <c r="B64" s="73" t="s">
        <v>1449</v>
      </c>
      <c r="C64" s="73" t="s">
        <v>165</v>
      </c>
      <c r="D64" s="73" t="s">
        <v>168</v>
      </c>
      <c r="E64" s="84">
        <v>4.8646139999999997E-2</v>
      </c>
      <c r="F64" s="84">
        <v>6.1987200000000004E-3</v>
      </c>
      <c r="G64" s="74">
        <f t="shared" si="0"/>
        <v>6.8477717980486288</v>
      </c>
      <c r="H64" s="84">
        <v>0</v>
      </c>
      <c r="I64" s="84">
        <v>0</v>
      </c>
      <c r="J64" s="74" t="str">
        <f t="shared" si="1"/>
        <v/>
      </c>
      <c r="K64" s="85">
        <f t="shared" si="2"/>
        <v>0</v>
      </c>
      <c r="L64" s="65"/>
    </row>
    <row r="65" spans="1:12" x14ac:dyDescent="0.15">
      <c r="A65" s="73" t="s">
        <v>842</v>
      </c>
      <c r="B65" s="73" t="s">
        <v>843</v>
      </c>
      <c r="C65" s="73" t="s">
        <v>165</v>
      </c>
      <c r="D65" s="73" t="s">
        <v>168</v>
      </c>
      <c r="E65" s="84">
        <v>3.1017139</v>
      </c>
      <c r="F65" s="84">
        <v>2.02583395</v>
      </c>
      <c r="G65" s="74">
        <f t="shared" si="0"/>
        <v>0.53108002756099526</v>
      </c>
      <c r="H65" s="84">
        <v>0.38598709999999997</v>
      </c>
      <c r="I65" s="84">
        <v>0.52783070999999993</v>
      </c>
      <c r="J65" s="74">
        <f t="shared" si="1"/>
        <v>-0.26872936210930198</v>
      </c>
      <c r="K65" s="85">
        <f t="shared" si="2"/>
        <v>0.12444316672791773</v>
      </c>
      <c r="L65" s="65"/>
    </row>
    <row r="66" spans="1:12" x14ac:dyDescent="0.15">
      <c r="A66" s="73" t="s">
        <v>1290</v>
      </c>
      <c r="B66" s="73" t="s">
        <v>1291</v>
      </c>
      <c r="C66" s="73" t="s">
        <v>165</v>
      </c>
      <c r="D66" s="73" t="s">
        <v>168</v>
      </c>
      <c r="E66" s="84">
        <v>7.8852499999999999E-3</v>
      </c>
      <c r="F66" s="84"/>
      <c r="G66" s="74" t="str">
        <f t="shared" si="0"/>
        <v/>
      </c>
      <c r="H66" s="84">
        <v>0</v>
      </c>
      <c r="I66" s="84">
        <v>0</v>
      </c>
      <c r="J66" s="74" t="str">
        <f t="shared" si="1"/>
        <v/>
      </c>
      <c r="K66" s="85">
        <f t="shared" si="2"/>
        <v>0</v>
      </c>
      <c r="L66" s="65"/>
    </row>
    <row r="67" spans="1:12" x14ac:dyDescent="0.15">
      <c r="A67" s="73" t="s">
        <v>1292</v>
      </c>
      <c r="B67" s="73" t="s">
        <v>1293</v>
      </c>
      <c r="C67" s="73" t="s">
        <v>165</v>
      </c>
      <c r="D67" s="73" t="s">
        <v>168</v>
      </c>
      <c r="E67" s="84">
        <v>0</v>
      </c>
      <c r="F67" s="84"/>
      <c r="G67" s="74" t="str">
        <f t="shared" si="0"/>
        <v/>
      </c>
      <c r="H67" s="84">
        <v>0</v>
      </c>
      <c r="I67" s="84">
        <v>0</v>
      </c>
      <c r="J67" s="74" t="str">
        <f t="shared" si="1"/>
        <v/>
      </c>
      <c r="K67" s="85" t="str">
        <f t="shared" si="2"/>
        <v/>
      </c>
      <c r="L67" s="65"/>
    </row>
    <row r="68" spans="1:12" x14ac:dyDescent="0.15">
      <c r="A68" s="73" t="s">
        <v>1294</v>
      </c>
      <c r="B68" s="73" t="s">
        <v>1295</v>
      </c>
      <c r="C68" s="73" t="s">
        <v>165</v>
      </c>
      <c r="D68" s="73" t="s">
        <v>168</v>
      </c>
      <c r="E68" s="84">
        <v>0</v>
      </c>
      <c r="F68" s="84"/>
      <c r="G68" s="74" t="str">
        <f t="shared" si="0"/>
        <v/>
      </c>
      <c r="H68" s="84">
        <v>0</v>
      </c>
      <c r="I68" s="84">
        <v>0</v>
      </c>
      <c r="J68" s="74" t="str">
        <f t="shared" si="1"/>
        <v/>
      </c>
      <c r="K68" s="85" t="str">
        <f t="shared" si="2"/>
        <v/>
      </c>
      <c r="L68" s="65"/>
    </row>
    <row r="69" spans="1:12" x14ac:dyDescent="0.15">
      <c r="A69" s="73" t="s">
        <v>1565</v>
      </c>
      <c r="B69" s="73" t="s">
        <v>1566</v>
      </c>
      <c r="C69" s="73" t="s">
        <v>165</v>
      </c>
      <c r="D69" s="73" t="s">
        <v>168</v>
      </c>
      <c r="E69" s="84">
        <v>3.8168861400000003</v>
      </c>
      <c r="F69" s="84">
        <v>2.9366844900000002</v>
      </c>
      <c r="G69" s="74">
        <f t="shared" si="0"/>
        <v>0.2997263250435187</v>
      </c>
      <c r="H69" s="84">
        <v>0.68106699999999998</v>
      </c>
      <c r="I69" s="84">
        <v>37.363974250047498</v>
      </c>
      <c r="J69" s="74">
        <f t="shared" si="1"/>
        <v>-0.98177209427877887</v>
      </c>
      <c r="K69" s="85">
        <f t="shared" si="2"/>
        <v>0.17843524145574852</v>
      </c>
      <c r="L69" s="65"/>
    </row>
    <row r="70" spans="1:12" x14ac:dyDescent="0.15">
      <c r="A70" s="73" t="s">
        <v>468</v>
      </c>
      <c r="B70" s="76" t="s">
        <v>469</v>
      </c>
      <c r="C70" s="73" t="s">
        <v>165</v>
      </c>
      <c r="D70" s="73" t="s">
        <v>168</v>
      </c>
      <c r="E70" s="84">
        <v>55.435397463000001</v>
      </c>
      <c r="F70" s="84">
        <v>20.093006026999998</v>
      </c>
      <c r="G70" s="74">
        <f t="shared" si="0"/>
        <v>1.7589399708788536</v>
      </c>
      <c r="H70" s="84">
        <v>52.706491130000003</v>
      </c>
      <c r="I70" s="84">
        <v>37.220616990000003</v>
      </c>
      <c r="J70" s="74">
        <f t="shared" si="1"/>
        <v>0.41605635242856298</v>
      </c>
      <c r="K70" s="85">
        <f t="shared" si="2"/>
        <v>0.95077321606972531</v>
      </c>
      <c r="L70" s="65"/>
    </row>
    <row r="71" spans="1:12" x14ac:dyDescent="0.15">
      <c r="A71" s="73" t="s">
        <v>470</v>
      </c>
      <c r="B71" s="76" t="s">
        <v>471</v>
      </c>
      <c r="C71" s="73" t="s">
        <v>165</v>
      </c>
      <c r="D71" s="73" t="s">
        <v>168</v>
      </c>
      <c r="E71" s="84">
        <v>13.37580726</v>
      </c>
      <c r="F71" s="84">
        <v>1.63688228</v>
      </c>
      <c r="G71" s="74">
        <f t="shared" ref="G71:G134" si="3">IF(ISERROR(E71/F71-1),"",((E71/F71-1)))</f>
        <v>7.1715144842303502</v>
      </c>
      <c r="H71" s="84">
        <v>2.5675833799999999</v>
      </c>
      <c r="I71" s="84">
        <v>0.53254235999999999</v>
      </c>
      <c r="J71" s="74">
        <f t="shared" ref="J71:J134" si="4">IF(ISERROR(H71/I71-1),"",((H71/I71-1)))</f>
        <v>3.82136928975941</v>
      </c>
      <c r="K71" s="85">
        <f t="shared" ref="K71:K134" si="5">IF(ISERROR(H71/E71),"",(H71/E71))</f>
        <v>0.19195726508995764</v>
      </c>
      <c r="L71" s="65"/>
    </row>
    <row r="72" spans="1:12" x14ac:dyDescent="0.15">
      <c r="A72" s="73" t="s">
        <v>440</v>
      </c>
      <c r="B72" s="73" t="s">
        <v>441</v>
      </c>
      <c r="C72" s="73" t="s">
        <v>165</v>
      </c>
      <c r="D72" s="73" t="s">
        <v>168</v>
      </c>
      <c r="E72" s="84">
        <v>82.930833371000006</v>
      </c>
      <c r="F72" s="84">
        <v>133.197405815</v>
      </c>
      <c r="G72" s="74">
        <f t="shared" si="3"/>
        <v>-0.37738401987960668</v>
      </c>
      <c r="H72" s="84">
        <v>25.77100368</v>
      </c>
      <c r="I72" s="84">
        <v>26.634639010000001</v>
      </c>
      <c r="J72" s="74">
        <f t="shared" si="4"/>
        <v>-3.2425268826648979E-2</v>
      </c>
      <c r="K72" s="85">
        <f t="shared" si="5"/>
        <v>0.31075298091737052</v>
      </c>
      <c r="L72" s="65"/>
    </row>
    <row r="73" spans="1:12" x14ac:dyDescent="0.15">
      <c r="A73" s="73" t="s">
        <v>565</v>
      </c>
      <c r="B73" s="73" t="s">
        <v>442</v>
      </c>
      <c r="C73" s="73" t="s">
        <v>165</v>
      </c>
      <c r="D73" s="73" t="s">
        <v>168</v>
      </c>
      <c r="E73" s="84">
        <v>139.567448614</v>
      </c>
      <c r="F73" s="84">
        <v>159.27534997699999</v>
      </c>
      <c r="G73" s="74">
        <f t="shared" si="3"/>
        <v>-0.12373478611628164</v>
      </c>
      <c r="H73" s="84">
        <v>16.7040316</v>
      </c>
      <c r="I73" s="84">
        <v>4.8612061100000004</v>
      </c>
      <c r="J73" s="74">
        <f t="shared" si="4"/>
        <v>2.4361907769428024</v>
      </c>
      <c r="K73" s="85">
        <f t="shared" si="5"/>
        <v>0.11968429433856126</v>
      </c>
      <c r="L73" s="65"/>
    </row>
    <row r="74" spans="1:12" x14ac:dyDescent="0.15">
      <c r="A74" s="73" t="s">
        <v>566</v>
      </c>
      <c r="B74" s="73" t="s">
        <v>841</v>
      </c>
      <c r="C74" s="73" t="s">
        <v>165</v>
      </c>
      <c r="D74" s="73" t="s">
        <v>168</v>
      </c>
      <c r="E74" s="84">
        <v>6.8633460099999999</v>
      </c>
      <c r="F74" s="84">
        <v>6.5140220599999994</v>
      </c>
      <c r="G74" s="74">
        <f t="shared" si="3"/>
        <v>5.3626461007103332E-2</v>
      </c>
      <c r="H74" s="84">
        <v>1.0374201000000001</v>
      </c>
      <c r="I74" s="84">
        <v>1.8593485300000001</v>
      </c>
      <c r="J74" s="74">
        <f t="shared" si="4"/>
        <v>-0.44205183521994129</v>
      </c>
      <c r="K74" s="85">
        <f t="shared" si="5"/>
        <v>0.15115369361947703</v>
      </c>
      <c r="L74" s="65"/>
    </row>
    <row r="75" spans="1:12" x14ac:dyDescent="0.15">
      <c r="A75" s="73" t="s">
        <v>567</v>
      </c>
      <c r="B75" s="73" t="s">
        <v>840</v>
      </c>
      <c r="C75" s="73" t="s">
        <v>165</v>
      </c>
      <c r="D75" s="73" t="s">
        <v>168</v>
      </c>
      <c r="E75" s="84">
        <v>29.874656469999998</v>
      </c>
      <c r="F75" s="84">
        <v>17.835986550000001</v>
      </c>
      <c r="G75" s="74">
        <f t="shared" si="3"/>
        <v>0.67496518268006866</v>
      </c>
      <c r="H75" s="84">
        <v>3.1811877400000004</v>
      </c>
      <c r="I75" s="84">
        <v>2.3410336800000002</v>
      </c>
      <c r="J75" s="74">
        <f t="shared" si="4"/>
        <v>0.35888166290713097</v>
      </c>
      <c r="K75" s="85">
        <f t="shared" si="5"/>
        <v>0.10648449608766332</v>
      </c>
      <c r="L75" s="65"/>
    </row>
    <row r="76" spans="1:12" x14ac:dyDescent="0.15">
      <c r="A76" s="73" t="s">
        <v>568</v>
      </c>
      <c r="B76" s="73" t="s">
        <v>443</v>
      </c>
      <c r="C76" s="73" t="s">
        <v>165</v>
      </c>
      <c r="D76" s="73" t="s">
        <v>168</v>
      </c>
      <c r="E76" s="84">
        <v>2.7201641560000001</v>
      </c>
      <c r="F76" s="84">
        <v>1.3062638479999999</v>
      </c>
      <c r="G76" s="74">
        <f t="shared" si="3"/>
        <v>1.0824002441503686</v>
      </c>
      <c r="H76" s="84">
        <v>0.64516731999999999</v>
      </c>
      <c r="I76" s="84">
        <v>0.62856465000000006</v>
      </c>
      <c r="J76" s="74">
        <f t="shared" si="4"/>
        <v>2.6413623483280357E-2</v>
      </c>
      <c r="K76" s="85">
        <f t="shared" si="5"/>
        <v>0.2371795535122109</v>
      </c>
      <c r="L76" s="65"/>
    </row>
    <row r="77" spans="1:12" x14ac:dyDescent="0.15">
      <c r="A77" s="73" t="s">
        <v>569</v>
      </c>
      <c r="B77" s="73" t="s">
        <v>445</v>
      </c>
      <c r="C77" s="73" t="s">
        <v>165</v>
      </c>
      <c r="D77" s="73" t="s">
        <v>168</v>
      </c>
      <c r="E77" s="84">
        <v>1.4284141699999999</v>
      </c>
      <c r="F77" s="84">
        <v>0.39376428000000002</v>
      </c>
      <c r="G77" s="74">
        <f t="shared" si="3"/>
        <v>2.6275869664968083</v>
      </c>
      <c r="H77" s="84">
        <v>2.4331671899999998</v>
      </c>
      <c r="I77" s="84">
        <v>0.95742904000000006</v>
      </c>
      <c r="J77" s="74">
        <f t="shared" si="4"/>
        <v>1.5413551170330071</v>
      </c>
      <c r="K77" s="85">
        <f t="shared" si="5"/>
        <v>1.7034045454757705</v>
      </c>
      <c r="L77" s="65"/>
    </row>
    <row r="78" spans="1:12" x14ac:dyDescent="0.15">
      <c r="A78" s="73" t="s">
        <v>570</v>
      </c>
      <c r="B78" s="73" t="s">
        <v>446</v>
      </c>
      <c r="C78" s="73" t="s">
        <v>165</v>
      </c>
      <c r="D78" s="73" t="s">
        <v>168</v>
      </c>
      <c r="E78" s="84">
        <v>6.8843543799999996</v>
      </c>
      <c r="F78" s="84">
        <v>16.836818162</v>
      </c>
      <c r="G78" s="74">
        <f t="shared" si="3"/>
        <v>-0.59111310024493213</v>
      </c>
      <c r="H78" s="84">
        <v>1.86581617</v>
      </c>
      <c r="I78" s="84">
        <v>11.729671029999999</v>
      </c>
      <c r="J78" s="74">
        <f t="shared" si="4"/>
        <v>-0.84093192680101958</v>
      </c>
      <c r="K78" s="85">
        <f t="shared" si="5"/>
        <v>0.27102267939902303</v>
      </c>
      <c r="L78" s="65"/>
    </row>
    <row r="79" spans="1:12" x14ac:dyDescent="0.15">
      <c r="A79" s="73" t="s">
        <v>571</v>
      </c>
      <c r="B79" s="73" t="s">
        <v>447</v>
      </c>
      <c r="C79" s="73" t="s">
        <v>165</v>
      </c>
      <c r="D79" s="73" t="s">
        <v>168</v>
      </c>
      <c r="E79" s="84">
        <v>8.8545804419999996</v>
      </c>
      <c r="F79" s="84">
        <v>12.887014808</v>
      </c>
      <c r="G79" s="74">
        <f t="shared" si="3"/>
        <v>-0.31290678454848564</v>
      </c>
      <c r="H79" s="84">
        <v>8.979130679999999</v>
      </c>
      <c r="I79" s="84">
        <v>9.7167303900000004</v>
      </c>
      <c r="J79" s="74">
        <f t="shared" si="4"/>
        <v>-7.5910278498527051E-2</v>
      </c>
      <c r="K79" s="85">
        <f t="shared" si="5"/>
        <v>1.0140661930642383</v>
      </c>
      <c r="L79" s="65"/>
    </row>
    <row r="80" spans="1:12" x14ac:dyDescent="0.15">
      <c r="A80" s="73" t="s">
        <v>572</v>
      </c>
      <c r="B80" s="73" t="s">
        <v>448</v>
      </c>
      <c r="C80" s="73" t="s">
        <v>165</v>
      </c>
      <c r="D80" s="73" t="s">
        <v>168</v>
      </c>
      <c r="E80" s="84">
        <v>13.797687301000002</v>
      </c>
      <c r="F80" s="84">
        <v>10.584612964</v>
      </c>
      <c r="G80" s="74">
        <f t="shared" si="3"/>
        <v>0.30356087160940071</v>
      </c>
      <c r="H80" s="84">
        <v>0.53199093999999991</v>
      </c>
      <c r="I80" s="84">
        <v>6.9508239999999999E-2</v>
      </c>
      <c r="J80" s="74">
        <f t="shared" si="4"/>
        <v>6.6536384750930235</v>
      </c>
      <c r="K80" s="85">
        <f t="shared" si="5"/>
        <v>3.855652968461195E-2</v>
      </c>
      <c r="L80" s="65"/>
    </row>
    <row r="81" spans="1:12" x14ac:dyDescent="0.15">
      <c r="A81" s="73" t="s">
        <v>573</v>
      </c>
      <c r="B81" s="73" t="s">
        <v>449</v>
      </c>
      <c r="C81" s="73" t="s">
        <v>165</v>
      </c>
      <c r="D81" s="73" t="s">
        <v>168</v>
      </c>
      <c r="E81" s="84">
        <v>2.3703119429999999</v>
      </c>
      <c r="F81" s="84">
        <v>0.179419569</v>
      </c>
      <c r="G81" s="74">
        <f t="shared" si="3"/>
        <v>12.211000094421138</v>
      </c>
      <c r="H81" s="84">
        <v>1.55493321</v>
      </c>
      <c r="I81" s="84">
        <v>0.23775839999999998</v>
      </c>
      <c r="J81" s="74">
        <f t="shared" si="4"/>
        <v>5.5399717107786728</v>
      </c>
      <c r="K81" s="85">
        <f t="shared" si="5"/>
        <v>0.65600361783267613</v>
      </c>
      <c r="L81" s="65"/>
    </row>
    <row r="82" spans="1:12" x14ac:dyDescent="0.15">
      <c r="A82" s="73" t="s">
        <v>574</v>
      </c>
      <c r="B82" s="73" t="s">
        <v>450</v>
      </c>
      <c r="C82" s="73" t="s">
        <v>165</v>
      </c>
      <c r="D82" s="73" t="s">
        <v>168</v>
      </c>
      <c r="E82" s="84">
        <v>8.6534179999999988E-2</v>
      </c>
      <c r="F82" s="84">
        <v>0.21215159</v>
      </c>
      <c r="G82" s="74">
        <f t="shared" si="3"/>
        <v>-0.59211156513132901</v>
      </c>
      <c r="H82" s="84">
        <v>1.0569428200000002</v>
      </c>
      <c r="I82" s="84">
        <v>0.36545965000000002</v>
      </c>
      <c r="J82" s="74">
        <f t="shared" si="4"/>
        <v>1.892091698768934</v>
      </c>
      <c r="K82" s="85">
        <f t="shared" si="5"/>
        <v>12.214165778193083</v>
      </c>
      <c r="L82" s="65"/>
    </row>
    <row r="83" spans="1:12" x14ac:dyDescent="0.15">
      <c r="A83" s="73" t="s">
        <v>575</v>
      </c>
      <c r="B83" s="73" t="s">
        <v>451</v>
      </c>
      <c r="C83" s="73" t="s">
        <v>165</v>
      </c>
      <c r="D83" s="73" t="s">
        <v>168</v>
      </c>
      <c r="E83" s="84">
        <v>0.73876181699999999</v>
      </c>
      <c r="F83" s="84">
        <v>0.98327455600000002</v>
      </c>
      <c r="G83" s="74">
        <f t="shared" si="3"/>
        <v>-0.24867188671563678</v>
      </c>
      <c r="H83" s="84">
        <v>1.3875310199999999</v>
      </c>
      <c r="I83" s="84">
        <v>0.13459039</v>
      </c>
      <c r="J83" s="74">
        <f t="shared" si="4"/>
        <v>9.309287461014117</v>
      </c>
      <c r="K83" s="85">
        <f t="shared" si="5"/>
        <v>1.8781845353547826</v>
      </c>
      <c r="L83" s="65"/>
    </row>
    <row r="84" spans="1:12" x14ac:dyDescent="0.15">
      <c r="A84" s="73" t="s">
        <v>576</v>
      </c>
      <c r="B84" s="73" t="s">
        <v>452</v>
      </c>
      <c r="C84" s="73" t="s">
        <v>165</v>
      </c>
      <c r="D84" s="73" t="s">
        <v>168</v>
      </c>
      <c r="E84" s="84">
        <v>9.8175958980000004</v>
      </c>
      <c r="F84" s="84">
        <v>3.5450344170000001</v>
      </c>
      <c r="G84" s="74">
        <f t="shared" si="3"/>
        <v>1.7693936766651142</v>
      </c>
      <c r="H84" s="84">
        <v>0.86096534999999996</v>
      </c>
      <c r="I84" s="84">
        <v>3.3482059</v>
      </c>
      <c r="J84" s="74">
        <f t="shared" si="4"/>
        <v>-0.74285770477855029</v>
      </c>
      <c r="K84" s="85">
        <f t="shared" si="5"/>
        <v>8.7696148725717279E-2</v>
      </c>
      <c r="L84" s="65"/>
    </row>
    <row r="85" spans="1:12" x14ac:dyDescent="0.15">
      <c r="A85" s="73" t="s">
        <v>577</v>
      </c>
      <c r="B85" s="73" t="s">
        <v>453</v>
      </c>
      <c r="C85" s="73" t="s">
        <v>165</v>
      </c>
      <c r="D85" s="73" t="s">
        <v>168</v>
      </c>
      <c r="E85" s="84">
        <v>1.7567015500000001</v>
      </c>
      <c r="F85" s="84">
        <v>0.99735204099999997</v>
      </c>
      <c r="G85" s="74">
        <f t="shared" si="3"/>
        <v>0.76136557382349612</v>
      </c>
      <c r="H85" s="84">
        <v>10.121864220000001</v>
      </c>
      <c r="I85" s="84">
        <v>0.17615172000000001</v>
      </c>
      <c r="J85" s="74">
        <f t="shared" si="4"/>
        <v>56.46105811512939</v>
      </c>
      <c r="K85" s="85">
        <f t="shared" si="5"/>
        <v>5.7618576245919524</v>
      </c>
      <c r="L85" s="65"/>
    </row>
    <row r="86" spans="1:12" x14ac:dyDescent="0.15">
      <c r="A86" s="73" t="s">
        <v>578</v>
      </c>
      <c r="B86" s="73" t="s">
        <v>454</v>
      </c>
      <c r="C86" s="73" t="s">
        <v>165</v>
      </c>
      <c r="D86" s="73" t="s">
        <v>168</v>
      </c>
      <c r="E86" s="84">
        <v>2.5191082E-2</v>
      </c>
      <c r="F86" s="84">
        <v>7.6486499999999999E-2</v>
      </c>
      <c r="G86" s="74">
        <f t="shared" si="3"/>
        <v>-0.67064668928503723</v>
      </c>
      <c r="H86" s="84">
        <v>1.0849464199999999</v>
      </c>
      <c r="I86" s="84">
        <v>0.23009254999999998</v>
      </c>
      <c r="J86" s="74">
        <f t="shared" si="4"/>
        <v>3.7152609678149071</v>
      </c>
      <c r="K86" s="85">
        <f t="shared" si="5"/>
        <v>43.068670889166249</v>
      </c>
      <c r="L86" s="65"/>
    </row>
    <row r="87" spans="1:12" x14ac:dyDescent="0.15">
      <c r="A87" s="73" t="s">
        <v>579</v>
      </c>
      <c r="B87" s="73" t="s">
        <v>455</v>
      </c>
      <c r="C87" s="73" t="s">
        <v>165</v>
      </c>
      <c r="D87" s="73" t="s">
        <v>168</v>
      </c>
      <c r="E87" s="84">
        <v>0.84539058</v>
      </c>
      <c r="F87" s="84">
        <v>0.82507060600000004</v>
      </c>
      <c r="G87" s="74">
        <f t="shared" si="3"/>
        <v>2.4628163762265842E-2</v>
      </c>
      <c r="H87" s="84">
        <v>4.7749302999999994</v>
      </c>
      <c r="I87" s="84">
        <v>0.24276276000000002</v>
      </c>
      <c r="J87" s="74">
        <f t="shared" si="4"/>
        <v>18.66912182082622</v>
      </c>
      <c r="K87" s="85">
        <f t="shared" si="5"/>
        <v>5.6481943529581313</v>
      </c>
      <c r="L87" s="65"/>
    </row>
    <row r="88" spans="1:12" x14ac:dyDescent="0.15">
      <c r="A88" s="73" t="s">
        <v>580</v>
      </c>
      <c r="B88" s="73" t="s">
        <v>456</v>
      </c>
      <c r="C88" s="73" t="s">
        <v>165</v>
      </c>
      <c r="D88" s="73" t="s">
        <v>168</v>
      </c>
      <c r="E88" s="84">
        <v>3.7914633220000002</v>
      </c>
      <c r="F88" s="84">
        <v>1.8396505000000001</v>
      </c>
      <c r="G88" s="74">
        <f t="shared" si="3"/>
        <v>1.0609693645613665</v>
      </c>
      <c r="H88" s="84">
        <v>0.23896039000000002</v>
      </c>
      <c r="I88" s="84">
        <v>0.24853964000000001</v>
      </c>
      <c r="J88" s="74">
        <f t="shared" si="4"/>
        <v>-3.8542141607672664E-2</v>
      </c>
      <c r="K88" s="85">
        <f t="shared" si="5"/>
        <v>6.3025900478432748E-2</v>
      </c>
      <c r="L88" s="65"/>
    </row>
    <row r="89" spans="1:12" x14ac:dyDescent="0.15">
      <c r="A89" s="73" t="s">
        <v>581</v>
      </c>
      <c r="B89" s="73" t="s">
        <v>457</v>
      </c>
      <c r="C89" s="73" t="s">
        <v>165</v>
      </c>
      <c r="D89" s="73" t="s">
        <v>168</v>
      </c>
      <c r="E89" s="84">
        <v>3.0851419999999997E-2</v>
      </c>
      <c r="F89" s="84">
        <v>3.0070060000000003E-2</v>
      </c>
      <c r="G89" s="74">
        <f t="shared" si="3"/>
        <v>2.5984650512835605E-2</v>
      </c>
      <c r="H89" s="84">
        <v>6.7985776600000003</v>
      </c>
      <c r="I89" s="84">
        <v>2.5639319</v>
      </c>
      <c r="J89" s="74">
        <f t="shared" si="4"/>
        <v>1.651621776693835</v>
      </c>
      <c r="K89" s="85">
        <f t="shared" si="5"/>
        <v>220.36514559135369</v>
      </c>
      <c r="L89" s="65"/>
    </row>
    <row r="90" spans="1:12" x14ac:dyDescent="0.15">
      <c r="A90" s="73" t="s">
        <v>582</v>
      </c>
      <c r="B90" s="76" t="s">
        <v>422</v>
      </c>
      <c r="C90" s="73" t="s">
        <v>165</v>
      </c>
      <c r="D90" s="73" t="s">
        <v>168</v>
      </c>
      <c r="E90" s="84">
        <v>1.3553411299999998</v>
      </c>
      <c r="F90" s="84">
        <v>0.67820655000000007</v>
      </c>
      <c r="G90" s="74">
        <f t="shared" si="3"/>
        <v>0.99841940482585967</v>
      </c>
      <c r="H90" s="84">
        <v>4.9625349999999999E-2</v>
      </c>
      <c r="I90" s="84">
        <v>9.9848800000000001E-2</v>
      </c>
      <c r="J90" s="74">
        <f t="shared" si="4"/>
        <v>-0.50299502848306643</v>
      </c>
      <c r="K90" s="85">
        <f t="shared" si="5"/>
        <v>3.6614656562514267E-2</v>
      </c>
      <c r="L90" s="65"/>
    </row>
    <row r="91" spans="1:12" x14ac:dyDescent="0.15">
      <c r="A91" s="73" t="s">
        <v>583</v>
      </c>
      <c r="B91" s="73" t="s">
        <v>458</v>
      </c>
      <c r="C91" s="73" t="s">
        <v>165</v>
      </c>
      <c r="D91" s="73" t="s">
        <v>168</v>
      </c>
      <c r="E91" s="84">
        <v>3.3330130800000002</v>
      </c>
      <c r="F91" s="84">
        <v>1.4667114299999999</v>
      </c>
      <c r="G91" s="74">
        <f t="shared" si="3"/>
        <v>1.2724395622934503</v>
      </c>
      <c r="H91" s="84">
        <v>1.4227806699999999</v>
      </c>
      <c r="I91" s="84">
        <v>0.98924932999999993</v>
      </c>
      <c r="J91" s="74">
        <f t="shared" si="4"/>
        <v>0.43824274311108202</v>
      </c>
      <c r="K91" s="85">
        <f t="shared" si="5"/>
        <v>0.42687521346300861</v>
      </c>
      <c r="L91" s="65"/>
    </row>
    <row r="92" spans="1:12" x14ac:dyDescent="0.15">
      <c r="A92" s="73" t="s">
        <v>584</v>
      </c>
      <c r="B92" s="73" t="s">
        <v>459</v>
      </c>
      <c r="C92" s="73" t="s">
        <v>165</v>
      </c>
      <c r="D92" s="73" t="s">
        <v>168</v>
      </c>
      <c r="E92" s="84">
        <v>1.3717716769999999</v>
      </c>
      <c r="F92" s="84">
        <v>0.57503844900000001</v>
      </c>
      <c r="G92" s="74">
        <f t="shared" si="3"/>
        <v>1.3855303578143867</v>
      </c>
      <c r="H92" s="84">
        <v>1.00453583</v>
      </c>
      <c r="I92" s="84">
        <v>0.39227926000000002</v>
      </c>
      <c r="J92" s="74">
        <f t="shared" si="4"/>
        <v>1.5607671177925644</v>
      </c>
      <c r="K92" s="85">
        <f t="shared" si="5"/>
        <v>0.73229083734756251</v>
      </c>
      <c r="L92" s="65"/>
    </row>
    <row r="93" spans="1:12" x14ac:dyDescent="0.15">
      <c r="A93" s="73" t="s">
        <v>585</v>
      </c>
      <c r="B93" s="73" t="s">
        <v>460</v>
      </c>
      <c r="C93" s="73" t="s">
        <v>165</v>
      </c>
      <c r="D93" s="73" t="s">
        <v>168</v>
      </c>
      <c r="E93" s="84">
        <v>1.5160178799999999</v>
      </c>
      <c r="F93" s="84">
        <v>0.28220692999999997</v>
      </c>
      <c r="G93" s="74">
        <f t="shared" si="3"/>
        <v>4.372007980101694</v>
      </c>
      <c r="H93" s="84">
        <v>1.1365566</v>
      </c>
      <c r="I93" s="84">
        <v>0.10881594999999999</v>
      </c>
      <c r="J93" s="74">
        <f t="shared" si="4"/>
        <v>9.4447610851166584</v>
      </c>
      <c r="K93" s="85">
        <f t="shared" si="5"/>
        <v>0.74969867769633436</v>
      </c>
      <c r="L93" s="65"/>
    </row>
    <row r="94" spans="1:12" x14ac:dyDescent="0.15">
      <c r="A94" s="73" t="s">
        <v>586</v>
      </c>
      <c r="B94" s="73" t="s">
        <v>444</v>
      </c>
      <c r="C94" s="73" t="s">
        <v>165</v>
      </c>
      <c r="D94" s="73" t="s">
        <v>168</v>
      </c>
      <c r="E94" s="84">
        <v>12.555770960999999</v>
      </c>
      <c r="F94" s="84">
        <v>1.0260143209999999</v>
      </c>
      <c r="G94" s="74">
        <f t="shared" si="3"/>
        <v>11.237422718196152</v>
      </c>
      <c r="H94" s="84">
        <v>23.790450199999999</v>
      </c>
      <c r="I94" s="84">
        <v>7.5124355199999995</v>
      </c>
      <c r="J94" s="74">
        <f t="shared" si="4"/>
        <v>2.1668092373856407</v>
      </c>
      <c r="K94" s="85">
        <f t="shared" si="5"/>
        <v>1.8947821104651004</v>
      </c>
      <c r="L94" s="65"/>
    </row>
    <row r="95" spans="1:12" x14ac:dyDescent="0.15">
      <c r="A95" s="73" t="s">
        <v>587</v>
      </c>
      <c r="B95" s="73" t="s">
        <v>461</v>
      </c>
      <c r="C95" s="73" t="s">
        <v>165</v>
      </c>
      <c r="D95" s="73" t="s">
        <v>168</v>
      </c>
      <c r="E95" s="84">
        <v>4.4384679880000002</v>
      </c>
      <c r="F95" s="84">
        <v>1.859931016</v>
      </c>
      <c r="G95" s="74">
        <f t="shared" si="3"/>
        <v>1.3863616176181881</v>
      </c>
      <c r="H95" s="84">
        <v>1.2782205800000002</v>
      </c>
      <c r="I95" s="84">
        <v>0.19876154999999998</v>
      </c>
      <c r="J95" s="74">
        <f t="shared" si="4"/>
        <v>5.4309247940559944</v>
      </c>
      <c r="K95" s="85">
        <f t="shared" si="5"/>
        <v>0.28798688724484278</v>
      </c>
      <c r="L95" s="65"/>
    </row>
    <row r="96" spans="1:12" x14ac:dyDescent="0.15">
      <c r="A96" s="73" t="s">
        <v>588</v>
      </c>
      <c r="B96" s="73" t="s">
        <v>462</v>
      </c>
      <c r="C96" s="73" t="s">
        <v>165</v>
      </c>
      <c r="D96" s="73" t="s">
        <v>168</v>
      </c>
      <c r="E96" s="84">
        <v>1.733439189</v>
      </c>
      <c r="F96" s="84">
        <v>4.1869455179999999</v>
      </c>
      <c r="G96" s="74">
        <f t="shared" si="3"/>
        <v>-0.5859895521573395</v>
      </c>
      <c r="H96" s="84">
        <v>1.3126179</v>
      </c>
      <c r="I96" s="84">
        <v>2.0635938400000002</v>
      </c>
      <c r="J96" s="74">
        <f t="shared" si="4"/>
        <v>-0.36391654474021895</v>
      </c>
      <c r="K96" s="85">
        <f t="shared" si="5"/>
        <v>0.75723331301701635</v>
      </c>
      <c r="L96" s="65"/>
    </row>
    <row r="97" spans="1:12" x14ac:dyDescent="0.15">
      <c r="A97" s="73" t="s">
        <v>589</v>
      </c>
      <c r="B97" s="73" t="s">
        <v>463</v>
      </c>
      <c r="C97" s="73" t="s">
        <v>165</v>
      </c>
      <c r="D97" s="73" t="s">
        <v>168</v>
      </c>
      <c r="E97" s="84">
        <v>8.3944991400000006</v>
      </c>
      <c r="F97" s="84">
        <v>4.0534261349999996</v>
      </c>
      <c r="G97" s="74">
        <f t="shared" si="3"/>
        <v>1.070963885962116</v>
      </c>
      <c r="H97" s="84">
        <v>3.0887175</v>
      </c>
      <c r="I97" s="84">
        <v>2.6904520000000001</v>
      </c>
      <c r="J97" s="74">
        <f t="shared" si="4"/>
        <v>0.14802921590870222</v>
      </c>
      <c r="K97" s="85">
        <f t="shared" si="5"/>
        <v>0.36794541859944724</v>
      </c>
      <c r="L97" s="65"/>
    </row>
    <row r="98" spans="1:12" x14ac:dyDescent="0.15">
      <c r="A98" s="73" t="s">
        <v>1442</v>
      </c>
      <c r="B98" s="73" t="s">
        <v>1443</v>
      </c>
      <c r="C98" s="73" t="s">
        <v>165</v>
      </c>
      <c r="D98" s="73" t="s">
        <v>168</v>
      </c>
      <c r="E98" s="84">
        <v>2.3994900000000003E-2</v>
      </c>
      <c r="F98" s="84">
        <v>4.009045E-2</v>
      </c>
      <c r="G98" s="74">
        <f t="shared" si="3"/>
        <v>-0.40148090131190839</v>
      </c>
      <c r="H98" s="84">
        <v>0.86245000000000005</v>
      </c>
      <c r="I98" s="84">
        <v>67.519506849999999</v>
      </c>
      <c r="J98" s="74">
        <f t="shared" si="4"/>
        <v>-0.98722665433685697</v>
      </c>
      <c r="K98" s="85">
        <f t="shared" si="5"/>
        <v>35.943054565761891</v>
      </c>
      <c r="L98" s="65"/>
    </row>
    <row r="99" spans="1:12" x14ac:dyDescent="0.15">
      <c r="A99" s="73" t="s">
        <v>1440</v>
      </c>
      <c r="B99" s="73" t="s">
        <v>1441</v>
      </c>
      <c r="C99" s="73" t="s">
        <v>165</v>
      </c>
      <c r="D99" s="73" t="s">
        <v>168</v>
      </c>
      <c r="E99" s="84">
        <v>1.4388E-2</v>
      </c>
      <c r="F99" s="84">
        <v>4.1212400000000003E-2</v>
      </c>
      <c r="G99" s="74">
        <f t="shared" si="3"/>
        <v>-0.65088177344682674</v>
      </c>
      <c r="H99" s="84">
        <v>0</v>
      </c>
      <c r="I99" s="84">
        <v>25.017734999999998</v>
      </c>
      <c r="J99" s="74">
        <f t="shared" si="4"/>
        <v>-1</v>
      </c>
      <c r="K99" s="85">
        <f t="shared" si="5"/>
        <v>0</v>
      </c>
      <c r="L99" s="65"/>
    </row>
    <row r="100" spans="1:12" x14ac:dyDescent="0.15">
      <c r="A100" s="73" t="s">
        <v>1467</v>
      </c>
      <c r="B100" s="73" t="s">
        <v>1468</v>
      </c>
      <c r="C100" s="73" t="s">
        <v>165</v>
      </c>
      <c r="D100" s="73" t="s">
        <v>168</v>
      </c>
      <c r="E100" s="84">
        <v>0</v>
      </c>
      <c r="F100" s="84">
        <v>0</v>
      </c>
      <c r="G100" s="74" t="str">
        <f t="shared" si="3"/>
        <v/>
      </c>
      <c r="H100" s="84">
        <v>0</v>
      </c>
      <c r="I100" s="84">
        <v>10.0164536</v>
      </c>
      <c r="J100" s="74">
        <f t="shared" si="4"/>
        <v>-1</v>
      </c>
      <c r="K100" s="85" t="str">
        <f t="shared" si="5"/>
        <v/>
      </c>
      <c r="L100" s="65"/>
    </row>
    <row r="101" spans="1:12" x14ac:dyDescent="0.15">
      <c r="A101" s="73" t="s">
        <v>399</v>
      </c>
      <c r="B101" s="73" t="s">
        <v>400</v>
      </c>
      <c r="C101" s="73" t="s">
        <v>165</v>
      </c>
      <c r="D101" s="73" t="s">
        <v>168</v>
      </c>
      <c r="E101" s="84">
        <v>0.11577999999999999</v>
      </c>
      <c r="F101" s="84">
        <v>0</v>
      </c>
      <c r="G101" s="74" t="str">
        <f t="shared" si="3"/>
        <v/>
      </c>
      <c r="H101" s="84">
        <v>0</v>
      </c>
      <c r="I101" s="84">
        <v>0</v>
      </c>
      <c r="J101" s="74" t="str">
        <f t="shared" si="4"/>
        <v/>
      </c>
      <c r="K101" s="85">
        <f t="shared" si="5"/>
        <v>0</v>
      </c>
      <c r="L101" s="65"/>
    </row>
    <row r="102" spans="1:12" x14ac:dyDescent="0.15">
      <c r="A102" s="73" t="s">
        <v>391</v>
      </c>
      <c r="B102" s="73" t="s">
        <v>392</v>
      </c>
      <c r="C102" s="73" t="s">
        <v>165</v>
      </c>
      <c r="D102" s="73" t="s">
        <v>168</v>
      </c>
      <c r="E102" s="84">
        <v>6.3188245900000002</v>
      </c>
      <c r="F102" s="84">
        <v>4.0407326800000005</v>
      </c>
      <c r="G102" s="74">
        <f t="shared" si="3"/>
        <v>0.56378189066444251</v>
      </c>
      <c r="H102" s="84">
        <v>0.59801587</v>
      </c>
      <c r="I102" s="84">
        <v>8.2350961500000004</v>
      </c>
      <c r="J102" s="74">
        <f t="shared" si="4"/>
        <v>-0.92738204155636972</v>
      </c>
      <c r="K102" s="85">
        <f t="shared" si="5"/>
        <v>9.4640365701305212E-2</v>
      </c>
      <c r="L102" s="65"/>
    </row>
    <row r="103" spans="1:12" x14ac:dyDescent="0.15">
      <c r="A103" s="73" t="s">
        <v>401</v>
      </c>
      <c r="B103" s="73" t="s">
        <v>402</v>
      </c>
      <c r="C103" s="73" t="s">
        <v>165</v>
      </c>
      <c r="D103" s="73" t="s">
        <v>168</v>
      </c>
      <c r="E103" s="84">
        <v>0</v>
      </c>
      <c r="F103" s="84">
        <v>0</v>
      </c>
      <c r="G103" s="74" t="str">
        <f t="shared" si="3"/>
        <v/>
      </c>
      <c r="H103" s="84">
        <v>0</v>
      </c>
      <c r="I103" s="84">
        <v>0</v>
      </c>
      <c r="J103" s="74" t="str">
        <f t="shared" si="4"/>
        <v/>
      </c>
      <c r="K103" s="85" t="str">
        <f t="shared" si="5"/>
        <v/>
      </c>
      <c r="L103" s="65"/>
    </row>
    <row r="104" spans="1:12" x14ac:dyDescent="0.15">
      <c r="A104" s="73" t="s">
        <v>403</v>
      </c>
      <c r="B104" s="76" t="s">
        <v>404</v>
      </c>
      <c r="C104" s="73" t="s">
        <v>165</v>
      </c>
      <c r="D104" s="73" t="s">
        <v>168</v>
      </c>
      <c r="E104" s="84">
        <v>8.848E-3</v>
      </c>
      <c r="F104" s="84">
        <v>0</v>
      </c>
      <c r="G104" s="74" t="str">
        <f t="shared" si="3"/>
        <v/>
      </c>
      <c r="H104" s="84">
        <v>0</v>
      </c>
      <c r="I104" s="84">
        <v>0</v>
      </c>
      <c r="J104" s="74" t="str">
        <f t="shared" si="4"/>
        <v/>
      </c>
      <c r="K104" s="85">
        <f t="shared" si="5"/>
        <v>0</v>
      </c>
      <c r="L104" s="65"/>
    </row>
    <row r="105" spans="1:12" x14ac:dyDescent="0.15">
      <c r="A105" s="73" t="s">
        <v>393</v>
      </c>
      <c r="B105" s="73" t="s">
        <v>394</v>
      </c>
      <c r="C105" s="73" t="s">
        <v>165</v>
      </c>
      <c r="D105" s="73" t="s">
        <v>168</v>
      </c>
      <c r="E105" s="84">
        <v>0.72094035000000001</v>
      </c>
      <c r="F105" s="84">
        <v>0.93763123999999998</v>
      </c>
      <c r="G105" s="74">
        <f t="shared" si="3"/>
        <v>-0.23110459715484732</v>
      </c>
      <c r="H105" s="84">
        <v>1.1443809999999999E-2</v>
      </c>
      <c r="I105" s="84">
        <v>8.5683120000000002E-2</v>
      </c>
      <c r="J105" s="74">
        <f t="shared" si="4"/>
        <v>-0.86644032103406132</v>
      </c>
      <c r="K105" s="85">
        <f t="shared" si="5"/>
        <v>1.5873449169546409E-2</v>
      </c>
      <c r="L105" s="65"/>
    </row>
    <row r="106" spans="1:12" x14ac:dyDescent="0.15">
      <c r="A106" s="73" t="s">
        <v>174</v>
      </c>
      <c r="B106" s="73" t="s">
        <v>175</v>
      </c>
      <c r="C106" s="73" t="s">
        <v>165</v>
      </c>
      <c r="D106" s="73" t="s">
        <v>168</v>
      </c>
      <c r="E106" s="84">
        <v>6.9189031100000005</v>
      </c>
      <c r="F106" s="84">
        <v>3.91093767</v>
      </c>
      <c r="G106" s="74">
        <f t="shared" si="3"/>
        <v>0.76911617975236113</v>
      </c>
      <c r="H106" s="84">
        <v>0</v>
      </c>
      <c r="I106" s="84">
        <v>0</v>
      </c>
      <c r="J106" s="74" t="str">
        <f t="shared" si="4"/>
        <v/>
      </c>
      <c r="K106" s="85">
        <f t="shared" si="5"/>
        <v>0</v>
      </c>
      <c r="L106" s="65"/>
    </row>
    <row r="107" spans="1:12" x14ac:dyDescent="0.15">
      <c r="A107" s="73" t="s">
        <v>395</v>
      </c>
      <c r="B107" s="76" t="s">
        <v>396</v>
      </c>
      <c r="C107" s="73" t="s">
        <v>165</v>
      </c>
      <c r="D107" s="73" t="s">
        <v>168</v>
      </c>
      <c r="E107" s="84">
        <v>5.589276E-2</v>
      </c>
      <c r="F107" s="84">
        <v>8.7939440000000008E-2</v>
      </c>
      <c r="G107" s="74">
        <f t="shared" si="3"/>
        <v>-0.36441760375094501</v>
      </c>
      <c r="H107" s="84">
        <v>4.3486519999999994E-2</v>
      </c>
      <c r="I107" s="84">
        <v>0</v>
      </c>
      <c r="J107" s="74" t="str">
        <f t="shared" si="4"/>
        <v/>
      </c>
      <c r="K107" s="85">
        <f t="shared" si="5"/>
        <v>0.77803493690417136</v>
      </c>
      <c r="L107" s="65"/>
    </row>
    <row r="108" spans="1:12" x14ac:dyDescent="0.15">
      <c r="A108" s="73" t="s">
        <v>397</v>
      </c>
      <c r="B108" s="73" t="s">
        <v>398</v>
      </c>
      <c r="C108" s="73" t="s">
        <v>165</v>
      </c>
      <c r="D108" s="73" t="s">
        <v>168</v>
      </c>
      <c r="E108" s="84">
        <v>0</v>
      </c>
      <c r="F108" s="84">
        <v>1.5200899999999999</v>
      </c>
      <c r="G108" s="74">
        <f t="shared" si="3"/>
        <v>-1</v>
      </c>
      <c r="H108" s="84">
        <v>0</v>
      </c>
      <c r="I108" s="84">
        <v>0</v>
      </c>
      <c r="J108" s="74" t="str">
        <f t="shared" si="4"/>
        <v/>
      </c>
      <c r="K108" s="85" t="str">
        <f t="shared" si="5"/>
        <v/>
      </c>
      <c r="L108" s="65"/>
    </row>
    <row r="109" spans="1:12" x14ac:dyDescent="0.15">
      <c r="A109" s="73" t="s">
        <v>389</v>
      </c>
      <c r="B109" s="73" t="s">
        <v>390</v>
      </c>
      <c r="C109" s="73" t="s">
        <v>165</v>
      </c>
      <c r="D109" s="73" t="s">
        <v>168</v>
      </c>
      <c r="E109" s="84">
        <v>2.3682311899999999</v>
      </c>
      <c r="F109" s="84">
        <v>0.50937953999999996</v>
      </c>
      <c r="G109" s="74">
        <f t="shared" si="3"/>
        <v>3.6492467875721903</v>
      </c>
      <c r="H109" s="84">
        <v>0.12761254999999999</v>
      </c>
      <c r="I109" s="84">
        <v>0</v>
      </c>
      <c r="J109" s="74" t="str">
        <f t="shared" si="4"/>
        <v/>
      </c>
      <c r="K109" s="85">
        <f t="shared" si="5"/>
        <v>5.388517410751608E-2</v>
      </c>
      <c r="L109" s="65"/>
    </row>
    <row r="110" spans="1:12" x14ac:dyDescent="0.15">
      <c r="A110" s="73" t="s">
        <v>409</v>
      </c>
      <c r="B110" s="73" t="s">
        <v>410</v>
      </c>
      <c r="C110" s="73" t="s">
        <v>165</v>
      </c>
      <c r="D110" s="73" t="s">
        <v>168</v>
      </c>
      <c r="E110" s="84">
        <v>2.8924257</v>
      </c>
      <c r="F110" s="84">
        <v>1.1001E-4</v>
      </c>
      <c r="G110" s="74">
        <f t="shared" si="3"/>
        <v>26291.38887373875</v>
      </c>
      <c r="H110" s="84">
        <v>5.6263123099999994</v>
      </c>
      <c r="I110" s="84">
        <v>2.001899E-2</v>
      </c>
      <c r="J110" s="74">
        <f t="shared" si="4"/>
        <v>280.04875970266227</v>
      </c>
      <c r="K110" s="85">
        <f t="shared" si="5"/>
        <v>1.9451881892765646</v>
      </c>
      <c r="L110" s="65"/>
    </row>
    <row r="111" spans="1:12" x14ac:dyDescent="0.15">
      <c r="A111" s="73" t="s">
        <v>405</v>
      </c>
      <c r="B111" s="73" t="s">
        <v>406</v>
      </c>
      <c r="C111" s="73" t="s">
        <v>165</v>
      </c>
      <c r="D111" s="73" t="s">
        <v>168</v>
      </c>
      <c r="E111" s="84">
        <v>9.5006859200000005</v>
      </c>
      <c r="F111" s="84">
        <v>5.0033000000000001E-2</v>
      </c>
      <c r="G111" s="74">
        <f t="shared" si="3"/>
        <v>188.88839206123959</v>
      </c>
      <c r="H111" s="84">
        <v>18.975595600000002</v>
      </c>
      <c r="I111" s="84">
        <v>0</v>
      </c>
      <c r="J111" s="74" t="str">
        <f t="shared" si="4"/>
        <v/>
      </c>
      <c r="K111" s="85">
        <f t="shared" si="5"/>
        <v>1.99728690746994</v>
      </c>
      <c r="L111" s="65"/>
    </row>
    <row r="112" spans="1:12" x14ac:dyDescent="0.15">
      <c r="A112" s="73" t="s">
        <v>170</v>
      </c>
      <c r="B112" s="73" t="s">
        <v>171</v>
      </c>
      <c r="C112" s="73" t="s">
        <v>165</v>
      </c>
      <c r="D112" s="73" t="s">
        <v>168</v>
      </c>
      <c r="E112" s="84">
        <v>2.4383999999999999E-2</v>
      </c>
      <c r="F112" s="84">
        <v>1.9041040000000002E-2</v>
      </c>
      <c r="G112" s="74">
        <f t="shared" si="3"/>
        <v>0.28060232004134211</v>
      </c>
      <c r="H112" s="84">
        <v>0</v>
      </c>
      <c r="I112" s="84">
        <v>0</v>
      </c>
      <c r="J112" s="74" t="str">
        <f t="shared" si="4"/>
        <v/>
      </c>
      <c r="K112" s="85">
        <f t="shared" si="5"/>
        <v>0</v>
      </c>
      <c r="L112" s="65"/>
    </row>
    <row r="113" spans="1:12" x14ac:dyDescent="0.15">
      <c r="A113" s="73" t="s">
        <v>407</v>
      </c>
      <c r="B113" s="73" t="s">
        <v>408</v>
      </c>
      <c r="C113" s="73" t="s">
        <v>165</v>
      </c>
      <c r="D113" s="73" t="s">
        <v>168</v>
      </c>
      <c r="E113" s="84">
        <v>10.987878050000001</v>
      </c>
      <c r="F113" s="84">
        <v>4.5187200000000004E-3</v>
      </c>
      <c r="G113" s="74">
        <f t="shared" si="3"/>
        <v>2430.6350758621911</v>
      </c>
      <c r="H113" s="84">
        <v>0.18005077</v>
      </c>
      <c r="I113" s="84">
        <v>0.82642384999999996</v>
      </c>
      <c r="J113" s="74">
        <f t="shared" si="4"/>
        <v>-0.78213265505345708</v>
      </c>
      <c r="K113" s="85">
        <f t="shared" si="5"/>
        <v>1.6386309456719896E-2</v>
      </c>
      <c r="L113" s="65"/>
    </row>
    <row r="114" spans="1:12" x14ac:dyDescent="0.15">
      <c r="A114" s="73" t="s">
        <v>172</v>
      </c>
      <c r="B114" s="73" t="s">
        <v>173</v>
      </c>
      <c r="C114" s="73" t="s">
        <v>165</v>
      </c>
      <c r="D114" s="73" t="s">
        <v>168</v>
      </c>
      <c r="E114" s="84">
        <v>9.9343399999999998E-3</v>
      </c>
      <c r="F114" s="84">
        <v>7.3948539999999993E-2</v>
      </c>
      <c r="G114" s="74">
        <f t="shared" si="3"/>
        <v>-0.8656587405241537</v>
      </c>
      <c r="H114" s="84">
        <v>0</v>
      </c>
      <c r="I114" s="84">
        <v>6.8971499999999995E-3</v>
      </c>
      <c r="J114" s="74">
        <f t="shared" si="4"/>
        <v>-1</v>
      </c>
      <c r="K114" s="85">
        <f t="shared" si="5"/>
        <v>0</v>
      </c>
      <c r="L114" s="65"/>
    </row>
    <row r="115" spans="1:12" x14ac:dyDescent="0.15">
      <c r="A115" s="73" t="s">
        <v>808</v>
      </c>
      <c r="B115" s="73" t="s">
        <v>809</v>
      </c>
      <c r="C115" s="73" t="s">
        <v>165</v>
      </c>
      <c r="D115" s="73" t="s">
        <v>168</v>
      </c>
      <c r="E115" s="84">
        <v>1.0718645500000001</v>
      </c>
      <c r="F115" s="84">
        <v>4.9237656300000001</v>
      </c>
      <c r="G115" s="74">
        <f t="shared" si="3"/>
        <v>-0.78230796700207683</v>
      </c>
      <c r="H115" s="84">
        <v>5.1350299999999996E-3</v>
      </c>
      <c r="I115" s="84">
        <v>0.77325442</v>
      </c>
      <c r="J115" s="74">
        <f t="shared" si="4"/>
        <v>-0.99335919735188838</v>
      </c>
      <c r="K115" s="85">
        <f t="shared" si="5"/>
        <v>4.7907452485484283E-3</v>
      </c>
      <c r="L115" s="65"/>
    </row>
    <row r="116" spans="1:12" x14ac:dyDescent="0.15">
      <c r="A116" s="73" t="s">
        <v>800</v>
      </c>
      <c r="B116" s="76" t="s">
        <v>801</v>
      </c>
      <c r="C116" s="73" t="s">
        <v>165</v>
      </c>
      <c r="D116" s="73" t="s">
        <v>168</v>
      </c>
      <c r="E116" s="84">
        <v>0.1710555</v>
      </c>
      <c r="F116" s="84">
        <v>3.1571516000000002</v>
      </c>
      <c r="G116" s="74">
        <f t="shared" si="3"/>
        <v>-0.94581967492470109</v>
      </c>
      <c r="H116" s="84">
        <v>8.0875729999999993E-2</v>
      </c>
      <c r="I116" s="84">
        <v>3.1582212000000003</v>
      </c>
      <c r="J116" s="74">
        <f t="shared" si="4"/>
        <v>-0.97439199952175615</v>
      </c>
      <c r="K116" s="85">
        <f t="shared" si="5"/>
        <v>0.47280403144008815</v>
      </c>
      <c r="L116" s="65"/>
    </row>
    <row r="117" spans="1:12" x14ac:dyDescent="0.15">
      <c r="A117" s="73" t="s">
        <v>830</v>
      </c>
      <c r="B117" s="73" t="s">
        <v>831</v>
      </c>
      <c r="C117" s="73" t="s">
        <v>165</v>
      </c>
      <c r="D117" s="73" t="s">
        <v>168</v>
      </c>
      <c r="E117" s="84">
        <v>1.8077183600000002</v>
      </c>
      <c r="F117" s="84">
        <v>4.2579799999999998E-3</v>
      </c>
      <c r="G117" s="74">
        <f t="shared" si="3"/>
        <v>423.54834452017161</v>
      </c>
      <c r="H117" s="84">
        <v>1.78691376</v>
      </c>
      <c r="I117" s="84">
        <v>5.4481624999999996</v>
      </c>
      <c r="J117" s="74">
        <f t="shared" si="4"/>
        <v>-0.67201533361018506</v>
      </c>
      <c r="K117" s="85">
        <f t="shared" si="5"/>
        <v>0.98849123820372098</v>
      </c>
      <c r="L117" s="65"/>
    </row>
    <row r="118" spans="1:12" x14ac:dyDescent="0.15">
      <c r="A118" s="73" t="s">
        <v>832</v>
      </c>
      <c r="B118" s="73" t="s">
        <v>833</v>
      </c>
      <c r="C118" s="73" t="s">
        <v>165</v>
      </c>
      <c r="D118" s="73" t="s">
        <v>168</v>
      </c>
      <c r="E118" s="84">
        <v>5.4862750000000002E-2</v>
      </c>
      <c r="F118" s="84">
        <v>4.28119E-2</v>
      </c>
      <c r="G118" s="74">
        <f t="shared" si="3"/>
        <v>0.28148365290958832</v>
      </c>
      <c r="H118" s="84">
        <v>4.4992999999999998E-2</v>
      </c>
      <c r="I118" s="84">
        <v>1.9928000000000001E-2</v>
      </c>
      <c r="J118" s="74">
        <f t="shared" si="4"/>
        <v>1.2577780008028903</v>
      </c>
      <c r="K118" s="85">
        <f t="shared" si="5"/>
        <v>0.82010107039840319</v>
      </c>
      <c r="L118" s="65"/>
    </row>
    <row r="119" spans="1:12" x14ac:dyDescent="0.15">
      <c r="A119" s="73" t="s">
        <v>834</v>
      </c>
      <c r="B119" s="73" t="s">
        <v>835</v>
      </c>
      <c r="C119" s="73" t="s">
        <v>165</v>
      </c>
      <c r="D119" s="73" t="s">
        <v>168</v>
      </c>
      <c r="E119" s="84">
        <v>4.3745840300000003</v>
      </c>
      <c r="F119" s="84">
        <v>1.2553518100000001</v>
      </c>
      <c r="G119" s="74">
        <f t="shared" si="3"/>
        <v>2.484747458961325</v>
      </c>
      <c r="H119" s="84">
        <v>0.69872385999999997</v>
      </c>
      <c r="I119" s="84">
        <v>1.8374671</v>
      </c>
      <c r="J119" s="74">
        <f t="shared" si="4"/>
        <v>-0.61973530845803992</v>
      </c>
      <c r="K119" s="85">
        <f t="shared" si="5"/>
        <v>0.15972349718471401</v>
      </c>
      <c r="L119" s="65"/>
    </row>
    <row r="120" spans="1:12" x14ac:dyDescent="0.15">
      <c r="A120" s="73" t="s">
        <v>798</v>
      </c>
      <c r="B120" s="73" t="s">
        <v>799</v>
      </c>
      <c r="C120" s="73" t="s">
        <v>165</v>
      </c>
      <c r="D120" s="73" t="s">
        <v>168</v>
      </c>
      <c r="E120" s="84">
        <v>1.4521694700000001</v>
      </c>
      <c r="F120" s="84">
        <v>6.6746940800000001</v>
      </c>
      <c r="G120" s="74">
        <f t="shared" si="3"/>
        <v>-0.78243655026059256</v>
      </c>
      <c r="H120" s="84">
        <v>4.3949999999999996E-3</v>
      </c>
      <c r="I120" s="84">
        <v>0</v>
      </c>
      <c r="J120" s="74" t="str">
        <f t="shared" si="4"/>
        <v/>
      </c>
      <c r="K120" s="85">
        <f t="shared" si="5"/>
        <v>3.0265062658286013E-3</v>
      </c>
      <c r="L120" s="65"/>
    </row>
    <row r="121" spans="1:12" x14ac:dyDescent="0.15">
      <c r="A121" s="73" t="s">
        <v>810</v>
      </c>
      <c r="B121" s="73" t="s">
        <v>811</v>
      </c>
      <c r="C121" s="73" t="s">
        <v>165</v>
      </c>
      <c r="D121" s="73" t="s">
        <v>168</v>
      </c>
      <c r="E121" s="84">
        <v>33.089883499999999</v>
      </c>
      <c r="F121" s="84">
        <v>14.764623289999999</v>
      </c>
      <c r="G121" s="74">
        <f t="shared" si="3"/>
        <v>1.2411600248826939</v>
      </c>
      <c r="H121" s="84">
        <v>0.24951519</v>
      </c>
      <c r="I121" s="84">
        <v>0.30609666999999996</v>
      </c>
      <c r="J121" s="74">
        <f t="shared" si="4"/>
        <v>-0.18484840099697908</v>
      </c>
      <c r="K121" s="85">
        <f t="shared" si="5"/>
        <v>7.5405279078725072E-3</v>
      </c>
      <c r="L121" s="65"/>
    </row>
    <row r="122" spans="1:12" x14ac:dyDescent="0.15">
      <c r="A122" s="73" t="s">
        <v>802</v>
      </c>
      <c r="B122" s="73" t="s">
        <v>803</v>
      </c>
      <c r="C122" s="73" t="s">
        <v>165</v>
      </c>
      <c r="D122" s="73" t="s">
        <v>168</v>
      </c>
      <c r="E122" s="84">
        <v>20.374531999999999</v>
      </c>
      <c r="F122" s="84">
        <v>4.19042505</v>
      </c>
      <c r="G122" s="74">
        <f t="shared" si="3"/>
        <v>3.8621635650063704</v>
      </c>
      <c r="H122" s="84">
        <v>12.101546119963299</v>
      </c>
      <c r="I122" s="84">
        <v>0.44146361000000001</v>
      </c>
      <c r="J122" s="74">
        <f t="shared" si="4"/>
        <v>26.412329908604015</v>
      </c>
      <c r="K122" s="85">
        <f t="shared" si="5"/>
        <v>0.59395455659856622</v>
      </c>
      <c r="L122" s="65"/>
    </row>
    <row r="123" spans="1:12" x14ac:dyDescent="0.15">
      <c r="A123" s="73" t="s">
        <v>806</v>
      </c>
      <c r="B123" s="73" t="s">
        <v>807</v>
      </c>
      <c r="C123" s="73" t="s">
        <v>165</v>
      </c>
      <c r="D123" s="73" t="s">
        <v>168</v>
      </c>
      <c r="E123" s="84">
        <v>2.2234976</v>
      </c>
      <c r="F123" s="84">
        <v>0.62706120999999992</v>
      </c>
      <c r="G123" s="74">
        <f t="shared" si="3"/>
        <v>2.5459020021346883</v>
      </c>
      <c r="H123" s="84">
        <v>0.22868792000000002</v>
      </c>
      <c r="I123" s="84">
        <v>0.61963113000000003</v>
      </c>
      <c r="J123" s="74">
        <f t="shared" si="4"/>
        <v>-0.63092893670464878</v>
      </c>
      <c r="K123" s="85">
        <f t="shared" si="5"/>
        <v>0.1028505360203672</v>
      </c>
      <c r="L123" s="65"/>
    </row>
    <row r="124" spans="1:12" x14ac:dyDescent="0.15">
      <c r="A124" s="73" t="s">
        <v>804</v>
      </c>
      <c r="B124" s="73" t="s">
        <v>805</v>
      </c>
      <c r="C124" s="73" t="s">
        <v>165</v>
      </c>
      <c r="D124" s="73" t="s">
        <v>168</v>
      </c>
      <c r="E124" s="84">
        <v>1.39399578</v>
      </c>
      <c r="F124" s="84">
        <v>0.96313008999999994</v>
      </c>
      <c r="G124" s="74">
        <f t="shared" si="3"/>
        <v>0.44735980577660084</v>
      </c>
      <c r="H124" s="84">
        <v>0.37373371</v>
      </c>
      <c r="I124" s="84">
        <v>6.16593E-2</v>
      </c>
      <c r="J124" s="74">
        <f t="shared" si="4"/>
        <v>5.0612707247730677</v>
      </c>
      <c r="K124" s="85">
        <f t="shared" si="5"/>
        <v>0.26810246871765997</v>
      </c>
      <c r="L124" s="65"/>
    </row>
    <row r="125" spans="1:12" x14ac:dyDescent="0.15">
      <c r="A125" s="73" t="s">
        <v>812</v>
      </c>
      <c r="B125" s="73" t="s">
        <v>813</v>
      </c>
      <c r="C125" s="73" t="s">
        <v>165</v>
      </c>
      <c r="D125" s="73" t="s">
        <v>168</v>
      </c>
      <c r="E125" s="84">
        <v>6.0238524400000006</v>
      </c>
      <c r="F125" s="84">
        <v>6.5886641699999995</v>
      </c>
      <c r="G125" s="74">
        <f t="shared" si="3"/>
        <v>-8.5724771429653734E-2</v>
      </c>
      <c r="H125" s="84">
        <v>0.35156270000000001</v>
      </c>
      <c r="I125" s="84">
        <v>0.60346916000000006</v>
      </c>
      <c r="J125" s="74">
        <f t="shared" si="4"/>
        <v>-0.41743054442086158</v>
      </c>
      <c r="K125" s="85">
        <f t="shared" si="5"/>
        <v>5.8361771557604747E-2</v>
      </c>
      <c r="L125" s="65"/>
    </row>
    <row r="126" spans="1:12" x14ac:dyDescent="0.15">
      <c r="A126" s="73" t="s">
        <v>814</v>
      </c>
      <c r="B126" s="73" t="s">
        <v>815</v>
      </c>
      <c r="C126" s="73" t="s">
        <v>165</v>
      </c>
      <c r="D126" s="73" t="s">
        <v>168</v>
      </c>
      <c r="E126" s="84">
        <v>1.382795</v>
      </c>
      <c r="F126" s="84">
        <v>4.6763900000000004E-2</v>
      </c>
      <c r="G126" s="74">
        <f t="shared" si="3"/>
        <v>28.569710823947531</v>
      </c>
      <c r="H126" s="84">
        <v>6.90115E-3</v>
      </c>
      <c r="I126" s="84">
        <v>0</v>
      </c>
      <c r="J126" s="74" t="str">
        <f t="shared" si="4"/>
        <v/>
      </c>
      <c r="K126" s="85">
        <f t="shared" si="5"/>
        <v>4.9907253063541596E-3</v>
      </c>
      <c r="L126" s="65"/>
    </row>
    <row r="127" spans="1:12" x14ac:dyDescent="0.15">
      <c r="A127" s="73" t="s">
        <v>824</v>
      </c>
      <c r="B127" s="73" t="s">
        <v>825</v>
      </c>
      <c r="C127" s="73" t="s">
        <v>165</v>
      </c>
      <c r="D127" s="73" t="s">
        <v>168</v>
      </c>
      <c r="E127" s="84">
        <v>0.16987376000000001</v>
      </c>
      <c r="F127" s="84">
        <v>6.6266729999999996E-2</v>
      </c>
      <c r="G127" s="74">
        <f t="shared" si="3"/>
        <v>1.5634848739329681</v>
      </c>
      <c r="H127" s="84">
        <v>0</v>
      </c>
      <c r="I127" s="84">
        <v>6.3601930000000001E-2</v>
      </c>
      <c r="J127" s="74">
        <f t="shared" si="4"/>
        <v>-1</v>
      </c>
      <c r="K127" s="85">
        <f t="shared" si="5"/>
        <v>0</v>
      </c>
      <c r="L127" s="65"/>
    </row>
    <row r="128" spans="1:12" x14ac:dyDescent="0.15">
      <c r="A128" s="73" t="s">
        <v>826</v>
      </c>
      <c r="B128" s="73" t="s">
        <v>827</v>
      </c>
      <c r="C128" s="73" t="s">
        <v>165</v>
      </c>
      <c r="D128" s="73" t="s">
        <v>168</v>
      </c>
      <c r="E128" s="84">
        <v>2.3615890499999996</v>
      </c>
      <c r="F128" s="84">
        <v>7.0413530000000002E-2</v>
      </c>
      <c r="G128" s="74">
        <f t="shared" si="3"/>
        <v>32.538853257321421</v>
      </c>
      <c r="H128" s="84">
        <v>4.3259399999999995E-3</v>
      </c>
      <c r="I128" s="84">
        <v>4.2897589999999999E-2</v>
      </c>
      <c r="J128" s="74">
        <f t="shared" si="4"/>
        <v>-0.89915657266527094</v>
      </c>
      <c r="K128" s="85">
        <f t="shared" si="5"/>
        <v>1.8317920300316435E-3</v>
      </c>
      <c r="L128" s="65"/>
    </row>
    <row r="129" spans="1:12" x14ac:dyDescent="0.15">
      <c r="A129" s="73" t="s">
        <v>828</v>
      </c>
      <c r="B129" s="73" t="s">
        <v>829</v>
      </c>
      <c r="C129" s="73" t="s">
        <v>165</v>
      </c>
      <c r="D129" s="73" t="s">
        <v>168</v>
      </c>
      <c r="E129" s="84">
        <v>0.97536884000000001</v>
      </c>
      <c r="F129" s="84">
        <v>0.46828740000000002</v>
      </c>
      <c r="G129" s="74">
        <f t="shared" si="3"/>
        <v>1.0828423741488669</v>
      </c>
      <c r="H129" s="84">
        <v>3.8959480000000005E-2</v>
      </c>
      <c r="I129" s="84">
        <v>8.8648240000000003E-2</v>
      </c>
      <c r="J129" s="74">
        <f t="shared" si="4"/>
        <v>-0.56051603506172254</v>
      </c>
      <c r="K129" s="85">
        <f t="shared" si="5"/>
        <v>3.9943330566106668E-2</v>
      </c>
      <c r="L129" s="65"/>
    </row>
    <row r="130" spans="1:12" x14ac:dyDescent="0.15">
      <c r="A130" s="73" t="s">
        <v>816</v>
      </c>
      <c r="B130" s="73" t="s">
        <v>817</v>
      </c>
      <c r="C130" s="73" t="s">
        <v>165</v>
      </c>
      <c r="D130" s="73" t="s">
        <v>168</v>
      </c>
      <c r="E130" s="84">
        <v>40.006937979999996</v>
      </c>
      <c r="F130" s="84">
        <v>16.974001359999999</v>
      </c>
      <c r="G130" s="74">
        <f t="shared" si="3"/>
        <v>1.3569538573431572</v>
      </c>
      <c r="H130" s="84">
        <v>0.97760999999999998</v>
      </c>
      <c r="I130" s="84">
        <v>2.5043106600000002</v>
      </c>
      <c r="J130" s="74">
        <f t="shared" si="4"/>
        <v>-0.6096291024852325</v>
      </c>
      <c r="K130" s="85">
        <f t="shared" si="5"/>
        <v>2.4436011586008416E-2</v>
      </c>
      <c r="L130" s="65"/>
    </row>
    <row r="131" spans="1:12" x14ac:dyDescent="0.15">
      <c r="A131" s="73" t="s">
        <v>796</v>
      </c>
      <c r="B131" s="73" t="s">
        <v>797</v>
      </c>
      <c r="C131" s="73" t="s">
        <v>165</v>
      </c>
      <c r="D131" s="73" t="s">
        <v>168</v>
      </c>
      <c r="E131" s="84">
        <v>15.538822810000001</v>
      </c>
      <c r="F131" s="84">
        <v>2.6262890400000001</v>
      </c>
      <c r="G131" s="74">
        <f t="shared" si="3"/>
        <v>4.9166461015273475</v>
      </c>
      <c r="H131" s="84">
        <v>11.838133560000001</v>
      </c>
      <c r="I131" s="84">
        <v>1.8793569999999999</v>
      </c>
      <c r="J131" s="74">
        <f t="shared" si="4"/>
        <v>5.2990339568267242</v>
      </c>
      <c r="K131" s="85">
        <f t="shared" si="5"/>
        <v>0.76184236764586677</v>
      </c>
      <c r="L131" s="65"/>
    </row>
    <row r="132" spans="1:12" x14ac:dyDescent="0.15">
      <c r="A132" s="73" t="s">
        <v>464</v>
      </c>
      <c r="B132" s="73" t="s">
        <v>465</v>
      </c>
      <c r="C132" s="73" t="s">
        <v>165</v>
      </c>
      <c r="D132" s="73" t="s">
        <v>168</v>
      </c>
      <c r="E132" s="84">
        <v>2.946945785</v>
      </c>
      <c r="F132" s="84">
        <v>7.3307809820000003</v>
      </c>
      <c r="G132" s="74">
        <f t="shared" si="3"/>
        <v>-0.5980038426688874</v>
      </c>
      <c r="H132" s="84">
        <v>0.48491046000000004</v>
      </c>
      <c r="I132" s="84">
        <v>3.3846988799999997</v>
      </c>
      <c r="J132" s="74">
        <f t="shared" si="4"/>
        <v>-0.85673453468333349</v>
      </c>
      <c r="K132" s="85">
        <f t="shared" si="5"/>
        <v>0.16454678686937568</v>
      </c>
      <c r="L132" s="65"/>
    </row>
    <row r="133" spans="1:12" x14ac:dyDescent="0.15">
      <c r="A133" s="73" t="s">
        <v>466</v>
      </c>
      <c r="B133" s="73" t="s">
        <v>467</v>
      </c>
      <c r="C133" s="73" t="s">
        <v>165</v>
      </c>
      <c r="D133" s="73" t="s">
        <v>168</v>
      </c>
      <c r="E133" s="84">
        <v>45.494539242000002</v>
      </c>
      <c r="F133" s="84">
        <v>34.663971935999996</v>
      </c>
      <c r="G133" s="74">
        <f t="shared" si="3"/>
        <v>0.31244449787798279</v>
      </c>
      <c r="H133" s="84">
        <v>0.93189268000000003</v>
      </c>
      <c r="I133" s="84">
        <v>36.104101140774397</v>
      </c>
      <c r="J133" s="74">
        <f t="shared" si="4"/>
        <v>-0.97418873062740341</v>
      </c>
      <c r="K133" s="85">
        <f t="shared" si="5"/>
        <v>2.0483616177382629E-2</v>
      </c>
      <c r="L133" s="65"/>
    </row>
    <row r="134" spans="1:12" x14ac:dyDescent="0.15">
      <c r="A134" s="73" t="s">
        <v>1296</v>
      </c>
      <c r="B134" s="73" t="s">
        <v>1297</v>
      </c>
      <c r="C134" s="73" t="s">
        <v>165</v>
      </c>
      <c r="D134" s="73" t="s">
        <v>168</v>
      </c>
      <c r="E134" s="84">
        <v>0.53514407999999991</v>
      </c>
      <c r="F134" s="84"/>
      <c r="G134" s="74" t="str">
        <f t="shared" si="3"/>
        <v/>
      </c>
      <c r="H134" s="84">
        <v>17.7959348935136</v>
      </c>
      <c r="I134" s="84">
        <v>0</v>
      </c>
      <c r="J134" s="74" t="str">
        <f t="shared" si="4"/>
        <v/>
      </c>
      <c r="K134" s="85">
        <f t="shared" si="5"/>
        <v>33.254473997943883</v>
      </c>
      <c r="L134" s="65"/>
    </row>
    <row r="135" spans="1:12" x14ac:dyDescent="0.15">
      <c r="A135" s="73" t="s">
        <v>1298</v>
      </c>
      <c r="B135" s="73" t="s">
        <v>1299</v>
      </c>
      <c r="C135" s="73" t="s">
        <v>165</v>
      </c>
      <c r="D135" s="73" t="s">
        <v>168</v>
      </c>
      <c r="E135" s="84">
        <v>0.2369559</v>
      </c>
      <c r="F135" s="84"/>
      <c r="G135" s="74" t="str">
        <f t="shared" ref="G135:G198" si="6">IF(ISERROR(E135/F135-1),"",((E135/F135-1)))</f>
        <v/>
      </c>
      <c r="H135" s="84">
        <v>92.678307427977998</v>
      </c>
      <c r="I135" s="84">
        <v>0</v>
      </c>
      <c r="J135" s="74" t="str">
        <f t="shared" ref="J135:J198" si="7">IF(ISERROR(H135/I135-1),"",((H135/I135-1)))</f>
        <v/>
      </c>
      <c r="K135" s="85">
        <f t="shared" ref="K135:K198" si="8">IF(ISERROR(H135/E135),"",(H135/E135))</f>
        <v>391.12048878284105</v>
      </c>
      <c r="L135" s="65"/>
    </row>
    <row r="136" spans="1:12" x14ac:dyDescent="0.15">
      <c r="A136" s="73" t="s">
        <v>836</v>
      </c>
      <c r="B136" s="73" t="s">
        <v>837</v>
      </c>
      <c r="C136" s="73" t="s">
        <v>165</v>
      </c>
      <c r="D136" s="73" t="s">
        <v>168</v>
      </c>
      <c r="E136" s="84">
        <v>1.8673784</v>
      </c>
      <c r="F136" s="84">
        <v>0.34476440000000003</v>
      </c>
      <c r="G136" s="74">
        <f t="shared" si="6"/>
        <v>4.4163898592778139</v>
      </c>
      <c r="H136" s="84">
        <v>0.49669271000000004</v>
      </c>
      <c r="I136" s="84">
        <v>1.7900580000000003E-2</v>
      </c>
      <c r="J136" s="74">
        <f t="shared" si="7"/>
        <v>26.747297014957056</v>
      </c>
      <c r="K136" s="85">
        <f t="shared" si="8"/>
        <v>0.26598396447126088</v>
      </c>
      <c r="L136" s="65"/>
    </row>
    <row r="137" spans="1:12" x14ac:dyDescent="0.15">
      <c r="A137" s="73" t="s">
        <v>838</v>
      </c>
      <c r="B137" s="73" t="s">
        <v>839</v>
      </c>
      <c r="C137" s="73" t="s">
        <v>165</v>
      </c>
      <c r="D137" s="73" t="s">
        <v>168</v>
      </c>
      <c r="E137" s="84">
        <v>0.27376181999999999</v>
      </c>
      <c r="F137" s="84">
        <v>1.0514828999999999</v>
      </c>
      <c r="G137" s="74">
        <f t="shared" si="6"/>
        <v>-0.73964215680540302</v>
      </c>
      <c r="H137" s="84">
        <v>0.16091949999999999</v>
      </c>
      <c r="I137" s="84">
        <v>0.17661113000000001</v>
      </c>
      <c r="J137" s="74">
        <f t="shared" si="7"/>
        <v>-8.8848477443069451E-2</v>
      </c>
      <c r="K137" s="85">
        <f t="shared" si="8"/>
        <v>0.58780840951451885</v>
      </c>
      <c r="L137" s="65"/>
    </row>
    <row r="138" spans="1:12" x14ac:dyDescent="0.15">
      <c r="A138" s="73" t="s">
        <v>1453</v>
      </c>
      <c r="B138" s="73" t="s">
        <v>1454</v>
      </c>
      <c r="C138" s="73" t="s">
        <v>165</v>
      </c>
      <c r="D138" s="73" t="s">
        <v>168</v>
      </c>
      <c r="E138" s="84">
        <v>1.5984020000000002E-2</v>
      </c>
      <c r="F138" s="84">
        <v>3.9187500000000004E-3</v>
      </c>
      <c r="G138" s="74">
        <f t="shared" si="6"/>
        <v>3.0788567783094098</v>
      </c>
      <c r="H138" s="84">
        <v>20.069361180000001</v>
      </c>
      <c r="I138" s="84">
        <v>20.80905285</v>
      </c>
      <c r="J138" s="74">
        <f t="shared" si="7"/>
        <v>-3.5546628447339357E-2</v>
      </c>
      <c r="K138" s="85">
        <f t="shared" si="8"/>
        <v>1255.5890933569904</v>
      </c>
      <c r="L138" s="65"/>
    </row>
    <row r="139" spans="1:12" x14ac:dyDescent="0.15">
      <c r="A139" s="73" t="s">
        <v>1451</v>
      </c>
      <c r="B139" s="73" t="s">
        <v>1452</v>
      </c>
      <c r="C139" s="73" t="s">
        <v>165</v>
      </c>
      <c r="D139" s="73" t="s">
        <v>168</v>
      </c>
      <c r="E139" s="84">
        <v>2.0836919999999998E-2</v>
      </c>
      <c r="F139" s="84">
        <v>3.9638399999999997E-3</v>
      </c>
      <c r="G139" s="74">
        <f t="shared" si="6"/>
        <v>4.2567510293049162</v>
      </c>
      <c r="H139" s="84">
        <v>12.240909500000001</v>
      </c>
      <c r="I139" s="84">
        <v>20.96051902</v>
      </c>
      <c r="J139" s="74">
        <f t="shared" si="7"/>
        <v>-0.41600160338014369</v>
      </c>
      <c r="K139" s="85">
        <f t="shared" si="8"/>
        <v>587.46251845282325</v>
      </c>
      <c r="L139" s="65"/>
    </row>
    <row r="140" spans="1:12" x14ac:dyDescent="0.15">
      <c r="A140" s="32" t="s">
        <v>590</v>
      </c>
      <c r="B140" s="73" t="s">
        <v>116</v>
      </c>
      <c r="C140" s="73" t="s">
        <v>166</v>
      </c>
      <c r="D140" s="73" t="s">
        <v>168</v>
      </c>
      <c r="E140" s="84">
        <v>0.24700538</v>
      </c>
      <c r="F140" s="84">
        <v>2.6995599999999998E-2</v>
      </c>
      <c r="G140" s="74">
        <f t="shared" si="6"/>
        <v>8.1498384921987288</v>
      </c>
      <c r="H140" s="84">
        <v>0.1016508</v>
      </c>
      <c r="I140" s="84">
        <v>3.442472</v>
      </c>
      <c r="J140" s="74">
        <f t="shared" si="7"/>
        <v>-0.97047156810571011</v>
      </c>
      <c r="K140" s="85">
        <f t="shared" si="8"/>
        <v>0.41153273665537166</v>
      </c>
      <c r="L140" s="65"/>
    </row>
    <row r="141" spans="1:12" x14ac:dyDescent="0.15">
      <c r="A141" s="32" t="s">
        <v>591</v>
      </c>
      <c r="B141" s="73" t="s">
        <v>117</v>
      </c>
      <c r="C141" s="73" t="s">
        <v>166</v>
      </c>
      <c r="D141" s="73" t="s">
        <v>168</v>
      </c>
      <c r="E141" s="84">
        <v>0</v>
      </c>
      <c r="F141" s="84">
        <v>0</v>
      </c>
      <c r="G141" s="74" t="str">
        <f t="shared" si="6"/>
        <v/>
      </c>
      <c r="H141" s="84">
        <v>0</v>
      </c>
      <c r="I141" s="84">
        <v>0</v>
      </c>
      <c r="J141" s="74" t="str">
        <f t="shared" si="7"/>
        <v/>
      </c>
      <c r="K141" s="85" t="str">
        <f t="shared" si="8"/>
        <v/>
      </c>
      <c r="L141" s="65"/>
    </row>
    <row r="142" spans="1:12" x14ac:dyDescent="0.15">
      <c r="A142" s="32" t="s">
        <v>20</v>
      </c>
      <c r="B142" s="73" t="s">
        <v>119</v>
      </c>
      <c r="C142" s="73" t="s">
        <v>166</v>
      </c>
      <c r="D142" s="73" t="s">
        <v>168</v>
      </c>
      <c r="E142" s="84">
        <v>0</v>
      </c>
      <c r="F142" s="84">
        <v>0</v>
      </c>
      <c r="G142" s="74" t="str">
        <f t="shared" si="6"/>
        <v/>
      </c>
      <c r="H142" s="84">
        <v>0</v>
      </c>
      <c r="I142" s="84">
        <v>0</v>
      </c>
      <c r="J142" s="74" t="str">
        <f t="shared" si="7"/>
        <v/>
      </c>
      <c r="K142" s="85" t="str">
        <f t="shared" si="8"/>
        <v/>
      </c>
      <c r="L142" s="65"/>
    </row>
    <row r="143" spans="1:12" x14ac:dyDescent="0.15">
      <c r="A143" s="32" t="s">
        <v>21</v>
      </c>
      <c r="B143" s="73" t="s">
        <v>120</v>
      </c>
      <c r="C143" s="73" t="s">
        <v>166</v>
      </c>
      <c r="D143" s="73" t="s">
        <v>168</v>
      </c>
      <c r="E143" s="84">
        <v>0</v>
      </c>
      <c r="F143" s="84">
        <v>0</v>
      </c>
      <c r="G143" s="74" t="str">
        <f t="shared" si="6"/>
        <v/>
      </c>
      <c r="H143" s="84">
        <v>0</v>
      </c>
      <c r="I143" s="84">
        <v>3.3498914900000001</v>
      </c>
      <c r="J143" s="74">
        <f t="shared" si="7"/>
        <v>-1</v>
      </c>
      <c r="K143" s="85" t="str">
        <f t="shared" si="8"/>
        <v/>
      </c>
      <c r="L143" s="65"/>
    </row>
    <row r="144" spans="1:12" x14ac:dyDescent="0.15">
      <c r="A144" s="32" t="s">
        <v>22</v>
      </c>
      <c r="B144" s="73" t="s">
        <v>1505</v>
      </c>
      <c r="C144" s="73" t="s">
        <v>166</v>
      </c>
      <c r="D144" s="73" t="s">
        <v>168</v>
      </c>
      <c r="E144" s="84">
        <v>1.6354968300000001</v>
      </c>
      <c r="F144" s="84">
        <v>1.2565415200000001</v>
      </c>
      <c r="G144" s="74">
        <f t="shared" si="6"/>
        <v>0.30158598340626264</v>
      </c>
      <c r="H144" s="84">
        <v>9.6362405800000008</v>
      </c>
      <c r="I144" s="84">
        <v>6.4453578</v>
      </c>
      <c r="J144" s="74">
        <f t="shared" si="7"/>
        <v>0.49506681847825429</v>
      </c>
      <c r="K144" s="85">
        <f t="shared" si="8"/>
        <v>5.8919347339853907</v>
      </c>
      <c r="L144" s="65"/>
    </row>
    <row r="145" spans="1:12" x14ac:dyDescent="0.15">
      <c r="A145" s="32" t="s">
        <v>23</v>
      </c>
      <c r="B145" s="73" t="s">
        <v>1506</v>
      </c>
      <c r="C145" s="73" t="s">
        <v>166</v>
      </c>
      <c r="D145" s="73" t="s">
        <v>168</v>
      </c>
      <c r="E145" s="84">
        <v>1.5399719999999999E-2</v>
      </c>
      <c r="F145" s="84">
        <v>2.44309734</v>
      </c>
      <c r="G145" s="74">
        <f t="shared" si="6"/>
        <v>-0.99369664083871501</v>
      </c>
      <c r="H145" s="84">
        <v>6.3648427199999995</v>
      </c>
      <c r="I145" s="84">
        <v>0.10633475000000001</v>
      </c>
      <c r="J145" s="74">
        <f t="shared" si="7"/>
        <v>58.856657583715567</v>
      </c>
      <c r="K145" s="85">
        <f t="shared" si="8"/>
        <v>413.30899003358502</v>
      </c>
      <c r="L145" s="65"/>
    </row>
    <row r="146" spans="1:12" x14ac:dyDescent="0.15">
      <c r="A146" s="32" t="s">
        <v>24</v>
      </c>
      <c r="B146" s="73" t="s">
        <v>1507</v>
      </c>
      <c r="C146" s="73" t="s">
        <v>166</v>
      </c>
      <c r="D146" s="73" t="s">
        <v>168</v>
      </c>
      <c r="E146" s="84">
        <v>0</v>
      </c>
      <c r="F146" s="84">
        <v>3.61442174</v>
      </c>
      <c r="G146" s="74">
        <f t="shared" si="6"/>
        <v>-1</v>
      </c>
      <c r="H146" s="84">
        <v>0</v>
      </c>
      <c r="I146" s="84">
        <v>3.2156940000000001</v>
      </c>
      <c r="J146" s="74">
        <f t="shared" si="7"/>
        <v>-1</v>
      </c>
      <c r="K146" s="85" t="str">
        <f t="shared" si="8"/>
        <v/>
      </c>
      <c r="L146" s="65"/>
    </row>
    <row r="147" spans="1:12" x14ac:dyDescent="0.15">
      <c r="A147" s="32" t="s">
        <v>25</v>
      </c>
      <c r="B147" s="73" t="s">
        <v>1509</v>
      </c>
      <c r="C147" s="73" t="s">
        <v>166</v>
      </c>
      <c r="D147" s="73" t="s">
        <v>168</v>
      </c>
      <c r="E147" s="84">
        <v>0.62175106999999996</v>
      </c>
      <c r="F147" s="84">
        <v>9.5231999999999997E-2</v>
      </c>
      <c r="G147" s="74">
        <f t="shared" si="6"/>
        <v>5.5288040784610217</v>
      </c>
      <c r="H147" s="84">
        <v>6.43664126</v>
      </c>
      <c r="I147" s="84">
        <v>6.3608849999999995E-2</v>
      </c>
      <c r="J147" s="74">
        <f t="shared" si="7"/>
        <v>100.1909704388619</v>
      </c>
      <c r="K147" s="85">
        <f t="shared" si="8"/>
        <v>10.352440985746917</v>
      </c>
      <c r="L147" s="65"/>
    </row>
    <row r="148" spans="1:12" x14ac:dyDescent="0.15">
      <c r="A148" s="32" t="s">
        <v>26</v>
      </c>
      <c r="B148" s="76" t="s">
        <v>1502</v>
      </c>
      <c r="C148" s="73" t="s">
        <v>166</v>
      </c>
      <c r="D148" s="73" t="s">
        <v>168</v>
      </c>
      <c r="E148" s="84">
        <v>0.40422658298244202</v>
      </c>
      <c r="F148" s="84">
        <v>0</v>
      </c>
      <c r="G148" s="74" t="str">
        <f t="shared" si="6"/>
        <v/>
      </c>
      <c r="H148" s="84">
        <v>3.3160847595762002</v>
      </c>
      <c r="I148" s="84">
        <v>0</v>
      </c>
      <c r="J148" s="74" t="str">
        <f t="shared" si="7"/>
        <v/>
      </c>
      <c r="K148" s="85">
        <f t="shared" si="8"/>
        <v>8.2035296518839722</v>
      </c>
      <c r="L148" s="65"/>
    </row>
    <row r="149" spans="1:12" x14ac:dyDescent="0.15">
      <c r="A149" s="32" t="s">
        <v>27</v>
      </c>
      <c r="B149" s="73" t="s">
        <v>1503</v>
      </c>
      <c r="C149" s="73" t="s">
        <v>166</v>
      </c>
      <c r="D149" s="73" t="s">
        <v>168</v>
      </c>
      <c r="E149" s="84">
        <v>0.17831380515153999</v>
      </c>
      <c r="F149" s="84">
        <v>0</v>
      </c>
      <c r="G149" s="74" t="str">
        <f t="shared" si="6"/>
        <v/>
      </c>
      <c r="H149" s="84">
        <v>0</v>
      </c>
      <c r="I149" s="84">
        <v>0</v>
      </c>
      <c r="J149" s="74" t="str">
        <f t="shared" si="7"/>
        <v/>
      </c>
      <c r="K149" s="85">
        <f t="shared" si="8"/>
        <v>0</v>
      </c>
      <c r="L149" s="65"/>
    </row>
    <row r="150" spans="1:12" x14ac:dyDescent="0.15">
      <c r="A150" s="32" t="s">
        <v>28</v>
      </c>
      <c r="B150" s="73" t="s">
        <v>1504</v>
      </c>
      <c r="C150" s="73" t="s">
        <v>166</v>
      </c>
      <c r="D150" s="73" t="s">
        <v>168</v>
      </c>
      <c r="E150" s="84">
        <v>0</v>
      </c>
      <c r="F150" s="84">
        <v>0</v>
      </c>
      <c r="G150" s="74" t="str">
        <f t="shared" si="6"/>
        <v/>
      </c>
      <c r="H150" s="84">
        <v>0</v>
      </c>
      <c r="I150" s="84">
        <v>1.54593582483956</v>
      </c>
      <c r="J150" s="74">
        <f t="shared" si="7"/>
        <v>-1</v>
      </c>
      <c r="K150" s="85" t="str">
        <f t="shared" si="8"/>
        <v/>
      </c>
      <c r="L150" s="65"/>
    </row>
    <row r="151" spans="1:12" x14ac:dyDescent="0.15">
      <c r="A151" s="32" t="s">
        <v>29</v>
      </c>
      <c r="B151" s="76" t="s">
        <v>1508</v>
      </c>
      <c r="C151" s="73" t="s">
        <v>166</v>
      </c>
      <c r="D151" s="73" t="s">
        <v>168</v>
      </c>
      <c r="E151" s="84">
        <v>0</v>
      </c>
      <c r="F151" s="84">
        <v>0</v>
      </c>
      <c r="G151" s="74" t="str">
        <f t="shared" si="6"/>
        <v/>
      </c>
      <c r="H151" s="84">
        <v>7.0052874677002501</v>
      </c>
      <c r="I151" s="84">
        <v>0</v>
      </c>
      <c r="J151" s="74" t="str">
        <f t="shared" si="7"/>
        <v/>
      </c>
      <c r="K151" s="85" t="str">
        <f t="shared" si="8"/>
        <v/>
      </c>
      <c r="L151" s="65"/>
    </row>
    <row r="152" spans="1:12" x14ac:dyDescent="0.15">
      <c r="A152" s="32" t="s">
        <v>30</v>
      </c>
      <c r="B152" s="76" t="s">
        <v>123</v>
      </c>
      <c r="C152" s="73" t="s">
        <v>166</v>
      </c>
      <c r="D152" s="73" t="s">
        <v>168</v>
      </c>
      <c r="E152" s="84">
        <v>1.9400878500000001</v>
      </c>
      <c r="F152" s="84">
        <v>3.4388617400000001</v>
      </c>
      <c r="G152" s="74">
        <f t="shared" si="6"/>
        <v>-0.43583429731024892</v>
      </c>
      <c r="H152" s="84">
        <v>4.09399956641073</v>
      </c>
      <c r="I152" s="84">
        <v>8.0302533946614503</v>
      </c>
      <c r="J152" s="74">
        <f t="shared" si="7"/>
        <v>-0.49017803483854694</v>
      </c>
      <c r="K152" s="85">
        <f t="shared" si="8"/>
        <v>2.1102134969871233</v>
      </c>
      <c r="L152" s="65"/>
    </row>
    <row r="153" spans="1:12" x14ac:dyDescent="0.15">
      <c r="A153" s="32" t="s">
        <v>31</v>
      </c>
      <c r="B153" s="73" t="s">
        <v>128</v>
      </c>
      <c r="C153" s="73" t="s">
        <v>166</v>
      </c>
      <c r="D153" s="73" t="s">
        <v>168</v>
      </c>
      <c r="E153" s="84">
        <v>3.039231</v>
      </c>
      <c r="F153" s="84">
        <v>0</v>
      </c>
      <c r="G153" s="74" t="str">
        <f t="shared" si="6"/>
        <v/>
      </c>
      <c r="H153" s="84">
        <v>1.47647241</v>
      </c>
      <c r="I153" s="84">
        <v>0</v>
      </c>
      <c r="J153" s="74" t="str">
        <f t="shared" si="7"/>
        <v/>
      </c>
      <c r="K153" s="85">
        <f t="shared" si="8"/>
        <v>0.48580460320390256</v>
      </c>
      <c r="L153" s="65"/>
    </row>
    <row r="154" spans="1:12" x14ac:dyDescent="0.15">
      <c r="A154" s="32" t="s">
        <v>32</v>
      </c>
      <c r="B154" s="73" t="s">
        <v>1501</v>
      </c>
      <c r="C154" s="73" t="s">
        <v>166</v>
      </c>
      <c r="D154" s="73" t="s">
        <v>168</v>
      </c>
      <c r="E154" s="84">
        <v>0.25896000000000002</v>
      </c>
      <c r="F154" s="84">
        <v>1.4985200000000001E-2</v>
      </c>
      <c r="G154" s="74">
        <f t="shared" si="6"/>
        <v>16.281050636628141</v>
      </c>
      <c r="H154" s="84">
        <v>6.9012700000000001E-3</v>
      </c>
      <c r="I154" s="84">
        <v>0</v>
      </c>
      <c r="J154" s="74" t="str">
        <f t="shared" si="7"/>
        <v/>
      </c>
      <c r="K154" s="85">
        <f t="shared" si="8"/>
        <v>2.664994593759654E-2</v>
      </c>
      <c r="L154" s="65"/>
    </row>
    <row r="155" spans="1:12" x14ac:dyDescent="0.15">
      <c r="A155" s="32" t="s">
        <v>33</v>
      </c>
      <c r="B155" s="73" t="s">
        <v>127</v>
      </c>
      <c r="C155" s="73" t="s">
        <v>166</v>
      </c>
      <c r="D155" s="73" t="s">
        <v>168</v>
      </c>
      <c r="E155" s="84">
        <v>1.9621970000000002E-2</v>
      </c>
      <c r="F155" s="84">
        <v>0</v>
      </c>
      <c r="G155" s="74" t="str">
        <f t="shared" si="6"/>
        <v/>
      </c>
      <c r="H155" s="84">
        <v>1.9637669999999999E-2</v>
      </c>
      <c r="I155" s="84">
        <v>3.3641751600000003</v>
      </c>
      <c r="J155" s="74">
        <f t="shared" si="7"/>
        <v>-0.99416270881686197</v>
      </c>
      <c r="K155" s="85">
        <f t="shared" si="8"/>
        <v>1.0008001235349966</v>
      </c>
      <c r="L155" s="65"/>
    </row>
    <row r="156" spans="1:12" x14ac:dyDescent="0.15">
      <c r="A156" s="32" t="s">
        <v>34</v>
      </c>
      <c r="B156" s="73" t="s">
        <v>126</v>
      </c>
      <c r="C156" s="73" t="s">
        <v>166</v>
      </c>
      <c r="D156" s="73" t="s">
        <v>168</v>
      </c>
      <c r="E156" s="84">
        <v>0.23628994</v>
      </c>
      <c r="F156" s="84">
        <v>0</v>
      </c>
      <c r="G156" s="74" t="str">
        <f t="shared" si="6"/>
        <v/>
      </c>
      <c r="H156" s="84">
        <v>0</v>
      </c>
      <c r="I156" s="84">
        <v>0</v>
      </c>
      <c r="J156" s="74" t="str">
        <f t="shared" si="7"/>
        <v/>
      </c>
      <c r="K156" s="85">
        <f t="shared" si="8"/>
        <v>0</v>
      </c>
      <c r="L156" s="65"/>
    </row>
    <row r="157" spans="1:12" x14ac:dyDescent="0.15">
      <c r="A157" s="32" t="s">
        <v>35</v>
      </c>
      <c r="B157" s="73" t="s">
        <v>1499</v>
      </c>
      <c r="C157" s="73" t="s">
        <v>166</v>
      </c>
      <c r="D157" s="73" t="s">
        <v>168</v>
      </c>
      <c r="E157" s="84">
        <v>0</v>
      </c>
      <c r="F157" s="84">
        <v>6.1958019999999996E-2</v>
      </c>
      <c r="G157" s="74">
        <f t="shared" si="6"/>
        <v>-1</v>
      </c>
      <c r="H157" s="84">
        <v>0</v>
      </c>
      <c r="I157" s="84">
        <v>7.6193100000000007E-3</v>
      </c>
      <c r="J157" s="74">
        <f t="shared" si="7"/>
        <v>-1</v>
      </c>
      <c r="K157" s="85" t="str">
        <f t="shared" si="8"/>
        <v/>
      </c>
      <c r="L157" s="65"/>
    </row>
    <row r="158" spans="1:12" x14ac:dyDescent="0.15">
      <c r="A158" s="32" t="s">
        <v>36</v>
      </c>
      <c r="B158" s="73" t="s">
        <v>1500</v>
      </c>
      <c r="C158" s="73" t="s">
        <v>166</v>
      </c>
      <c r="D158" s="73" t="s">
        <v>168</v>
      </c>
      <c r="E158" s="84">
        <v>5.6483599999999998E-3</v>
      </c>
      <c r="F158" s="84">
        <v>3.2247520000000002E-2</v>
      </c>
      <c r="G158" s="74">
        <f t="shared" si="6"/>
        <v>-0.82484358487102272</v>
      </c>
      <c r="H158" s="84">
        <v>0.18929328944963</v>
      </c>
      <c r="I158" s="84">
        <v>4.1838980000000005E-2</v>
      </c>
      <c r="J158" s="74">
        <f t="shared" si="7"/>
        <v>3.5243284958101269</v>
      </c>
      <c r="K158" s="85">
        <f t="shared" si="8"/>
        <v>33.512964727749292</v>
      </c>
      <c r="L158" s="65"/>
    </row>
    <row r="159" spans="1:12" x14ac:dyDescent="0.15">
      <c r="A159" s="32" t="s">
        <v>37</v>
      </c>
      <c r="B159" s="73" t="s">
        <v>122</v>
      </c>
      <c r="C159" s="73" t="s">
        <v>166</v>
      </c>
      <c r="D159" s="73" t="s">
        <v>168</v>
      </c>
      <c r="E159" s="84">
        <v>0</v>
      </c>
      <c r="F159" s="84">
        <v>0</v>
      </c>
      <c r="G159" s="74" t="str">
        <f t="shared" si="6"/>
        <v/>
      </c>
      <c r="H159" s="84">
        <v>0</v>
      </c>
      <c r="I159" s="84">
        <v>3.6074105507973999</v>
      </c>
      <c r="J159" s="74">
        <f t="shared" si="7"/>
        <v>-1</v>
      </c>
      <c r="K159" s="85" t="str">
        <f t="shared" si="8"/>
        <v/>
      </c>
      <c r="L159" s="65"/>
    </row>
    <row r="160" spans="1:12" x14ac:dyDescent="0.15">
      <c r="A160" s="32" t="s">
        <v>38</v>
      </c>
      <c r="B160" s="73" t="s">
        <v>124</v>
      </c>
      <c r="C160" s="73" t="s">
        <v>166</v>
      </c>
      <c r="D160" s="73" t="s">
        <v>168</v>
      </c>
      <c r="E160" s="84">
        <v>0</v>
      </c>
      <c r="F160" s="84">
        <v>0</v>
      </c>
      <c r="G160" s="74" t="str">
        <f t="shared" si="6"/>
        <v/>
      </c>
      <c r="H160" s="84">
        <v>0</v>
      </c>
      <c r="I160" s="84">
        <v>0</v>
      </c>
      <c r="J160" s="74" t="str">
        <f t="shared" si="7"/>
        <v/>
      </c>
      <c r="K160" s="85" t="str">
        <f t="shared" si="8"/>
        <v/>
      </c>
      <c r="L160" s="65"/>
    </row>
    <row r="161" spans="1:12" x14ac:dyDescent="0.15">
      <c r="A161" s="32" t="s">
        <v>39</v>
      </c>
      <c r="B161" s="73" t="s">
        <v>1495</v>
      </c>
      <c r="C161" s="73" t="s">
        <v>166</v>
      </c>
      <c r="D161" s="73" t="s">
        <v>168</v>
      </c>
      <c r="E161" s="84">
        <v>0</v>
      </c>
      <c r="F161" s="84">
        <v>0</v>
      </c>
      <c r="G161" s="74" t="str">
        <f t="shared" si="6"/>
        <v/>
      </c>
      <c r="H161" s="84">
        <v>0</v>
      </c>
      <c r="I161" s="84">
        <v>0</v>
      </c>
      <c r="J161" s="74" t="str">
        <f t="shared" si="7"/>
        <v/>
      </c>
      <c r="K161" s="85" t="str">
        <f t="shared" si="8"/>
        <v/>
      </c>
      <c r="L161" s="65"/>
    </row>
    <row r="162" spans="1:12" x14ac:dyDescent="0.15">
      <c r="A162" s="32" t="s">
        <v>40</v>
      </c>
      <c r="B162" s="73" t="s">
        <v>1496</v>
      </c>
      <c r="C162" s="73" t="s">
        <v>166</v>
      </c>
      <c r="D162" s="73" t="s">
        <v>168</v>
      </c>
      <c r="E162" s="84">
        <v>0</v>
      </c>
      <c r="F162" s="84">
        <v>0</v>
      </c>
      <c r="G162" s="74" t="str">
        <f t="shared" si="6"/>
        <v/>
      </c>
      <c r="H162" s="84">
        <v>0</v>
      </c>
      <c r="I162" s="84">
        <v>0</v>
      </c>
      <c r="J162" s="74" t="str">
        <f t="shared" si="7"/>
        <v/>
      </c>
      <c r="K162" s="85" t="str">
        <f t="shared" si="8"/>
        <v/>
      </c>
      <c r="L162" s="65"/>
    </row>
    <row r="163" spans="1:12" x14ac:dyDescent="0.15">
      <c r="A163" s="32" t="s">
        <v>41</v>
      </c>
      <c r="B163" s="73" t="s">
        <v>125</v>
      </c>
      <c r="C163" s="73" t="s">
        <v>166</v>
      </c>
      <c r="D163" s="73" t="s">
        <v>168</v>
      </c>
      <c r="E163" s="84">
        <v>1.1326625028915099E-2</v>
      </c>
      <c r="F163" s="84">
        <v>0</v>
      </c>
      <c r="G163" s="74" t="str">
        <f t="shared" si="6"/>
        <v/>
      </c>
      <c r="H163" s="84">
        <v>3.8484532462821899</v>
      </c>
      <c r="I163" s="84">
        <v>0</v>
      </c>
      <c r="J163" s="74" t="str">
        <f t="shared" si="7"/>
        <v/>
      </c>
      <c r="K163" s="85">
        <f t="shared" si="8"/>
        <v>339.77051738339458</v>
      </c>
      <c r="L163" s="65"/>
    </row>
    <row r="164" spans="1:12" x14ac:dyDescent="0.15">
      <c r="A164" s="32" t="s">
        <v>42</v>
      </c>
      <c r="B164" s="73" t="s">
        <v>1497</v>
      </c>
      <c r="C164" s="73" t="s">
        <v>166</v>
      </c>
      <c r="D164" s="73" t="s">
        <v>168</v>
      </c>
      <c r="E164" s="84">
        <v>0</v>
      </c>
      <c r="F164" s="84">
        <v>0</v>
      </c>
      <c r="G164" s="74" t="str">
        <f t="shared" si="6"/>
        <v/>
      </c>
      <c r="H164" s="84">
        <v>0</v>
      </c>
      <c r="I164" s="84">
        <v>8.4724852814783489</v>
      </c>
      <c r="J164" s="74">
        <f t="shared" si="7"/>
        <v>-1</v>
      </c>
      <c r="K164" s="85" t="str">
        <f t="shared" si="8"/>
        <v/>
      </c>
      <c r="L164" s="65"/>
    </row>
    <row r="165" spans="1:12" x14ac:dyDescent="0.15">
      <c r="A165" s="32" t="s">
        <v>43</v>
      </c>
      <c r="B165" s="73" t="s">
        <v>1498</v>
      </c>
      <c r="C165" s="73" t="s">
        <v>166</v>
      </c>
      <c r="D165" s="73" t="s">
        <v>168</v>
      </c>
      <c r="E165" s="84">
        <v>9.9130576094899996E-5</v>
      </c>
      <c r="F165" s="84">
        <v>0</v>
      </c>
      <c r="G165" s="74" t="str">
        <f t="shared" si="6"/>
        <v/>
      </c>
      <c r="H165" s="84">
        <v>5.0346401885962999</v>
      </c>
      <c r="I165" s="84">
        <v>4.8449662229866099</v>
      </c>
      <c r="J165" s="74">
        <f t="shared" si="7"/>
        <v>3.9148666240395036E-2</v>
      </c>
      <c r="K165" s="85">
        <f t="shared" si="8"/>
        <v>50787.964591031152</v>
      </c>
      <c r="L165" s="65"/>
    </row>
    <row r="166" spans="1:12" x14ac:dyDescent="0.15">
      <c r="A166" s="32" t="s">
        <v>44</v>
      </c>
      <c r="B166" s="73" t="s">
        <v>118</v>
      </c>
      <c r="C166" s="73" t="s">
        <v>166</v>
      </c>
      <c r="D166" s="73" t="s">
        <v>168</v>
      </c>
      <c r="E166" s="84">
        <v>0</v>
      </c>
      <c r="F166" s="84">
        <v>0</v>
      </c>
      <c r="G166" s="74" t="str">
        <f t="shared" si="6"/>
        <v/>
      </c>
      <c r="H166" s="84">
        <v>4.1138702345480898</v>
      </c>
      <c r="I166" s="84">
        <v>11.504860892485899</v>
      </c>
      <c r="J166" s="74">
        <f t="shared" si="7"/>
        <v>-0.64242329629253003</v>
      </c>
      <c r="K166" s="85" t="str">
        <f t="shared" si="8"/>
        <v/>
      </c>
      <c r="L166" s="65"/>
    </row>
    <row r="167" spans="1:12" x14ac:dyDescent="0.15">
      <c r="A167" s="32" t="s">
        <v>45</v>
      </c>
      <c r="B167" s="73" t="s">
        <v>121</v>
      </c>
      <c r="C167" s="73" t="s">
        <v>166</v>
      </c>
      <c r="D167" s="73" t="s">
        <v>168</v>
      </c>
      <c r="E167" s="84">
        <v>2.0674939999999999E-2</v>
      </c>
      <c r="F167" s="84">
        <v>0</v>
      </c>
      <c r="G167" s="74" t="str">
        <f t="shared" si="6"/>
        <v/>
      </c>
      <c r="H167" s="84">
        <v>0</v>
      </c>
      <c r="I167" s="84">
        <v>0</v>
      </c>
      <c r="J167" s="74" t="str">
        <f t="shared" si="7"/>
        <v/>
      </c>
      <c r="K167" s="85">
        <f t="shared" si="8"/>
        <v>0</v>
      </c>
      <c r="L167" s="65"/>
    </row>
    <row r="168" spans="1:12" x14ac:dyDescent="0.15">
      <c r="A168" s="73" t="s">
        <v>1300</v>
      </c>
      <c r="B168" s="73" t="s">
        <v>1301</v>
      </c>
      <c r="C168" s="73" t="s">
        <v>166</v>
      </c>
      <c r="D168" s="73" t="s">
        <v>168</v>
      </c>
      <c r="E168" s="84">
        <v>2.27431543024295E-2</v>
      </c>
      <c r="F168" s="84"/>
      <c r="G168" s="74" t="str">
        <f t="shared" si="6"/>
        <v/>
      </c>
      <c r="H168" s="84">
        <v>3.7921482200647301</v>
      </c>
      <c r="I168" s="84">
        <v>0</v>
      </c>
      <c r="J168" s="74" t="str">
        <f t="shared" si="7"/>
        <v/>
      </c>
      <c r="K168" s="85">
        <f t="shared" si="8"/>
        <v>166.73800694654039</v>
      </c>
      <c r="L168" s="65"/>
    </row>
    <row r="169" spans="1:12" x14ac:dyDescent="0.15">
      <c r="A169" s="32" t="s">
        <v>46</v>
      </c>
      <c r="B169" s="73" t="s">
        <v>1510</v>
      </c>
      <c r="C169" s="73" t="s">
        <v>166</v>
      </c>
      <c r="D169" s="73" t="s">
        <v>169</v>
      </c>
      <c r="E169" s="84">
        <v>1.48430826369545E-2</v>
      </c>
      <c r="F169" s="84">
        <v>2.6481476770548202E-2</v>
      </c>
      <c r="G169" s="74">
        <f t="shared" si="6"/>
        <v>-0.43949188462697553</v>
      </c>
      <c r="H169" s="84">
        <v>7.5238299999999996E-3</v>
      </c>
      <c r="I169" s="84">
        <v>1.9104590000000001E-2</v>
      </c>
      <c r="J169" s="74">
        <f t="shared" si="7"/>
        <v>-0.60617684022530716</v>
      </c>
      <c r="K169" s="85">
        <f t="shared" si="8"/>
        <v>0.50689133679469545</v>
      </c>
      <c r="L169" s="65"/>
    </row>
    <row r="170" spans="1:12" x14ac:dyDescent="0.15">
      <c r="A170" s="32" t="s">
        <v>47</v>
      </c>
      <c r="B170" s="73" t="s">
        <v>1695</v>
      </c>
      <c r="C170" s="73" t="s">
        <v>166</v>
      </c>
      <c r="D170" s="73" t="s">
        <v>169</v>
      </c>
      <c r="E170" s="84">
        <v>1.4636525900000001</v>
      </c>
      <c r="F170" s="84">
        <v>6.6530296079999998</v>
      </c>
      <c r="G170" s="74">
        <f t="shared" si="6"/>
        <v>-0.78000209284503752</v>
      </c>
      <c r="H170" s="84">
        <v>1.6416553300000001</v>
      </c>
      <c r="I170" s="84">
        <v>1.4909899600000001</v>
      </c>
      <c r="J170" s="74">
        <f t="shared" si="7"/>
        <v>0.10105055972342036</v>
      </c>
      <c r="K170" s="85">
        <f t="shared" si="8"/>
        <v>1.1216154306125334</v>
      </c>
      <c r="L170" s="65"/>
    </row>
    <row r="171" spans="1:12" x14ac:dyDescent="0.15">
      <c r="A171" s="73" t="s">
        <v>1446</v>
      </c>
      <c r="B171" s="73" t="s">
        <v>1447</v>
      </c>
      <c r="C171" s="73" t="s">
        <v>165</v>
      </c>
      <c r="D171" s="73" t="s">
        <v>168</v>
      </c>
      <c r="E171" s="84">
        <v>1.4424660000000001E-2</v>
      </c>
      <c r="F171" s="84">
        <v>1.281524E-2</v>
      </c>
      <c r="G171" s="74">
        <f t="shared" si="6"/>
        <v>0.12558641117918978</v>
      </c>
      <c r="H171" s="84">
        <v>33.568495349999999</v>
      </c>
      <c r="I171" s="84">
        <v>21.352960620000001</v>
      </c>
      <c r="J171" s="74">
        <f t="shared" si="7"/>
        <v>0.57207686312868766</v>
      </c>
      <c r="K171" s="85">
        <f t="shared" si="8"/>
        <v>2327.1602484911255</v>
      </c>
      <c r="L171" s="65"/>
    </row>
    <row r="172" spans="1:12" x14ac:dyDescent="0.15">
      <c r="A172" s="73" t="s">
        <v>1664</v>
      </c>
      <c r="B172" s="73" t="s">
        <v>1665</v>
      </c>
      <c r="C172" s="73" t="s">
        <v>166</v>
      </c>
      <c r="D172" s="73" t="s">
        <v>168</v>
      </c>
      <c r="E172" s="84">
        <v>6.5892958799999999</v>
      </c>
      <c r="F172" s="84">
        <v>9.1676578699999993</v>
      </c>
      <c r="G172" s="74">
        <f t="shared" si="6"/>
        <v>-0.28124544202695034</v>
      </c>
      <c r="H172" s="84">
        <v>0</v>
      </c>
      <c r="I172" s="84">
        <v>27.8435749</v>
      </c>
      <c r="J172" s="74">
        <f t="shared" si="7"/>
        <v>-1</v>
      </c>
      <c r="K172" s="85">
        <f t="shared" si="8"/>
        <v>0</v>
      </c>
      <c r="L172" s="65"/>
    </row>
    <row r="173" spans="1:12" x14ac:dyDescent="0.15">
      <c r="A173" s="73" t="s">
        <v>346</v>
      </c>
      <c r="B173" s="73" t="s">
        <v>347</v>
      </c>
      <c r="C173" s="73" t="s">
        <v>165</v>
      </c>
      <c r="D173" s="73" t="s">
        <v>169</v>
      </c>
      <c r="E173" s="84">
        <v>42.925586330000002</v>
      </c>
      <c r="F173" s="84">
        <v>18.965458390000002</v>
      </c>
      <c r="G173" s="74">
        <f t="shared" si="6"/>
        <v>1.2633561207586501</v>
      </c>
      <c r="H173" s="84">
        <v>88.29364923</v>
      </c>
      <c r="I173" s="84">
        <v>7.6944012199999996</v>
      </c>
      <c r="J173" s="74">
        <f t="shared" si="7"/>
        <v>10.475051365985307</v>
      </c>
      <c r="K173" s="85">
        <f t="shared" si="8"/>
        <v>2.0569002494508268</v>
      </c>
      <c r="L173" s="65"/>
    </row>
    <row r="174" spans="1:12" x14ac:dyDescent="0.15">
      <c r="A174" s="73" t="s">
        <v>818</v>
      </c>
      <c r="B174" s="73" t="s">
        <v>345</v>
      </c>
      <c r="C174" s="73" t="s">
        <v>165</v>
      </c>
      <c r="D174" s="73" t="s">
        <v>168</v>
      </c>
      <c r="E174" s="84">
        <v>22.668309690000001</v>
      </c>
      <c r="F174" s="84">
        <v>8.3228518700000009</v>
      </c>
      <c r="G174" s="74">
        <f t="shared" si="6"/>
        <v>1.7236228691884672</v>
      </c>
      <c r="H174" s="84">
        <v>26.070670270000001</v>
      </c>
      <c r="I174" s="84">
        <v>5.3987770599999996</v>
      </c>
      <c r="J174" s="74">
        <f t="shared" si="7"/>
        <v>3.8289955262572004</v>
      </c>
      <c r="K174" s="85">
        <f t="shared" si="8"/>
        <v>1.1500932635264345</v>
      </c>
      <c r="L174" s="65"/>
    </row>
    <row r="175" spans="1:12" x14ac:dyDescent="0.15">
      <c r="A175" s="73" t="s">
        <v>1702</v>
      </c>
      <c r="B175" s="73" t="s">
        <v>1703</v>
      </c>
      <c r="C175" s="73" t="s">
        <v>165</v>
      </c>
      <c r="D175" s="73" t="s">
        <v>168</v>
      </c>
      <c r="E175" s="84">
        <v>2.2626812670000001</v>
      </c>
      <c r="F175" s="84">
        <v>0.63334177000000003</v>
      </c>
      <c r="G175" s="74">
        <f t="shared" si="6"/>
        <v>2.5726070412188351</v>
      </c>
      <c r="H175" s="84">
        <v>0.61120885000000003</v>
      </c>
      <c r="I175" s="84">
        <v>7.5198138399999994</v>
      </c>
      <c r="J175" s="74">
        <f t="shared" si="7"/>
        <v>-0.91872021528660608</v>
      </c>
      <c r="K175" s="85">
        <f t="shared" si="8"/>
        <v>0.27012591605992203</v>
      </c>
      <c r="L175" s="65"/>
    </row>
    <row r="176" spans="1:12" x14ac:dyDescent="0.15">
      <c r="A176" s="73" t="s">
        <v>1704</v>
      </c>
      <c r="B176" s="73" t="s">
        <v>1705</v>
      </c>
      <c r="C176" s="73" t="s">
        <v>165</v>
      </c>
      <c r="D176" s="73" t="s">
        <v>168</v>
      </c>
      <c r="E176" s="84">
        <v>0.32233054999999999</v>
      </c>
      <c r="F176" s="84">
        <v>0.33455592000000001</v>
      </c>
      <c r="G176" s="74">
        <f t="shared" si="6"/>
        <v>-3.6542082411813337E-2</v>
      </c>
      <c r="H176" s="84">
        <v>1.9495000000000001E-3</v>
      </c>
      <c r="I176" s="84">
        <v>0</v>
      </c>
      <c r="J176" s="74" t="str">
        <f t="shared" si="7"/>
        <v/>
      </c>
      <c r="K176" s="85">
        <f t="shared" si="8"/>
        <v>6.04813909199733E-3</v>
      </c>
      <c r="L176" s="65"/>
    </row>
    <row r="177" spans="1:12" x14ac:dyDescent="0.15">
      <c r="A177" s="73" t="s">
        <v>1706</v>
      </c>
      <c r="B177" s="73" t="s">
        <v>1707</v>
      </c>
      <c r="C177" s="73" t="s">
        <v>165</v>
      </c>
      <c r="D177" s="73" t="s">
        <v>168</v>
      </c>
      <c r="E177" s="84">
        <v>13.662610985999999</v>
      </c>
      <c r="F177" s="84">
        <v>6.3835168600000003</v>
      </c>
      <c r="G177" s="74">
        <f t="shared" si="6"/>
        <v>1.1402952769831014</v>
      </c>
      <c r="H177" s="84">
        <v>95.651760240000002</v>
      </c>
      <c r="I177" s="84">
        <v>49.791858179999998</v>
      </c>
      <c r="J177" s="74">
        <f t="shared" si="7"/>
        <v>0.92103214734855277</v>
      </c>
      <c r="K177" s="85">
        <f t="shared" si="8"/>
        <v>7.0009868785705622</v>
      </c>
      <c r="L177" s="65"/>
    </row>
    <row r="178" spans="1:12" x14ac:dyDescent="0.15">
      <c r="A178" s="73" t="s">
        <v>1708</v>
      </c>
      <c r="B178" s="73" t="s">
        <v>1709</v>
      </c>
      <c r="C178" s="73" t="s">
        <v>165</v>
      </c>
      <c r="D178" s="73" t="s">
        <v>168</v>
      </c>
      <c r="E178" s="84">
        <v>1.7222273259999998</v>
      </c>
      <c r="F178" s="84">
        <v>1.21801811</v>
      </c>
      <c r="G178" s="74">
        <f t="shared" si="6"/>
        <v>0.41395871856125344</v>
      </c>
      <c r="H178" s="84">
        <v>1.29926407</v>
      </c>
      <c r="I178" s="84">
        <v>8.9786374600000016</v>
      </c>
      <c r="J178" s="74">
        <f t="shared" si="7"/>
        <v>-0.8552938487840448</v>
      </c>
      <c r="K178" s="85">
        <f t="shared" si="8"/>
        <v>0.75440915980449386</v>
      </c>
      <c r="L178" s="65"/>
    </row>
    <row r="179" spans="1:12" x14ac:dyDescent="0.15">
      <c r="A179" s="73" t="s">
        <v>1710</v>
      </c>
      <c r="B179" s="76" t="s">
        <v>1711</v>
      </c>
      <c r="C179" s="73" t="s">
        <v>165</v>
      </c>
      <c r="D179" s="73" t="s">
        <v>168</v>
      </c>
      <c r="E179" s="84">
        <v>1055.6990784759998</v>
      </c>
      <c r="F179" s="84">
        <v>781.87716603400008</v>
      </c>
      <c r="G179" s="74">
        <f t="shared" si="6"/>
        <v>0.35021090823119461</v>
      </c>
      <c r="H179" s="84">
        <v>1062.6040367600001</v>
      </c>
      <c r="I179" s="84">
        <v>600.59337715999993</v>
      </c>
      <c r="J179" s="74">
        <f t="shared" si="7"/>
        <v>0.76925700010994147</v>
      </c>
      <c r="K179" s="85">
        <f t="shared" si="8"/>
        <v>1.0065406501007543</v>
      </c>
      <c r="L179" s="65"/>
    </row>
    <row r="180" spans="1:12" x14ac:dyDescent="0.15">
      <c r="A180" s="73" t="s">
        <v>265</v>
      </c>
      <c r="B180" s="73" t="s">
        <v>266</v>
      </c>
      <c r="C180" s="73" t="s">
        <v>165</v>
      </c>
      <c r="D180" s="73" t="s">
        <v>168</v>
      </c>
      <c r="E180" s="84">
        <v>1.88196546</v>
      </c>
      <c r="F180" s="84">
        <v>2.5027459100000002</v>
      </c>
      <c r="G180" s="74">
        <f t="shared" si="6"/>
        <v>-0.24803974207673374</v>
      </c>
      <c r="H180" s="84">
        <v>6.2763888400000001</v>
      </c>
      <c r="I180" s="84">
        <v>2.05467764</v>
      </c>
      <c r="J180" s="74">
        <f t="shared" si="7"/>
        <v>2.0546829915373004</v>
      </c>
      <c r="K180" s="85">
        <f t="shared" si="8"/>
        <v>3.3350180826379248</v>
      </c>
      <c r="L180" s="65"/>
    </row>
    <row r="181" spans="1:12" x14ac:dyDescent="0.15">
      <c r="A181" s="73" t="s">
        <v>194</v>
      </c>
      <c r="B181" s="76" t="s">
        <v>197</v>
      </c>
      <c r="C181" s="73" t="s">
        <v>165</v>
      </c>
      <c r="D181" s="73" t="s">
        <v>168</v>
      </c>
      <c r="E181" s="84">
        <v>0.74657627000000004</v>
      </c>
      <c r="F181" s="84">
        <v>7.0178992300000003</v>
      </c>
      <c r="G181" s="74">
        <f t="shared" si="6"/>
        <v>-0.89361826872512673</v>
      </c>
      <c r="H181" s="84">
        <v>7.6372787100000004</v>
      </c>
      <c r="I181" s="84">
        <v>19.290882209999999</v>
      </c>
      <c r="J181" s="74">
        <f t="shared" si="7"/>
        <v>-0.60409904394932279</v>
      </c>
      <c r="K181" s="85">
        <f t="shared" si="8"/>
        <v>10.229736755495859</v>
      </c>
      <c r="L181" s="65"/>
    </row>
    <row r="182" spans="1:12" x14ac:dyDescent="0.15">
      <c r="A182" s="73" t="s">
        <v>1573</v>
      </c>
      <c r="B182" s="73" t="s">
        <v>1585</v>
      </c>
      <c r="C182" s="73" t="s">
        <v>165</v>
      </c>
      <c r="D182" s="73" t="s">
        <v>168</v>
      </c>
      <c r="E182" s="84">
        <v>25.6937958</v>
      </c>
      <c r="F182" s="84">
        <v>34.688766049999998</v>
      </c>
      <c r="G182" s="74">
        <f t="shared" si="6"/>
        <v>-0.25930499335245161</v>
      </c>
      <c r="H182" s="84">
        <v>76.056125510000001</v>
      </c>
      <c r="I182" s="84">
        <v>105.85408946</v>
      </c>
      <c r="J182" s="74">
        <f t="shared" si="7"/>
        <v>-0.28150035678366503</v>
      </c>
      <c r="K182" s="85">
        <f t="shared" si="8"/>
        <v>2.9600969082972162</v>
      </c>
      <c r="L182" s="65"/>
    </row>
    <row r="183" spans="1:12" x14ac:dyDescent="0.15">
      <c r="A183" s="73" t="s">
        <v>1712</v>
      </c>
      <c r="B183" s="73" t="s">
        <v>1713</v>
      </c>
      <c r="C183" s="73" t="s">
        <v>165</v>
      </c>
      <c r="D183" s="73" t="s">
        <v>168</v>
      </c>
      <c r="E183" s="84">
        <v>68.774803614999996</v>
      </c>
      <c r="F183" s="84">
        <v>39.459943645999999</v>
      </c>
      <c r="G183" s="74">
        <f t="shared" si="6"/>
        <v>0.74290171906952551</v>
      </c>
      <c r="H183" s="84">
        <v>266.11743309999997</v>
      </c>
      <c r="I183" s="84">
        <v>130.91760998000001</v>
      </c>
      <c r="J183" s="74">
        <f t="shared" si="7"/>
        <v>1.03270922178196</v>
      </c>
      <c r="K183" s="85">
        <f t="shared" si="8"/>
        <v>3.8694030242488244</v>
      </c>
      <c r="L183" s="65"/>
    </row>
    <row r="184" spans="1:12" x14ac:dyDescent="0.15">
      <c r="A184" s="73" t="s">
        <v>592</v>
      </c>
      <c r="B184" s="73" t="s">
        <v>1714</v>
      </c>
      <c r="C184" s="73" t="s">
        <v>165</v>
      </c>
      <c r="D184" s="73" t="s">
        <v>169</v>
      </c>
      <c r="E184" s="84">
        <v>614.03062039500003</v>
      </c>
      <c r="F184" s="84">
        <v>412.82254604100001</v>
      </c>
      <c r="G184" s="74">
        <f t="shared" si="6"/>
        <v>0.4873960404624238</v>
      </c>
      <c r="H184" s="84">
        <v>1127.27407657</v>
      </c>
      <c r="I184" s="84">
        <v>644.37347751999994</v>
      </c>
      <c r="J184" s="74">
        <f t="shared" si="7"/>
        <v>0.74941104172775619</v>
      </c>
      <c r="K184" s="85">
        <f t="shared" si="8"/>
        <v>1.835859709805409</v>
      </c>
      <c r="L184" s="65"/>
    </row>
    <row r="185" spans="1:12" x14ac:dyDescent="0.15">
      <c r="A185" s="73" t="s">
        <v>593</v>
      </c>
      <c r="B185" s="73" t="s">
        <v>1715</v>
      </c>
      <c r="C185" s="73" t="s">
        <v>165</v>
      </c>
      <c r="D185" s="73" t="s">
        <v>168</v>
      </c>
      <c r="E185" s="84">
        <v>1154.999440516</v>
      </c>
      <c r="F185" s="84">
        <v>316.88962005900004</v>
      </c>
      <c r="G185" s="74">
        <f t="shared" si="6"/>
        <v>2.6448004838434174</v>
      </c>
      <c r="H185" s="84">
        <v>984.35377101999995</v>
      </c>
      <c r="I185" s="84">
        <v>383.40564612000003</v>
      </c>
      <c r="J185" s="74">
        <f t="shared" si="7"/>
        <v>1.5673950839834854</v>
      </c>
      <c r="K185" s="85">
        <f t="shared" si="8"/>
        <v>0.85225476003714462</v>
      </c>
      <c r="L185" s="65"/>
    </row>
    <row r="186" spans="1:12" x14ac:dyDescent="0.15">
      <c r="A186" s="73" t="s">
        <v>594</v>
      </c>
      <c r="B186" s="73" t="s">
        <v>439</v>
      </c>
      <c r="C186" s="73" t="s">
        <v>165</v>
      </c>
      <c r="D186" s="73" t="s">
        <v>168</v>
      </c>
      <c r="E186" s="84">
        <v>246.02117200000001</v>
      </c>
      <c r="F186" s="84">
        <v>141.25795289999999</v>
      </c>
      <c r="G186" s="74">
        <f t="shared" si="6"/>
        <v>0.74164474954669979</v>
      </c>
      <c r="H186" s="84">
        <v>422.36578767999998</v>
      </c>
      <c r="I186" s="84">
        <v>134.73780900999998</v>
      </c>
      <c r="J186" s="74">
        <f t="shared" si="7"/>
        <v>2.1347235848896196</v>
      </c>
      <c r="K186" s="85">
        <f t="shared" si="8"/>
        <v>1.7167863409739386</v>
      </c>
      <c r="L186" s="65"/>
    </row>
    <row r="187" spans="1:12" x14ac:dyDescent="0.15">
      <c r="A187" s="73" t="s">
        <v>595</v>
      </c>
      <c r="B187" s="73" t="s">
        <v>1716</v>
      </c>
      <c r="C187" s="73" t="s">
        <v>165</v>
      </c>
      <c r="D187" s="73" t="s">
        <v>169</v>
      </c>
      <c r="E187" s="84">
        <v>12.733955882</v>
      </c>
      <c r="F187" s="84">
        <v>13.444110174</v>
      </c>
      <c r="G187" s="74">
        <f t="shared" si="6"/>
        <v>-5.2822706955599874E-2</v>
      </c>
      <c r="H187" s="84">
        <v>26.995388850000001</v>
      </c>
      <c r="I187" s="84">
        <v>21.809849100000001</v>
      </c>
      <c r="J187" s="74">
        <f t="shared" si="7"/>
        <v>0.23776137680842546</v>
      </c>
      <c r="K187" s="85">
        <f t="shared" si="8"/>
        <v>2.1199530687992376</v>
      </c>
      <c r="L187" s="65"/>
    </row>
    <row r="188" spans="1:12" x14ac:dyDescent="0.15">
      <c r="A188" s="73" t="s">
        <v>228</v>
      </c>
      <c r="B188" s="73" t="s">
        <v>229</v>
      </c>
      <c r="C188" s="73" t="s">
        <v>165</v>
      </c>
      <c r="D188" s="73" t="s">
        <v>168</v>
      </c>
      <c r="E188" s="84">
        <v>2.0589929999999999E-2</v>
      </c>
      <c r="F188" s="84">
        <v>5.1540750000000003E-2</v>
      </c>
      <c r="G188" s="74">
        <f t="shared" si="6"/>
        <v>-0.60051163399834118</v>
      </c>
      <c r="H188" s="84">
        <v>3.136046E-2</v>
      </c>
      <c r="I188" s="84">
        <v>0.10147647999999999</v>
      </c>
      <c r="J188" s="74">
        <f t="shared" si="7"/>
        <v>-0.69095833832628006</v>
      </c>
      <c r="K188" s="85">
        <f t="shared" si="8"/>
        <v>1.5230969702179658</v>
      </c>
      <c r="L188" s="65"/>
    </row>
    <row r="189" spans="1:12" x14ac:dyDescent="0.15">
      <c r="A189" s="73" t="s">
        <v>596</v>
      </c>
      <c r="B189" s="73" t="s">
        <v>1717</v>
      </c>
      <c r="C189" s="73" t="s">
        <v>165</v>
      </c>
      <c r="D189" s="73" t="s">
        <v>168</v>
      </c>
      <c r="E189" s="84">
        <v>60.310579750999999</v>
      </c>
      <c r="F189" s="84">
        <v>59.003905777</v>
      </c>
      <c r="G189" s="74">
        <f t="shared" si="6"/>
        <v>2.2145550481665666E-2</v>
      </c>
      <c r="H189" s="84">
        <v>89.880518719999998</v>
      </c>
      <c r="I189" s="84">
        <v>104.45400246</v>
      </c>
      <c r="J189" s="74">
        <f t="shared" si="7"/>
        <v>-0.13952058702184078</v>
      </c>
      <c r="K189" s="85">
        <f t="shared" si="8"/>
        <v>1.4902943909855171</v>
      </c>
      <c r="L189" s="65"/>
    </row>
    <row r="190" spans="1:12" x14ac:dyDescent="0.15">
      <c r="A190" s="73" t="s">
        <v>597</v>
      </c>
      <c r="B190" s="73" t="s">
        <v>1718</v>
      </c>
      <c r="C190" s="73" t="s">
        <v>165</v>
      </c>
      <c r="D190" s="73" t="s">
        <v>168</v>
      </c>
      <c r="E190" s="84">
        <v>138.53144161500001</v>
      </c>
      <c r="F190" s="84">
        <v>34.968797365</v>
      </c>
      <c r="G190" s="74">
        <f t="shared" si="6"/>
        <v>2.9615729465622129</v>
      </c>
      <c r="H190" s="84">
        <v>107.8559407</v>
      </c>
      <c r="I190" s="84">
        <v>31.327557899999999</v>
      </c>
      <c r="J190" s="74">
        <f t="shared" si="7"/>
        <v>2.4428454667384081</v>
      </c>
      <c r="K190" s="85">
        <f t="shared" si="8"/>
        <v>0.77856650766508373</v>
      </c>
      <c r="L190" s="65"/>
    </row>
    <row r="191" spans="1:12" x14ac:dyDescent="0.15">
      <c r="A191" s="73" t="s">
        <v>598</v>
      </c>
      <c r="B191" s="73" t="s">
        <v>1719</v>
      </c>
      <c r="C191" s="73" t="s">
        <v>165</v>
      </c>
      <c r="D191" s="73" t="s">
        <v>168</v>
      </c>
      <c r="E191" s="84">
        <v>83.188779511999996</v>
      </c>
      <c r="F191" s="84">
        <v>62.206549545999998</v>
      </c>
      <c r="G191" s="74">
        <f t="shared" si="6"/>
        <v>0.33729936990773335</v>
      </c>
      <c r="H191" s="84">
        <v>78.638695839999997</v>
      </c>
      <c r="I191" s="84">
        <v>68.44360687999999</v>
      </c>
      <c r="J191" s="74">
        <f t="shared" si="7"/>
        <v>0.14895604461457923</v>
      </c>
      <c r="K191" s="85">
        <f t="shared" si="8"/>
        <v>0.94530411795086322</v>
      </c>
      <c r="L191" s="65"/>
    </row>
    <row r="192" spans="1:12" x14ac:dyDescent="0.15">
      <c r="A192" s="73" t="s">
        <v>599</v>
      </c>
      <c r="B192" s="73" t="s">
        <v>895</v>
      </c>
      <c r="C192" s="73" t="s">
        <v>165</v>
      </c>
      <c r="D192" s="73" t="s">
        <v>168</v>
      </c>
      <c r="E192" s="84">
        <v>2.3746570600000001</v>
      </c>
      <c r="F192" s="84">
        <v>1.1680755700000001</v>
      </c>
      <c r="G192" s="74">
        <f t="shared" si="6"/>
        <v>1.032965264396378</v>
      </c>
      <c r="H192" s="84">
        <v>3.4097766900000002</v>
      </c>
      <c r="I192" s="84">
        <v>0.93821331999999991</v>
      </c>
      <c r="J192" s="74">
        <f t="shared" si="7"/>
        <v>2.6343298664742902</v>
      </c>
      <c r="K192" s="85">
        <f t="shared" si="8"/>
        <v>1.4359027867375511</v>
      </c>
      <c r="L192" s="65"/>
    </row>
    <row r="193" spans="1:12" x14ac:dyDescent="0.15">
      <c r="A193" s="73" t="s">
        <v>600</v>
      </c>
      <c r="B193" s="73" t="s">
        <v>819</v>
      </c>
      <c r="C193" s="73" t="s">
        <v>165</v>
      </c>
      <c r="D193" s="73" t="s">
        <v>168</v>
      </c>
      <c r="E193" s="84">
        <v>39.244605450000002</v>
      </c>
      <c r="F193" s="84">
        <v>39.95441769</v>
      </c>
      <c r="G193" s="74">
        <f t="shared" si="6"/>
        <v>-1.7765550871178259E-2</v>
      </c>
      <c r="H193" s="84">
        <v>16.243220789999999</v>
      </c>
      <c r="I193" s="84">
        <v>17.011779219999998</v>
      </c>
      <c r="J193" s="74">
        <f t="shared" si="7"/>
        <v>-4.5178015777235014E-2</v>
      </c>
      <c r="K193" s="85">
        <f t="shared" si="8"/>
        <v>0.41389690643456317</v>
      </c>
      <c r="L193" s="65"/>
    </row>
    <row r="194" spans="1:12" x14ac:dyDescent="0.15">
      <c r="A194" s="73" t="s">
        <v>601</v>
      </c>
      <c r="B194" s="73" t="s">
        <v>1720</v>
      </c>
      <c r="C194" s="73" t="s">
        <v>165</v>
      </c>
      <c r="D194" s="73" t="s">
        <v>168</v>
      </c>
      <c r="E194" s="84">
        <v>6.5856814039999998</v>
      </c>
      <c r="F194" s="84">
        <v>11.969093129000001</v>
      </c>
      <c r="G194" s="74">
        <f t="shared" si="6"/>
        <v>-0.44977607467657632</v>
      </c>
      <c r="H194" s="84">
        <v>14.53558177</v>
      </c>
      <c r="I194" s="84">
        <v>22.77547594</v>
      </c>
      <c r="J194" s="74">
        <f t="shared" si="7"/>
        <v>-0.3617880123211159</v>
      </c>
      <c r="K194" s="85">
        <f t="shared" si="8"/>
        <v>2.2071492497604583</v>
      </c>
      <c r="L194" s="65"/>
    </row>
    <row r="195" spans="1:12" x14ac:dyDescent="0.15">
      <c r="A195" s="73" t="s">
        <v>602</v>
      </c>
      <c r="B195" s="73" t="s">
        <v>1721</v>
      </c>
      <c r="C195" s="73" t="s">
        <v>165</v>
      </c>
      <c r="D195" s="73" t="s">
        <v>168</v>
      </c>
      <c r="E195" s="84">
        <v>10.747794337</v>
      </c>
      <c r="F195" s="84">
        <v>8.9911361250000006</v>
      </c>
      <c r="G195" s="74">
        <f t="shared" si="6"/>
        <v>0.19537666737305681</v>
      </c>
      <c r="H195" s="84">
        <v>12.017830529999999</v>
      </c>
      <c r="I195" s="84">
        <v>10.33040718</v>
      </c>
      <c r="J195" s="74">
        <f t="shared" si="7"/>
        <v>0.16334528935770365</v>
      </c>
      <c r="K195" s="85">
        <f t="shared" si="8"/>
        <v>1.1181671469678029</v>
      </c>
      <c r="L195" s="65"/>
    </row>
    <row r="196" spans="1:12" x14ac:dyDescent="0.15">
      <c r="A196" s="73" t="s">
        <v>603</v>
      </c>
      <c r="B196" s="73" t="s">
        <v>1722</v>
      </c>
      <c r="C196" s="73" t="s">
        <v>165</v>
      </c>
      <c r="D196" s="73" t="s">
        <v>168</v>
      </c>
      <c r="E196" s="84">
        <v>1.0118948699999999</v>
      </c>
      <c r="F196" s="84">
        <v>2.5871773899999999</v>
      </c>
      <c r="G196" s="74">
        <f t="shared" si="6"/>
        <v>-0.60888075401741204</v>
      </c>
      <c r="H196" s="84">
        <v>1.22818994</v>
      </c>
      <c r="I196" s="84">
        <v>0.63618903000000004</v>
      </c>
      <c r="J196" s="74">
        <f t="shared" si="7"/>
        <v>0.93054246785739125</v>
      </c>
      <c r="K196" s="85">
        <f t="shared" si="8"/>
        <v>1.2137525116616119</v>
      </c>
      <c r="L196" s="65"/>
    </row>
    <row r="197" spans="1:12" x14ac:dyDescent="0.15">
      <c r="A197" s="73" t="s">
        <v>604</v>
      </c>
      <c r="B197" s="73" t="s">
        <v>1723</v>
      </c>
      <c r="C197" s="73" t="s">
        <v>165</v>
      </c>
      <c r="D197" s="73" t="s">
        <v>168</v>
      </c>
      <c r="E197" s="84">
        <v>6.6996963699999998</v>
      </c>
      <c r="F197" s="84">
        <v>5.3092222800000002</v>
      </c>
      <c r="G197" s="74">
        <f t="shared" si="6"/>
        <v>0.26189788572950823</v>
      </c>
      <c r="H197" s="84">
        <v>57.266667520000006</v>
      </c>
      <c r="I197" s="84">
        <v>27.26877563</v>
      </c>
      <c r="J197" s="74">
        <f t="shared" si="7"/>
        <v>1.1000820974520593</v>
      </c>
      <c r="K197" s="85">
        <f t="shared" si="8"/>
        <v>8.5476511706455156</v>
      </c>
      <c r="L197" s="65"/>
    </row>
    <row r="198" spans="1:12" x14ac:dyDescent="0.15">
      <c r="A198" s="73" t="s">
        <v>605</v>
      </c>
      <c r="B198" s="73" t="s">
        <v>897</v>
      </c>
      <c r="C198" s="73" t="s">
        <v>165</v>
      </c>
      <c r="D198" s="73" t="s">
        <v>168</v>
      </c>
      <c r="E198" s="84">
        <v>3.4297200000000001</v>
      </c>
      <c r="F198" s="84">
        <v>1.38735024</v>
      </c>
      <c r="G198" s="74">
        <f t="shared" si="6"/>
        <v>1.4721371007223096</v>
      </c>
      <c r="H198" s="84">
        <v>4.9836332499999996</v>
      </c>
      <c r="I198" s="84">
        <v>3.7229177299999998</v>
      </c>
      <c r="J198" s="74">
        <f t="shared" si="7"/>
        <v>0.33863641676551359</v>
      </c>
      <c r="K198" s="85">
        <f t="shared" si="8"/>
        <v>1.4530729184889728</v>
      </c>
      <c r="L198" s="65"/>
    </row>
    <row r="199" spans="1:12" x14ac:dyDescent="0.15">
      <c r="A199" s="73" t="s">
        <v>606</v>
      </c>
      <c r="B199" s="73" t="s">
        <v>1724</v>
      </c>
      <c r="C199" s="73" t="s">
        <v>165</v>
      </c>
      <c r="D199" s="73" t="s">
        <v>168</v>
      </c>
      <c r="E199" s="84">
        <v>6.7147493300000001</v>
      </c>
      <c r="F199" s="84">
        <v>6.6483718060000001</v>
      </c>
      <c r="G199" s="74">
        <f t="shared" ref="G199:G262" si="9">IF(ISERROR(E199/F199-1),"",((E199/F199-1)))</f>
        <v>9.9840270575866086E-3</v>
      </c>
      <c r="H199" s="84">
        <v>9.507879449999999</v>
      </c>
      <c r="I199" s="84">
        <v>14.317234189999999</v>
      </c>
      <c r="J199" s="74">
        <f t="shared" ref="J199:J262" si="10">IF(ISERROR(H199/I199-1),"",((H199/I199-1)))</f>
        <v>-0.33591367412004314</v>
      </c>
      <c r="K199" s="85">
        <f t="shared" ref="K199:K262" si="11">IF(ISERROR(H199/E199),"",(H199/E199))</f>
        <v>1.4159693806470062</v>
      </c>
      <c r="L199" s="65"/>
    </row>
    <row r="200" spans="1:12" x14ac:dyDescent="0.15">
      <c r="A200" s="73" t="s">
        <v>607</v>
      </c>
      <c r="B200" s="73" t="s">
        <v>898</v>
      </c>
      <c r="C200" s="73" t="s">
        <v>165</v>
      </c>
      <c r="D200" s="73" t="s">
        <v>168</v>
      </c>
      <c r="E200" s="84">
        <v>7.6210321700000003</v>
      </c>
      <c r="F200" s="84">
        <v>2.6204142999999998</v>
      </c>
      <c r="G200" s="74">
        <f t="shared" si="9"/>
        <v>1.908331010863435</v>
      </c>
      <c r="H200" s="84">
        <v>8.2568091399999997</v>
      </c>
      <c r="I200" s="84">
        <v>2.6108925099999998</v>
      </c>
      <c r="J200" s="74">
        <f t="shared" si="10"/>
        <v>2.1624469825454438</v>
      </c>
      <c r="K200" s="85">
        <f t="shared" si="11"/>
        <v>1.0834239976709086</v>
      </c>
      <c r="L200" s="65"/>
    </row>
    <row r="201" spans="1:12" x14ac:dyDescent="0.15">
      <c r="A201" s="73" t="s">
        <v>608</v>
      </c>
      <c r="B201" s="73" t="s">
        <v>1726</v>
      </c>
      <c r="C201" s="73" t="s">
        <v>165</v>
      </c>
      <c r="D201" s="73" t="s">
        <v>168</v>
      </c>
      <c r="E201" s="84">
        <v>24.724888434999997</v>
      </c>
      <c r="F201" s="84">
        <v>23.363456287999998</v>
      </c>
      <c r="G201" s="74">
        <f t="shared" si="9"/>
        <v>5.8271863983551997E-2</v>
      </c>
      <c r="H201" s="84">
        <v>35.260064979999996</v>
      </c>
      <c r="I201" s="84">
        <v>34.07720758</v>
      </c>
      <c r="J201" s="74">
        <f t="shared" si="10"/>
        <v>3.4711101172920644E-2</v>
      </c>
      <c r="K201" s="85">
        <f t="shared" si="11"/>
        <v>1.4260960195107146</v>
      </c>
      <c r="L201" s="65"/>
    </row>
    <row r="202" spans="1:12" x14ac:dyDescent="0.15">
      <c r="A202" s="73" t="s">
        <v>609</v>
      </c>
      <c r="B202" s="73" t="s">
        <v>1725</v>
      </c>
      <c r="C202" s="73" t="s">
        <v>165</v>
      </c>
      <c r="D202" s="73" t="s">
        <v>168</v>
      </c>
      <c r="E202" s="84">
        <v>1.0095639000000001</v>
      </c>
      <c r="F202" s="84">
        <v>1.5961325479999999</v>
      </c>
      <c r="G202" s="74">
        <f t="shared" si="9"/>
        <v>-0.36749369514141372</v>
      </c>
      <c r="H202" s="84">
        <v>0.11541475999999999</v>
      </c>
      <c r="I202" s="84">
        <v>1.7129338600000001</v>
      </c>
      <c r="J202" s="74">
        <f t="shared" si="10"/>
        <v>-0.93262158995444222</v>
      </c>
      <c r="K202" s="85">
        <f t="shared" si="11"/>
        <v>0.11432140154773758</v>
      </c>
      <c r="L202" s="65"/>
    </row>
    <row r="203" spans="1:12" x14ac:dyDescent="0.15">
      <c r="A203" s="73" t="s">
        <v>610</v>
      </c>
      <c r="B203" s="73" t="s">
        <v>1727</v>
      </c>
      <c r="C203" s="73" t="s">
        <v>165</v>
      </c>
      <c r="D203" s="73" t="s">
        <v>168</v>
      </c>
      <c r="E203" s="84">
        <v>6.1695674199999999</v>
      </c>
      <c r="F203" s="84">
        <v>12.73771138</v>
      </c>
      <c r="G203" s="74">
        <f t="shared" si="9"/>
        <v>-0.51564553192129248</v>
      </c>
      <c r="H203" s="84">
        <v>28.738507550000001</v>
      </c>
      <c r="I203" s="84">
        <v>17.73146229</v>
      </c>
      <c r="J203" s="74">
        <f t="shared" si="10"/>
        <v>0.62076353771497095</v>
      </c>
      <c r="K203" s="85">
        <f t="shared" si="11"/>
        <v>4.658107383159126</v>
      </c>
      <c r="L203" s="65"/>
    </row>
    <row r="204" spans="1:12" x14ac:dyDescent="0.15">
      <c r="A204" s="73" t="s">
        <v>611</v>
      </c>
      <c r="B204" s="73" t="s">
        <v>1728</v>
      </c>
      <c r="C204" s="73" t="s">
        <v>165</v>
      </c>
      <c r="D204" s="73" t="s">
        <v>168</v>
      </c>
      <c r="E204" s="84">
        <v>1.5912487</v>
      </c>
      <c r="F204" s="84">
        <v>1.1820371969999999</v>
      </c>
      <c r="G204" s="74">
        <f t="shared" si="9"/>
        <v>0.34619173071589904</v>
      </c>
      <c r="H204" s="84">
        <v>1.9393148500000001</v>
      </c>
      <c r="I204" s="84">
        <v>0.87078844999999994</v>
      </c>
      <c r="J204" s="74">
        <f t="shared" si="10"/>
        <v>1.227079206206743</v>
      </c>
      <c r="K204" s="85">
        <f t="shared" si="11"/>
        <v>1.2187377435092328</v>
      </c>
      <c r="L204" s="65"/>
    </row>
    <row r="205" spans="1:12" x14ac:dyDescent="0.15">
      <c r="A205" s="73" t="s">
        <v>612</v>
      </c>
      <c r="B205" s="73" t="s">
        <v>1729</v>
      </c>
      <c r="C205" s="73" t="s">
        <v>165</v>
      </c>
      <c r="D205" s="73" t="s">
        <v>168</v>
      </c>
      <c r="E205" s="84">
        <v>18.575483473999999</v>
      </c>
      <c r="F205" s="84">
        <v>16.633693483999998</v>
      </c>
      <c r="G205" s="74">
        <f t="shared" si="9"/>
        <v>0.11673835350325623</v>
      </c>
      <c r="H205" s="84">
        <v>67.104247149999992</v>
      </c>
      <c r="I205" s="84">
        <v>36.966428219999997</v>
      </c>
      <c r="J205" s="74">
        <f t="shared" si="10"/>
        <v>0.81527538312977965</v>
      </c>
      <c r="K205" s="85">
        <f t="shared" si="11"/>
        <v>3.6125168555599338</v>
      </c>
      <c r="L205" s="65"/>
    </row>
    <row r="206" spans="1:12" x14ac:dyDescent="0.15">
      <c r="A206" s="73" t="s">
        <v>613</v>
      </c>
      <c r="B206" s="73" t="s">
        <v>1730</v>
      </c>
      <c r="C206" s="73" t="s">
        <v>165</v>
      </c>
      <c r="D206" s="73" t="s">
        <v>168</v>
      </c>
      <c r="E206" s="84">
        <v>0.50782469799999996</v>
      </c>
      <c r="F206" s="84">
        <v>1.9661265700000001</v>
      </c>
      <c r="G206" s="74">
        <f t="shared" si="9"/>
        <v>-0.7417131197204665</v>
      </c>
      <c r="H206" s="84">
        <v>1.39565297</v>
      </c>
      <c r="I206" s="84">
        <v>1.90562053</v>
      </c>
      <c r="J206" s="74">
        <f t="shared" si="10"/>
        <v>-0.26761233517986915</v>
      </c>
      <c r="K206" s="85">
        <f t="shared" si="11"/>
        <v>2.7482967557438496</v>
      </c>
      <c r="L206" s="65"/>
    </row>
    <row r="207" spans="1:12" x14ac:dyDescent="0.15">
      <c r="A207" s="73" t="s">
        <v>614</v>
      </c>
      <c r="B207" s="73" t="s">
        <v>1731</v>
      </c>
      <c r="C207" s="73" t="s">
        <v>165</v>
      </c>
      <c r="D207" s="73" t="s">
        <v>168</v>
      </c>
      <c r="E207" s="84">
        <v>10.636775162000001</v>
      </c>
      <c r="F207" s="84">
        <v>14.453651889</v>
      </c>
      <c r="G207" s="74">
        <f t="shared" si="9"/>
        <v>-0.26407697904394978</v>
      </c>
      <c r="H207" s="84">
        <v>49.493640540000001</v>
      </c>
      <c r="I207" s="84">
        <v>15.147890210000002</v>
      </c>
      <c r="J207" s="74">
        <f t="shared" si="10"/>
        <v>2.2673619793815494</v>
      </c>
      <c r="K207" s="85">
        <f t="shared" si="11"/>
        <v>4.653068226619717</v>
      </c>
      <c r="L207" s="65"/>
    </row>
    <row r="208" spans="1:12" x14ac:dyDescent="0.15">
      <c r="A208" s="73" t="s">
        <v>615</v>
      </c>
      <c r="B208" s="73" t="s">
        <v>896</v>
      </c>
      <c r="C208" s="73" t="s">
        <v>165</v>
      </c>
      <c r="D208" s="73" t="s">
        <v>168</v>
      </c>
      <c r="E208" s="84">
        <v>0.69011245999999993</v>
      </c>
      <c r="F208" s="84">
        <v>7.8738880000000011E-2</v>
      </c>
      <c r="G208" s="74">
        <f t="shared" si="9"/>
        <v>7.7645704383907894</v>
      </c>
      <c r="H208" s="84">
        <v>1.2318025500000001</v>
      </c>
      <c r="I208" s="84">
        <v>0.31352288</v>
      </c>
      <c r="J208" s="74">
        <f t="shared" si="10"/>
        <v>2.9289079954866453</v>
      </c>
      <c r="K208" s="85">
        <f t="shared" si="11"/>
        <v>1.7849301692074944</v>
      </c>
      <c r="L208" s="65"/>
    </row>
    <row r="209" spans="1:13" x14ac:dyDescent="0.15">
      <c r="A209" s="73" t="s">
        <v>616</v>
      </c>
      <c r="B209" s="73" t="s">
        <v>1732</v>
      </c>
      <c r="C209" s="73" t="s">
        <v>165</v>
      </c>
      <c r="D209" s="73" t="s">
        <v>169</v>
      </c>
      <c r="E209" s="84">
        <v>34.866997938000004</v>
      </c>
      <c r="F209" s="84">
        <v>25.306172326000002</v>
      </c>
      <c r="G209" s="74">
        <f t="shared" si="9"/>
        <v>0.3778060739030471</v>
      </c>
      <c r="H209" s="84">
        <v>113.35984301000001</v>
      </c>
      <c r="I209" s="84">
        <v>32.424633999999998</v>
      </c>
      <c r="J209" s="74">
        <f t="shared" si="10"/>
        <v>2.4961024698073699</v>
      </c>
      <c r="K209" s="85">
        <f t="shared" si="11"/>
        <v>3.251207437232619</v>
      </c>
      <c r="L209" s="65"/>
    </row>
    <row r="210" spans="1:13" x14ac:dyDescent="0.15">
      <c r="A210" s="73" t="s">
        <v>617</v>
      </c>
      <c r="B210" s="73" t="s">
        <v>1427</v>
      </c>
      <c r="C210" s="73" t="s">
        <v>165</v>
      </c>
      <c r="D210" s="73" t="s">
        <v>168</v>
      </c>
      <c r="E210" s="84">
        <v>13.97533818</v>
      </c>
      <c r="F210" s="84">
        <v>12.802641599999999</v>
      </c>
      <c r="G210" s="74">
        <f t="shared" si="9"/>
        <v>9.1598016771788693E-2</v>
      </c>
      <c r="H210" s="84">
        <v>33.694999969999998</v>
      </c>
      <c r="I210" s="84">
        <v>14.192706380000001</v>
      </c>
      <c r="J210" s="74">
        <f t="shared" si="10"/>
        <v>1.3741067466513739</v>
      </c>
      <c r="K210" s="85">
        <f t="shared" si="11"/>
        <v>2.4110328877923437</v>
      </c>
      <c r="L210" s="65"/>
    </row>
    <row r="211" spans="1:13" x14ac:dyDescent="0.15">
      <c r="A211" s="73" t="s">
        <v>618</v>
      </c>
      <c r="B211" s="73" t="s">
        <v>1428</v>
      </c>
      <c r="C211" s="73" t="s">
        <v>165</v>
      </c>
      <c r="D211" s="73" t="s">
        <v>168</v>
      </c>
      <c r="E211" s="84">
        <v>7.9114095400000002</v>
      </c>
      <c r="F211" s="84">
        <v>7.81297569</v>
      </c>
      <c r="G211" s="74">
        <f t="shared" si="9"/>
        <v>1.2598765682323654E-2</v>
      </c>
      <c r="H211" s="84">
        <v>14.630963679999999</v>
      </c>
      <c r="I211" s="84">
        <v>5.5111157400000002</v>
      </c>
      <c r="J211" s="74">
        <f t="shared" si="10"/>
        <v>1.6548097282384417</v>
      </c>
      <c r="K211" s="85">
        <f t="shared" si="11"/>
        <v>1.8493498037266314</v>
      </c>
      <c r="L211" s="65"/>
    </row>
    <row r="212" spans="1:13" x14ac:dyDescent="0.15">
      <c r="A212" s="73" t="s">
        <v>1</v>
      </c>
      <c r="B212" s="73" t="s">
        <v>2</v>
      </c>
      <c r="C212" s="73" t="s">
        <v>165</v>
      </c>
      <c r="D212" s="73" t="s">
        <v>169</v>
      </c>
      <c r="E212" s="84">
        <v>57.519099116999996</v>
      </c>
      <c r="F212" s="84">
        <v>67.399855567000003</v>
      </c>
      <c r="G212" s="74">
        <f t="shared" si="9"/>
        <v>-0.1465990745362632</v>
      </c>
      <c r="H212" s="84">
        <v>32.493943999999999</v>
      </c>
      <c r="I212" s="84">
        <v>23.256568859999998</v>
      </c>
      <c r="J212" s="74">
        <f t="shared" si="10"/>
        <v>0.39719423770579376</v>
      </c>
      <c r="K212" s="85">
        <f t="shared" si="11"/>
        <v>0.56492442508363772</v>
      </c>
      <c r="L212" s="65"/>
    </row>
    <row r="213" spans="1:13" x14ac:dyDescent="0.15">
      <c r="A213" s="73" t="s">
        <v>1437</v>
      </c>
      <c r="B213" s="73" t="s">
        <v>1438</v>
      </c>
      <c r="C213" s="73" t="s">
        <v>165</v>
      </c>
      <c r="D213" s="73" t="s">
        <v>168</v>
      </c>
      <c r="E213" s="84">
        <v>0.61133999999999999</v>
      </c>
      <c r="F213" s="84">
        <v>0.56444727000000006</v>
      </c>
      <c r="G213" s="74">
        <f t="shared" si="9"/>
        <v>8.3077255382951742E-2</v>
      </c>
      <c r="H213" s="84">
        <v>0.61133999999999999</v>
      </c>
      <c r="I213" s="84">
        <v>0.51219707000000003</v>
      </c>
      <c r="J213" s="74">
        <f t="shared" si="10"/>
        <v>0.19356403190670335</v>
      </c>
      <c r="K213" s="85">
        <f t="shared" si="11"/>
        <v>1</v>
      </c>
      <c r="L213" s="65"/>
    </row>
    <row r="214" spans="1:13" x14ac:dyDescent="0.15">
      <c r="A214" s="73" t="s">
        <v>234</v>
      </c>
      <c r="B214" s="73" t="s">
        <v>368</v>
      </c>
      <c r="C214" s="73" t="s">
        <v>165</v>
      </c>
      <c r="D214" s="73" t="s">
        <v>168</v>
      </c>
      <c r="E214" s="84">
        <v>6.5401366900000006</v>
      </c>
      <c r="F214" s="84">
        <v>4.5789083799999997</v>
      </c>
      <c r="G214" s="74">
        <f t="shared" si="9"/>
        <v>0.42831787562432089</v>
      </c>
      <c r="H214" s="84">
        <v>7.1774989000000007</v>
      </c>
      <c r="I214" s="84">
        <v>4.7536345099999995</v>
      </c>
      <c r="J214" s="74">
        <f t="shared" si="10"/>
        <v>0.50989708714480053</v>
      </c>
      <c r="K214" s="85">
        <f t="shared" si="11"/>
        <v>1.0974539585655052</v>
      </c>
      <c r="L214" s="65"/>
    </row>
    <row r="215" spans="1:13" x14ac:dyDescent="0.15">
      <c r="A215" s="73" t="s">
        <v>3</v>
      </c>
      <c r="B215" s="73" t="s">
        <v>4</v>
      </c>
      <c r="C215" s="73" t="s">
        <v>165</v>
      </c>
      <c r="D215" s="73" t="s">
        <v>169</v>
      </c>
      <c r="E215" s="84">
        <v>11.58174204</v>
      </c>
      <c r="F215" s="84">
        <v>12.776288515000001</v>
      </c>
      <c r="G215" s="74">
        <f t="shared" si="9"/>
        <v>-9.3497143055085496E-2</v>
      </c>
      <c r="H215" s="84">
        <v>9.6326889199999997</v>
      </c>
      <c r="I215" s="84">
        <v>6.3804773299999997</v>
      </c>
      <c r="J215" s="74">
        <f t="shared" si="10"/>
        <v>0.5097128979220118</v>
      </c>
      <c r="K215" s="85">
        <f t="shared" si="11"/>
        <v>0.83171330243166075</v>
      </c>
      <c r="L215" s="65"/>
    </row>
    <row r="216" spans="1:13" x14ac:dyDescent="0.15">
      <c r="A216" s="73" t="s">
        <v>5</v>
      </c>
      <c r="B216" s="73" t="s">
        <v>6</v>
      </c>
      <c r="C216" s="73" t="s">
        <v>165</v>
      </c>
      <c r="D216" s="73" t="s">
        <v>169</v>
      </c>
      <c r="E216" s="84">
        <v>4.5262319880000002</v>
      </c>
      <c r="F216" s="84">
        <v>0.20631522799999999</v>
      </c>
      <c r="G216" s="74">
        <f t="shared" si="9"/>
        <v>20.938429033459421</v>
      </c>
      <c r="H216" s="84">
        <v>10.026700400000001</v>
      </c>
      <c r="I216" s="84">
        <v>0.39212051000000003</v>
      </c>
      <c r="J216" s="74">
        <f t="shared" si="10"/>
        <v>24.57045638852199</v>
      </c>
      <c r="K216" s="85">
        <f t="shared" si="11"/>
        <v>2.2152422647762879</v>
      </c>
      <c r="L216" s="65"/>
    </row>
    <row r="217" spans="1:13" x14ac:dyDescent="0.15">
      <c r="A217" s="73" t="s">
        <v>1303</v>
      </c>
      <c r="B217" s="73" t="s">
        <v>1304</v>
      </c>
      <c r="C217" s="73" t="s">
        <v>165</v>
      </c>
      <c r="D217" s="73" t="s">
        <v>168</v>
      </c>
      <c r="E217" s="84">
        <v>0</v>
      </c>
      <c r="F217" s="84"/>
      <c r="G217" s="74" t="str">
        <f t="shared" si="9"/>
        <v/>
      </c>
      <c r="H217" s="84">
        <v>0</v>
      </c>
      <c r="I217" s="84">
        <v>0</v>
      </c>
      <c r="J217" s="74" t="str">
        <f t="shared" si="10"/>
        <v/>
      </c>
      <c r="K217" s="85" t="str">
        <f t="shared" si="11"/>
        <v/>
      </c>
      <c r="L217" s="65"/>
    </row>
    <row r="218" spans="1:13" x14ac:dyDescent="0.15">
      <c r="A218" s="73" t="s">
        <v>1305</v>
      </c>
      <c r="B218" s="73" t="s">
        <v>1306</v>
      </c>
      <c r="C218" s="73" t="s">
        <v>165</v>
      </c>
      <c r="D218" s="73" t="s">
        <v>168</v>
      </c>
      <c r="E218" s="84">
        <v>1.00646E-3</v>
      </c>
      <c r="F218" s="84"/>
      <c r="G218" s="74" t="str">
        <f t="shared" si="9"/>
        <v/>
      </c>
      <c r="H218" s="84">
        <v>1.00646E-3</v>
      </c>
      <c r="I218" s="84">
        <v>0</v>
      </c>
      <c r="J218" s="74" t="str">
        <f t="shared" si="10"/>
        <v/>
      </c>
      <c r="K218" s="85">
        <f t="shared" si="11"/>
        <v>1</v>
      </c>
      <c r="L218" s="65"/>
    </row>
    <row r="219" spans="1:13" x14ac:dyDescent="0.15">
      <c r="A219" s="73" t="s">
        <v>7</v>
      </c>
      <c r="B219" s="73" t="s">
        <v>8</v>
      </c>
      <c r="C219" s="73" t="s">
        <v>165</v>
      </c>
      <c r="D219" s="73" t="s">
        <v>168</v>
      </c>
      <c r="E219" s="84">
        <v>9.9532317210000016</v>
      </c>
      <c r="F219" s="84">
        <v>7.8649862290000003</v>
      </c>
      <c r="G219" s="74">
        <f t="shared" si="9"/>
        <v>0.26551165268416654</v>
      </c>
      <c r="H219" s="84">
        <v>9.7771425900000004</v>
      </c>
      <c r="I219" s="84">
        <v>10.235402329999999</v>
      </c>
      <c r="J219" s="74">
        <f t="shared" si="10"/>
        <v>-4.4772029982332762E-2</v>
      </c>
      <c r="K219" s="85">
        <f t="shared" si="11"/>
        <v>0.98230834607934658</v>
      </c>
      <c r="L219" s="65"/>
    </row>
    <row r="220" spans="1:13" x14ac:dyDescent="0.15">
      <c r="A220" s="73" t="s">
        <v>9</v>
      </c>
      <c r="B220" s="73" t="s">
        <v>10</v>
      </c>
      <c r="C220" s="73" t="s">
        <v>165</v>
      </c>
      <c r="D220" s="73" t="s">
        <v>168</v>
      </c>
      <c r="E220" s="84">
        <v>40.079234314000004</v>
      </c>
      <c r="F220" s="84">
        <v>21.044662554999999</v>
      </c>
      <c r="G220" s="74">
        <f t="shared" si="9"/>
        <v>0.90448453184998123</v>
      </c>
      <c r="H220" s="84">
        <v>30.252459309999999</v>
      </c>
      <c r="I220" s="84">
        <v>27.660183679999999</v>
      </c>
      <c r="J220" s="74">
        <f t="shared" si="10"/>
        <v>9.3718670128513093E-2</v>
      </c>
      <c r="K220" s="85">
        <f t="shared" si="11"/>
        <v>0.75481629895889923</v>
      </c>
      <c r="L220" s="65"/>
    </row>
    <row r="221" spans="1:13" x14ac:dyDescent="0.15">
      <c r="A221" s="73" t="s">
        <v>905</v>
      </c>
      <c r="B221" s="73" t="s">
        <v>906</v>
      </c>
      <c r="C221" s="73" t="s">
        <v>165</v>
      </c>
      <c r="D221" s="73" t="s">
        <v>168</v>
      </c>
      <c r="E221" s="84">
        <v>3.2380640499999997</v>
      </c>
      <c r="F221" s="84">
        <v>1.02856375</v>
      </c>
      <c r="G221" s="74">
        <f t="shared" si="9"/>
        <v>2.148141328138387</v>
      </c>
      <c r="H221" s="84">
        <v>4.6043899699999997</v>
      </c>
      <c r="I221" s="84">
        <v>6.4891279699999993</v>
      </c>
      <c r="J221" s="74">
        <f t="shared" si="10"/>
        <v>-0.29044549725531144</v>
      </c>
      <c r="K221" s="85">
        <f t="shared" si="11"/>
        <v>1.4219576570759926</v>
      </c>
      <c r="L221" s="65"/>
      <c r="M221" s="65">
        <f>SUM(I204:I221)</f>
        <v>187.01241867000002</v>
      </c>
    </row>
    <row r="222" spans="1:13" x14ac:dyDescent="0.15">
      <c r="A222" s="73" t="s">
        <v>619</v>
      </c>
      <c r="B222" s="73" t="s">
        <v>335</v>
      </c>
      <c r="C222" s="73" t="s">
        <v>165</v>
      </c>
      <c r="D222" s="73" t="s">
        <v>168</v>
      </c>
      <c r="E222" s="84">
        <v>14.159667613</v>
      </c>
      <c r="F222" s="84">
        <v>9.237202245999999</v>
      </c>
      <c r="G222" s="74">
        <f t="shared" si="9"/>
        <v>0.53289570109083462</v>
      </c>
      <c r="H222" s="84">
        <v>22.93782268</v>
      </c>
      <c r="I222" s="84">
        <v>13.701496300000001</v>
      </c>
      <c r="J222" s="74">
        <f t="shared" si="10"/>
        <v>0.67411078160857496</v>
      </c>
      <c r="K222" s="85">
        <f t="shared" si="11"/>
        <v>1.6199407575740528</v>
      </c>
      <c r="L222" s="65"/>
    </row>
    <row r="223" spans="1:13" x14ac:dyDescent="0.15">
      <c r="A223" s="73" t="s">
        <v>978</v>
      </c>
      <c r="B223" s="73" t="s">
        <v>11</v>
      </c>
      <c r="C223" s="73" t="s">
        <v>165</v>
      </c>
      <c r="D223" s="73" t="s">
        <v>168</v>
      </c>
      <c r="E223" s="84">
        <v>290.13781990799998</v>
      </c>
      <c r="F223" s="84">
        <v>229.756607551</v>
      </c>
      <c r="G223" s="74">
        <f t="shared" si="9"/>
        <v>0.2628051179925126</v>
      </c>
      <c r="H223" s="84">
        <v>487.59929524</v>
      </c>
      <c r="I223" s="84">
        <v>379.96231305000003</v>
      </c>
      <c r="J223" s="74">
        <f t="shared" si="10"/>
        <v>0.28328331124733364</v>
      </c>
      <c r="K223" s="85">
        <f t="shared" si="11"/>
        <v>1.6805782003690979</v>
      </c>
      <c r="L223" s="65"/>
    </row>
    <row r="224" spans="1:13" x14ac:dyDescent="0.15">
      <c r="A224" s="73" t="s">
        <v>352</v>
      </c>
      <c r="B224" s="73" t="s">
        <v>976</v>
      </c>
      <c r="C224" s="73" t="s">
        <v>165</v>
      </c>
      <c r="D224" s="73" t="s">
        <v>169</v>
      </c>
      <c r="E224" s="84">
        <v>8.8592502149999994</v>
      </c>
      <c r="F224" s="84">
        <v>9.6183028719999992</v>
      </c>
      <c r="G224" s="74">
        <f t="shared" si="9"/>
        <v>-7.8917524962713648E-2</v>
      </c>
      <c r="H224" s="84">
        <v>60.68941779</v>
      </c>
      <c r="I224" s="84">
        <v>5.6251436300000002</v>
      </c>
      <c r="J224" s="74">
        <f t="shared" si="10"/>
        <v>9.7889543417756251</v>
      </c>
      <c r="K224" s="85">
        <f t="shared" si="11"/>
        <v>6.8504011419887414</v>
      </c>
      <c r="L224" s="65"/>
    </row>
    <row r="225" spans="1:12" x14ac:dyDescent="0.15">
      <c r="A225" s="73" t="s">
        <v>192</v>
      </c>
      <c r="B225" s="73" t="s">
        <v>195</v>
      </c>
      <c r="C225" s="73" t="s">
        <v>165</v>
      </c>
      <c r="D225" s="73" t="s">
        <v>168</v>
      </c>
      <c r="E225" s="84">
        <v>1.9290560000000002E-2</v>
      </c>
      <c r="F225" s="84">
        <v>0.1917478</v>
      </c>
      <c r="G225" s="74">
        <f t="shared" si="9"/>
        <v>-0.89939618603186056</v>
      </c>
      <c r="H225" s="84">
        <v>2.1560360000000001E-2</v>
      </c>
      <c r="I225" s="84">
        <v>0.18947800000000001</v>
      </c>
      <c r="J225" s="74">
        <f t="shared" si="10"/>
        <v>-0.8862118029533772</v>
      </c>
      <c r="K225" s="85">
        <f t="shared" si="11"/>
        <v>1.117663769221837</v>
      </c>
      <c r="L225" s="65"/>
    </row>
    <row r="226" spans="1:12" x14ac:dyDescent="0.15">
      <c r="A226" s="73" t="s">
        <v>730</v>
      </c>
      <c r="B226" s="73" t="s">
        <v>84</v>
      </c>
      <c r="C226" s="73" t="s">
        <v>165</v>
      </c>
      <c r="D226" s="73" t="s">
        <v>168</v>
      </c>
      <c r="E226" s="84">
        <v>9.4689720000000005E-2</v>
      </c>
      <c r="F226" s="84">
        <v>0</v>
      </c>
      <c r="G226" s="74" t="str">
        <f t="shared" si="9"/>
        <v/>
      </c>
      <c r="H226" s="84">
        <v>2.1453412599999999</v>
      </c>
      <c r="I226" s="84">
        <v>0</v>
      </c>
      <c r="J226" s="74" t="str">
        <f t="shared" si="10"/>
        <v/>
      </c>
      <c r="K226" s="85">
        <f t="shared" si="11"/>
        <v>22.65653821766502</v>
      </c>
      <c r="L226" s="65"/>
    </row>
    <row r="227" spans="1:12" x14ac:dyDescent="0.15">
      <c r="A227" s="73" t="s">
        <v>731</v>
      </c>
      <c r="B227" s="73" t="s">
        <v>246</v>
      </c>
      <c r="C227" s="73" t="s">
        <v>165</v>
      </c>
      <c r="D227" s="73" t="s">
        <v>168</v>
      </c>
      <c r="E227" s="84">
        <v>0</v>
      </c>
      <c r="F227" s="84">
        <v>0</v>
      </c>
      <c r="G227" s="74" t="str">
        <f t="shared" si="9"/>
        <v/>
      </c>
      <c r="H227" s="84">
        <v>42.62314404</v>
      </c>
      <c r="I227" s="84">
        <v>3.6193477599999997</v>
      </c>
      <c r="J227" s="74">
        <f t="shared" si="10"/>
        <v>10.776471029133715</v>
      </c>
      <c r="K227" s="85" t="str">
        <f t="shared" si="11"/>
        <v/>
      </c>
      <c r="L227" s="65"/>
    </row>
    <row r="228" spans="1:12" x14ac:dyDescent="0.15">
      <c r="A228" s="73" t="s">
        <v>48</v>
      </c>
      <c r="B228" s="73" t="s">
        <v>49</v>
      </c>
      <c r="C228" s="73" t="s">
        <v>165</v>
      </c>
      <c r="D228" s="73" t="s">
        <v>168</v>
      </c>
      <c r="E228" s="84">
        <v>23.73000691</v>
      </c>
      <c r="F228" s="84">
        <v>1.2972332900000001</v>
      </c>
      <c r="G228" s="74">
        <f t="shared" si="9"/>
        <v>17.292782873310319</v>
      </c>
      <c r="H228" s="84">
        <v>185.67790814479352</v>
      </c>
      <c r="I228" s="84">
        <v>28.724203953445098</v>
      </c>
      <c r="J228" s="74">
        <f t="shared" si="10"/>
        <v>5.4641620163166902</v>
      </c>
      <c r="K228" s="85">
        <f t="shared" si="11"/>
        <v>7.8246040487475579</v>
      </c>
      <c r="L228" s="65"/>
    </row>
    <row r="229" spans="1:12" x14ac:dyDescent="0.15">
      <c r="A229" s="73" t="s">
        <v>966</v>
      </c>
      <c r="B229" s="73" t="s">
        <v>967</v>
      </c>
      <c r="C229" s="73" t="s">
        <v>165</v>
      </c>
      <c r="D229" s="73" t="s">
        <v>168</v>
      </c>
      <c r="E229" s="84">
        <v>2.0048049999999998E-2</v>
      </c>
      <c r="F229" s="84">
        <v>0.19963979000000001</v>
      </c>
      <c r="G229" s="74">
        <f t="shared" si="9"/>
        <v>-0.89957888655362739</v>
      </c>
      <c r="H229" s="84">
        <v>2.2774660299999998</v>
      </c>
      <c r="I229" s="84">
        <v>1.292951</v>
      </c>
      <c r="J229" s="74">
        <f t="shared" si="10"/>
        <v>0.76144805951656314</v>
      </c>
      <c r="K229" s="85">
        <f t="shared" si="11"/>
        <v>113.60037659522996</v>
      </c>
      <c r="L229" s="65"/>
    </row>
    <row r="230" spans="1:12" x14ac:dyDescent="0.15">
      <c r="A230" s="73" t="s">
        <v>107</v>
      </c>
      <c r="B230" s="76" t="s">
        <v>108</v>
      </c>
      <c r="C230" s="73" t="s">
        <v>165</v>
      </c>
      <c r="D230" s="73" t="s">
        <v>169</v>
      </c>
      <c r="E230" s="84">
        <v>28.362968170000002</v>
      </c>
      <c r="F230" s="84">
        <v>0.33166806999999998</v>
      </c>
      <c r="G230" s="74">
        <f t="shared" si="9"/>
        <v>84.516125112676676</v>
      </c>
      <c r="H230" s="84">
        <v>58.842016119999997</v>
      </c>
      <c r="I230" s="84">
        <v>24.93378328</v>
      </c>
      <c r="J230" s="74">
        <f t="shared" si="10"/>
        <v>1.359931321260766</v>
      </c>
      <c r="K230" s="85">
        <f t="shared" si="11"/>
        <v>2.0746071344619779</v>
      </c>
      <c r="L230" s="65"/>
    </row>
    <row r="231" spans="1:12" x14ac:dyDescent="0.15">
      <c r="A231" s="73" t="s">
        <v>50</v>
      </c>
      <c r="B231" s="73" t="s">
        <v>51</v>
      </c>
      <c r="C231" s="73" t="s">
        <v>165</v>
      </c>
      <c r="D231" s="73" t="s">
        <v>168</v>
      </c>
      <c r="E231" s="84">
        <v>10.343378379000001</v>
      </c>
      <c r="F231" s="84">
        <v>13.95062819</v>
      </c>
      <c r="G231" s="74">
        <f t="shared" si="9"/>
        <v>-0.25857257192086336</v>
      </c>
      <c r="H231" s="84">
        <v>47.167713149999997</v>
      </c>
      <c r="I231" s="84">
        <v>28.261440889999999</v>
      </c>
      <c r="J231" s="74">
        <f t="shared" si="10"/>
        <v>0.6689776481527443</v>
      </c>
      <c r="K231" s="85">
        <f t="shared" si="11"/>
        <v>4.5601844408751271</v>
      </c>
      <c r="L231" s="65"/>
    </row>
    <row r="232" spans="1:12" x14ac:dyDescent="0.15">
      <c r="A232" s="73" t="s">
        <v>105</v>
      </c>
      <c r="B232" s="73" t="s">
        <v>106</v>
      </c>
      <c r="C232" s="73" t="s">
        <v>165</v>
      </c>
      <c r="D232" s="73" t="s">
        <v>169</v>
      </c>
      <c r="E232" s="84">
        <v>1.65991004</v>
      </c>
      <c r="F232" s="84">
        <v>2.3496023799999999</v>
      </c>
      <c r="G232" s="74">
        <f t="shared" si="9"/>
        <v>-0.29353576837966944</v>
      </c>
      <c r="H232" s="84">
        <v>99.347902230000003</v>
      </c>
      <c r="I232" s="84">
        <v>10.013748300000001</v>
      </c>
      <c r="J232" s="74">
        <f t="shared" si="10"/>
        <v>8.9211503278946989</v>
      </c>
      <c r="K232" s="85">
        <f t="shared" si="11"/>
        <v>59.851377385487716</v>
      </c>
      <c r="L232" s="65"/>
    </row>
    <row r="233" spans="1:12" x14ac:dyDescent="0.15">
      <c r="A233" s="73" t="s">
        <v>420</v>
      </c>
      <c r="B233" s="73" t="s">
        <v>52</v>
      </c>
      <c r="C233" s="73" t="s">
        <v>165</v>
      </c>
      <c r="D233" s="73" t="s">
        <v>168</v>
      </c>
      <c r="E233" s="84">
        <v>8.2728348880000002</v>
      </c>
      <c r="F233" s="84">
        <v>11.587478050000001</v>
      </c>
      <c r="G233" s="74">
        <f t="shared" si="9"/>
        <v>-0.28605388918083008</v>
      </c>
      <c r="H233" s="84">
        <v>16.409113290000001</v>
      </c>
      <c r="I233" s="84">
        <v>41.038156450000002</v>
      </c>
      <c r="J233" s="74">
        <f t="shared" si="10"/>
        <v>-0.60014984323205389</v>
      </c>
      <c r="K233" s="85">
        <f t="shared" si="11"/>
        <v>1.9834933867472588</v>
      </c>
      <c r="L233" s="65"/>
    </row>
    <row r="234" spans="1:12" x14ac:dyDescent="0.15">
      <c r="A234" s="73" t="s">
        <v>416</v>
      </c>
      <c r="B234" s="73" t="s">
        <v>53</v>
      </c>
      <c r="C234" s="73" t="s">
        <v>165</v>
      </c>
      <c r="D234" s="73" t="s">
        <v>168</v>
      </c>
      <c r="E234" s="84">
        <v>2.9067616300000001</v>
      </c>
      <c r="F234" s="84">
        <v>1.5377454850000001</v>
      </c>
      <c r="G234" s="74">
        <f t="shared" si="9"/>
        <v>0.89027485910647952</v>
      </c>
      <c r="H234" s="84">
        <v>55.853476180000001</v>
      </c>
      <c r="I234" s="84">
        <v>6.0206787000000004</v>
      </c>
      <c r="J234" s="74">
        <f t="shared" si="10"/>
        <v>8.2769401861620686</v>
      </c>
      <c r="K234" s="85">
        <f t="shared" si="11"/>
        <v>19.215017703395237</v>
      </c>
      <c r="L234" s="65"/>
    </row>
    <row r="235" spans="1:12" x14ac:dyDescent="0.15">
      <c r="A235" s="73" t="s">
        <v>412</v>
      </c>
      <c r="B235" s="73" t="s">
        <v>54</v>
      </c>
      <c r="C235" s="73" t="s">
        <v>165</v>
      </c>
      <c r="D235" s="73" t="s">
        <v>168</v>
      </c>
      <c r="E235" s="84">
        <v>54.967148667000004</v>
      </c>
      <c r="F235" s="84">
        <v>55.609669791000002</v>
      </c>
      <c r="G235" s="74">
        <f t="shared" si="9"/>
        <v>-1.1554125863627918E-2</v>
      </c>
      <c r="H235" s="84">
        <v>223.07136849</v>
      </c>
      <c r="I235" s="84">
        <v>519.87647014999993</v>
      </c>
      <c r="J235" s="74">
        <f t="shared" si="10"/>
        <v>-0.57091466665987545</v>
      </c>
      <c r="K235" s="85">
        <f t="shared" si="11"/>
        <v>4.0582670540435508</v>
      </c>
      <c r="L235" s="65"/>
    </row>
    <row r="236" spans="1:12" x14ac:dyDescent="0.15">
      <c r="A236" s="73" t="s">
        <v>417</v>
      </c>
      <c r="B236" s="73" t="s">
        <v>55</v>
      </c>
      <c r="C236" s="73" t="s">
        <v>165</v>
      </c>
      <c r="D236" s="73" t="s">
        <v>168</v>
      </c>
      <c r="E236" s="84">
        <v>1.3871867199999999</v>
      </c>
      <c r="F236" s="84">
        <v>0.33763145500000002</v>
      </c>
      <c r="G236" s="74">
        <f t="shared" si="9"/>
        <v>3.10858259636976</v>
      </c>
      <c r="H236" s="84">
        <v>3.6418139300000001</v>
      </c>
      <c r="I236" s="84">
        <v>0.75023821999999996</v>
      </c>
      <c r="J236" s="74">
        <f t="shared" si="10"/>
        <v>3.8542100800996257</v>
      </c>
      <c r="K236" s="85">
        <f t="shared" si="11"/>
        <v>2.625323525300185</v>
      </c>
      <c r="L236" s="65"/>
    </row>
    <row r="237" spans="1:12" x14ac:dyDescent="0.15">
      <c r="A237" s="73" t="s">
        <v>418</v>
      </c>
      <c r="B237" s="73" t="s">
        <v>56</v>
      </c>
      <c r="C237" s="73" t="s">
        <v>165</v>
      </c>
      <c r="D237" s="73" t="s">
        <v>168</v>
      </c>
      <c r="E237" s="84">
        <v>2.0933279999999999E-2</v>
      </c>
      <c r="F237" s="84">
        <v>1.7638419999999998E-2</v>
      </c>
      <c r="G237" s="74">
        <f t="shared" si="9"/>
        <v>0.18680017824725792</v>
      </c>
      <c r="H237" s="84">
        <v>0.14394762</v>
      </c>
      <c r="I237" s="84">
        <v>0.23051238000000002</v>
      </c>
      <c r="J237" s="74">
        <f t="shared" si="10"/>
        <v>-0.37553193455379708</v>
      </c>
      <c r="K237" s="85">
        <f t="shared" si="11"/>
        <v>6.8764961821558783</v>
      </c>
      <c r="L237" s="65"/>
    </row>
    <row r="238" spans="1:12" x14ac:dyDescent="0.15">
      <c r="A238" s="73" t="s">
        <v>413</v>
      </c>
      <c r="B238" s="73" t="s">
        <v>57</v>
      </c>
      <c r="C238" s="73" t="s">
        <v>165</v>
      </c>
      <c r="D238" s="73" t="s">
        <v>168</v>
      </c>
      <c r="E238" s="84">
        <v>39.901903793999999</v>
      </c>
      <c r="F238" s="84">
        <v>49.076642495999998</v>
      </c>
      <c r="G238" s="74">
        <f t="shared" si="9"/>
        <v>-0.18694715521233529</v>
      </c>
      <c r="H238" s="84">
        <v>112.66853478</v>
      </c>
      <c r="I238" s="84">
        <v>118.07395579999999</v>
      </c>
      <c r="J238" s="74">
        <f t="shared" si="10"/>
        <v>-4.577996039326393E-2</v>
      </c>
      <c r="K238" s="85">
        <f t="shared" si="11"/>
        <v>2.8236380740545477</v>
      </c>
      <c r="L238" s="65"/>
    </row>
    <row r="239" spans="1:12" x14ac:dyDescent="0.15">
      <c r="A239" s="73" t="s">
        <v>414</v>
      </c>
      <c r="B239" s="76" t="s">
        <v>58</v>
      </c>
      <c r="C239" s="73" t="s">
        <v>165</v>
      </c>
      <c r="D239" s="73" t="s">
        <v>168</v>
      </c>
      <c r="E239" s="84">
        <v>37.559396941000003</v>
      </c>
      <c r="F239" s="84">
        <v>22.481871680000001</v>
      </c>
      <c r="G239" s="74">
        <f t="shared" si="9"/>
        <v>0.6706525806929613</v>
      </c>
      <c r="H239" s="84">
        <v>180.76926874</v>
      </c>
      <c r="I239" s="84">
        <v>114.4827698</v>
      </c>
      <c r="J239" s="74">
        <f t="shared" si="10"/>
        <v>0.57900851853778268</v>
      </c>
      <c r="K239" s="85">
        <f t="shared" si="11"/>
        <v>4.8128906069487893</v>
      </c>
      <c r="L239" s="65"/>
    </row>
    <row r="240" spans="1:12" x14ac:dyDescent="0.15">
      <c r="A240" s="73" t="s">
        <v>415</v>
      </c>
      <c r="B240" s="73" t="s">
        <v>59</v>
      </c>
      <c r="C240" s="73" t="s">
        <v>165</v>
      </c>
      <c r="D240" s="73" t="s">
        <v>168</v>
      </c>
      <c r="E240" s="84">
        <v>11.168934415999999</v>
      </c>
      <c r="F240" s="84">
        <v>30.668421095999999</v>
      </c>
      <c r="G240" s="74">
        <f t="shared" si="9"/>
        <v>-0.63581645168369194</v>
      </c>
      <c r="H240" s="84">
        <v>122.74218612</v>
      </c>
      <c r="I240" s="84">
        <v>159.40358996000001</v>
      </c>
      <c r="J240" s="74">
        <f t="shared" si="10"/>
        <v>-0.22999108018332359</v>
      </c>
      <c r="K240" s="85">
        <f t="shared" si="11"/>
        <v>10.989605771537732</v>
      </c>
      <c r="L240" s="65"/>
    </row>
    <row r="241" spans="1:12" x14ac:dyDescent="0.15">
      <c r="A241" s="73" t="s">
        <v>411</v>
      </c>
      <c r="B241" s="73" t="s">
        <v>60</v>
      </c>
      <c r="C241" s="73" t="s">
        <v>165</v>
      </c>
      <c r="D241" s="73" t="s">
        <v>168</v>
      </c>
      <c r="E241" s="84">
        <v>46.505663875000003</v>
      </c>
      <c r="F241" s="84">
        <v>38.839040496000003</v>
      </c>
      <c r="G241" s="74">
        <f t="shared" si="9"/>
        <v>0.19739476776697362</v>
      </c>
      <c r="H241" s="84">
        <v>137.97916269000001</v>
      </c>
      <c r="I241" s="84">
        <v>85.61366559999999</v>
      </c>
      <c r="J241" s="74">
        <f t="shared" si="10"/>
        <v>0.61164881474249166</v>
      </c>
      <c r="K241" s="85">
        <f t="shared" si="11"/>
        <v>2.9669324377535293</v>
      </c>
      <c r="L241" s="65"/>
    </row>
    <row r="242" spans="1:12" x14ac:dyDescent="0.15">
      <c r="A242" s="73" t="s">
        <v>622</v>
      </c>
      <c r="B242" s="73" t="s">
        <v>111</v>
      </c>
      <c r="C242" s="73" t="s">
        <v>165</v>
      </c>
      <c r="D242" s="73" t="s">
        <v>168</v>
      </c>
      <c r="E242" s="84">
        <v>3.46507319</v>
      </c>
      <c r="F242" s="84">
        <v>3.0462439100000003</v>
      </c>
      <c r="G242" s="74">
        <f t="shared" si="9"/>
        <v>0.13749039550808639</v>
      </c>
      <c r="H242" s="84">
        <v>12.121657259999999</v>
      </c>
      <c r="I242" s="84">
        <v>6.2642798600000003</v>
      </c>
      <c r="J242" s="74">
        <f t="shared" si="10"/>
        <v>0.93504401637636914</v>
      </c>
      <c r="K242" s="85">
        <f t="shared" si="11"/>
        <v>3.4982398914350203</v>
      </c>
      <c r="L242" s="65"/>
    </row>
    <row r="243" spans="1:12" x14ac:dyDescent="0.15">
      <c r="A243" s="73" t="s">
        <v>419</v>
      </c>
      <c r="B243" s="76" t="s">
        <v>61</v>
      </c>
      <c r="C243" s="73" t="s">
        <v>165</v>
      </c>
      <c r="D243" s="73" t="s">
        <v>168</v>
      </c>
      <c r="E243" s="84">
        <v>10.072861179</v>
      </c>
      <c r="F243" s="84">
        <v>13.379772752000001</v>
      </c>
      <c r="G243" s="74">
        <f t="shared" si="9"/>
        <v>-0.24715752907729205</v>
      </c>
      <c r="H243" s="84">
        <v>33.152654140000003</v>
      </c>
      <c r="I243" s="84">
        <v>63.287157310000005</v>
      </c>
      <c r="J243" s="74">
        <f t="shared" si="10"/>
        <v>-0.47615510714744091</v>
      </c>
      <c r="K243" s="85">
        <f t="shared" si="11"/>
        <v>3.2912847254479174</v>
      </c>
      <c r="L243" s="65"/>
    </row>
    <row r="244" spans="1:12" x14ac:dyDescent="0.15">
      <c r="A244" s="73" t="s">
        <v>62</v>
      </c>
      <c r="B244" s="73" t="s">
        <v>63</v>
      </c>
      <c r="C244" s="73" t="s">
        <v>165</v>
      </c>
      <c r="D244" s="73" t="s">
        <v>168</v>
      </c>
      <c r="E244" s="84">
        <v>14.947762839999999</v>
      </c>
      <c r="F244" s="84">
        <v>6.1609944949999997</v>
      </c>
      <c r="G244" s="74">
        <f t="shared" si="9"/>
        <v>1.4261931823070069</v>
      </c>
      <c r="H244" s="84">
        <v>51.93734285</v>
      </c>
      <c r="I244" s="84">
        <v>73.962298680000004</v>
      </c>
      <c r="J244" s="74">
        <f t="shared" si="10"/>
        <v>-0.29778625357888888</v>
      </c>
      <c r="K244" s="85">
        <f t="shared" si="11"/>
        <v>3.4745897032174216</v>
      </c>
      <c r="L244" s="65"/>
    </row>
    <row r="245" spans="1:12" x14ac:dyDescent="0.15">
      <c r="A245" s="73" t="s">
        <v>1514</v>
      </c>
      <c r="B245" s="73" t="s">
        <v>64</v>
      </c>
      <c r="C245" s="73" t="s">
        <v>165</v>
      </c>
      <c r="D245" s="73" t="s">
        <v>168</v>
      </c>
      <c r="E245" s="84">
        <v>13.43903626</v>
      </c>
      <c r="F245" s="84">
        <v>10.989079859999999</v>
      </c>
      <c r="G245" s="74">
        <f t="shared" si="9"/>
        <v>0.222944635148006</v>
      </c>
      <c r="H245" s="84">
        <v>70.630081140000001</v>
      </c>
      <c r="I245" s="84">
        <v>26.545446030000001</v>
      </c>
      <c r="J245" s="74">
        <f t="shared" si="10"/>
        <v>1.6607230882531905</v>
      </c>
      <c r="K245" s="85">
        <f t="shared" si="11"/>
        <v>5.2555912324028506</v>
      </c>
      <c r="L245" s="65"/>
    </row>
    <row r="246" spans="1:12" x14ac:dyDescent="0.15">
      <c r="A246" s="73" t="s">
        <v>65</v>
      </c>
      <c r="B246" s="73" t="s">
        <v>66</v>
      </c>
      <c r="C246" s="73" t="s">
        <v>165</v>
      </c>
      <c r="D246" s="73" t="s">
        <v>168</v>
      </c>
      <c r="E246" s="84">
        <v>8.5562594999999995</v>
      </c>
      <c r="F246" s="84">
        <v>3.9582599999999999E-3</v>
      </c>
      <c r="G246" s="74">
        <f t="shared" si="9"/>
        <v>2160.6213942489881</v>
      </c>
      <c r="H246" s="84">
        <v>9.8623812599999994</v>
      </c>
      <c r="I246" s="84">
        <v>14.512230890000001</v>
      </c>
      <c r="J246" s="74">
        <f t="shared" si="10"/>
        <v>-0.32040901672837163</v>
      </c>
      <c r="K246" s="85">
        <f t="shared" si="11"/>
        <v>1.1526510223304938</v>
      </c>
      <c r="L246" s="65"/>
    </row>
    <row r="247" spans="1:12" x14ac:dyDescent="0.15">
      <c r="A247" s="73" t="s">
        <v>1516</v>
      </c>
      <c r="B247" s="73" t="s">
        <v>67</v>
      </c>
      <c r="C247" s="73" t="s">
        <v>165</v>
      </c>
      <c r="D247" s="73" t="s">
        <v>168</v>
      </c>
      <c r="E247" s="84">
        <v>9.1579546700000005</v>
      </c>
      <c r="F247" s="84">
        <v>2.5573720400000002</v>
      </c>
      <c r="G247" s="74">
        <f t="shared" si="9"/>
        <v>2.5810021094936189</v>
      </c>
      <c r="H247" s="84">
        <v>116.77119508</v>
      </c>
      <c r="I247" s="84">
        <v>33.961596350000001</v>
      </c>
      <c r="J247" s="74">
        <f t="shared" si="10"/>
        <v>2.4383305742340347</v>
      </c>
      <c r="K247" s="85">
        <f t="shared" si="11"/>
        <v>12.750794177058314</v>
      </c>
      <c r="L247" s="65"/>
    </row>
    <row r="248" spans="1:12" x14ac:dyDescent="0.15">
      <c r="A248" s="73" t="s">
        <v>1531</v>
      </c>
      <c r="B248" s="73" t="s">
        <v>423</v>
      </c>
      <c r="C248" s="73" t="s">
        <v>165</v>
      </c>
      <c r="D248" s="73" t="s">
        <v>168</v>
      </c>
      <c r="E248" s="84">
        <v>0</v>
      </c>
      <c r="F248" s="84">
        <v>0</v>
      </c>
      <c r="G248" s="74" t="str">
        <f t="shared" si="9"/>
        <v/>
      </c>
      <c r="H248" s="84">
        <v>1.1006E-3</v>
      </c>
      <c r="I248" s="84">
        <v>0</v>
      </c>
      <c r="J248" s="74" t="str">
        <f t="shared" si="10"/>
        <v/>
      </c>
      <c r="K248" s="85" t="str">
        <f t="shared" si="11"/>
        <v/>
      </c>
      <c r="L248" s="65"/>
    </row>
    <row r="249" spans="1:12" x14ac:dyDescent="0.15">
      <c r="A249" s="73" t="s">
        <v>1529</v>
      </c>
      <c r="B249" s="73" t="s">
        <v>424</v>
      </c>
      <c r="C249" s="73" t="s">
        <v>165</v>
      </c>
      <c r="D249" s="73" t="s">
        <v>168</v>
      </c>
      <c r="E249" s="84">
        <v>0.4973728</v>
      </c>
      <c r="F249" s="84">
        <v>0.97681059999999997</v>
      </c>
      <c r="G249" s="74">
        <f t="shared" si="9"/>
        <v>-0.49081961231788429</v>
      </c>
      <c r="H249" s="84">
        <v>11.086195050000001</v>
      </c>
      <c r="I249" s="84">
        <v>2.34165</v>
      </c>
      <c r="J249" s="74">
        <f t="shared" si="10"/>
        <v>3.7343518672730767</v>
      </c>
      <c r="K249" s="85">
        <f t="shared" si="11"/>
        <v>22.289508091315007</v>
      </c>
      <c r="L249" s="65"/>
    </row>
    <row r="250" spans="1:12" x14ac:dyDescent="0.15">
      <c r="A250" s="73" t="s">
        <v>68</v>
      </c>
      <c r="B250" s="73" t="s">
        <v>69</v>
      </c>
      <c r="C250" s="73" t="s">
        <v>165</v>
      </c>
      <c r="D250" s="73" t="s">
        <v>168</v>
      </c>
      <c r="E250" s="84">
        <v>0.72385281999999995</v>
      </c>
      <c r="F250" s="84">
        <v>0</v>
      </c>
      <c r="G250" s="74" t="str">
        <f t="shared" si="9"/>
        <v/>
      </c>
      <c r="H250" s="84">
        <v>1.2368551999999999</v>
      </c>
      <c r="I250" s="84">
        <v>7.5859999999999999E-3</v>
      </c>
      <c r="J250" s="74">
        <f t="shared" si="10"/>
        <v>162.04445030319008</v>
      </c>
      <c r="K250" s="85">
        <f t="shared" si="11"/>
        <v>1.70871089512368</v>
      </c>
      <c r="L250" s="65"/>
    </row>
    <row r="251" spans="1:12" x14ac:dyDescent="0.15">
      <c r="A251" s="73" t="s">
        <v>1527</v>
      </c>
      <c r="B251" s="73" t="s">
        <v>70</v>
      </c>
      <c r="C251" s="73" t="s">
        <v>165</v>
      </c>
      <c r="D251" s="73" t="s">
        <v>168</v>
      </c>
      <c r="E251" s="84">
        <v>0.19520263000000002</v>
      </c>
      <c r="F251" s="84">
        <v>0.92721290000000001</v>
      </c>
      <c r="G251" s="74">
        <f t="shared" si="9"/>
        <v>-0.78947377673455577</v>
      </c>
      <c r="H251" s="84">
        <v>1.1581389199999998</v>
      </c>
      <c r="I251" s="84">
        <v>4.5112758399999997</v>
      </c>
      <c r="J251" s="74">
        <f t="shared" si="10"/>
        <v>-0.74327907202411281</v>
      </c>
      <c r="K251" s="85">
        <f t="shared" si="11"/>
        <v>5.933008791940968</v>
      </c>
      <c r="L251" s="65"/>
    </row>
    <row r="252" spans="1:12" x14ac:dyDescent="0.15">
      <c r="A252" s="73" t="s">
        <v>429</v>
      </c>
      <c r="B252" s="76" t="s">
        <v>430</v>
      </c>
      <c r="C252" s="73" t="s">
        <v>165</v>
      </c>
      <c r="D252" s="73" t="s">
        <v>168</v>
      </c>
      <c r="E252" s="84">
        <v>0.39183141999999999</v>
      </c>
      <c r="F252" s="84">
        <v>0.21032500000000001</v>
      </c>
      <c r="G252" s="74">
        <f t="shared" si="9"/>
        <v>0.8629807203137998</v>
      </c>
      <c r="H252" s="84">
        <v>1.0945694699999999</v>
      </c>
      <c r="I252" s="84">
        <v>0.15742999999999999</v>
      </c>
      <c r="J252" s="74">
        <f t="shared" si="10"/>
        <v>5.9527375341421589</v>
      </c>
      <c r="K252" s="85">
        <f t="shared" si="11"/>
        <v>2.7934703909145417</v>
      </c>
      <c r="L252" s="65"/>
    </row>
    <row r="253" spans="1:12" x14ac:dyDescent="0.15">
      <c r="A253" s="73" t="s">
        <v>431</v>
      </c>
      <c r="B253" s="73" t="s">
        <v>432</v>
      </c>
      <c r="C253" s="73" t="s">
        <v>165</v>
      </c>
      <c r="D253" s="73" t="s">
        <v>168</v>
      </c>
      <c r="E253" s="84">
        <v>0.35008982999999999</v>
      </c>
      <c r="F253" s="84">
        <v>4.6231290000000001E-2</v>
      </c>
      <c r="G253" s="74">
        <f t="shared" si="9"/>
        <v>6.5725732507139645</v>
      </c>
      <c r="H253" s="84">
        <v>1.1620859800000001</v>
      </c>
      <c r="I253" s="84">
        <v>0.36181359000000002</v>
      </c>
      <c r="J253" s="74">
        <f t="shared" si="10"/>
        <v>2.2118361833782973</v>
      </c>
      <c r="K253" s="85">
        <f t="shared" si="11"/>
        <v>3.3193937110369647</v>
      </c>
      <c r="L253" s="65"/>
    </row>
    <row r="254" spans="1:12" x14ac:dyDescent="0.15">
      <c r="A254" s="73" t="s">
        <v>1519</v>
      </c>
      <c r="B254" s="73" t="s">
        <v>977</v>
      </c>
      <c r="C254" s="73" t="s">
        <v>165</v>
      </c>
      <c r="D254" s="73" t="s">
        <v>168</v>
      </c>
      <c r="E254" s="84">
        <v>16.257265835000002</v>
      </c>
      <c r="F254" s="84">
        <v>18.091065637</v>
      </c>
      <c r="G254" s="74">
        <f t="shared" si="9"/>
        <v>-0.10136494105960758</v>
      </c>
      <c r="H254" s="84">
        <v>47.65955941</v>
      </c>
      <c r="I254" s="84">
        <v>79.436975250000003</v>
      </c>
      <c r="J254" s="74">
        <f t="shared" si="10"/>
        <v>-0.40003305438042847</v>
      </c>
      <c r="K254" s="85">
        <f t="shared" si="11"/>
        <v>2.9315851689768468</v>
      </c>
      <c r="L254" s="65"/>
    </row>
    <row r="255" spans="1:12" x14ac:dyDescent="0.15">
      <c r="A255" s="73" t="s">
        <v>1540</v>
      </c>
      <c r="B255" s="73" t="s">
        <v>71</v>
      </c>
      <c r="C255" s="73" t="s">
        <v>165</v>
      </c>
      <c r="D255" s="73" t="s">
        <v>168</v>
      </c>
      <c r="E255" s="84">
        <v>14.345922980000001</v>
      </c>
      <c r="F255" s="84">
        <v>1.68892E-2</v>
      </c>
      <c r="G255" s="74">
        <f t="shared" si="9"/>
        <v>848.41400303152318</v>
      </c>
      <c r="H255" s="84">
        <v>13.3893906</v>
      </c>
      <c r="I255" s="84">
        <v>0.73581544999999993</v>
      </c>
      <c r="J255" s="74">
        <f t="shared" si="10"/>
        <v>17.196669558922693</v>
      </c>
      <c r="K255" s="85">
        <f t="shared" si="11"/>
        <v>0.93332374770633264</v>
      </c>
      <c r="L255" s="65"/>
    </row>
    <row r="256" spans="1:12" x14ac:dyDescent="0.15">
      <c r="A256" s="73" t="s">
        <v>1425</v>
      </c>
      <c r="B256" s="73" t="s">
        <v>1426</v>
      </c>
      <c r="C256" s="73" t="s">
        <v>165</v>
      </c>
      <c r="D256" s="73" t="s">
        <v>168</v>
      </c>
      <c r="E256" s="84">
        <v>3.97886761</v>
      </c>
      <c r="F256" s="84">
        <v>40.139921430000001</v>
      </c>
      <c r="G256" s="74">
        <f t="shared" si="9"/>
        <v>-0.90087505236055965</v>
      </c>
      <c r="H256" s="84">
        <v>13.76187777</v>
      </c>
      <c r="I256" s="84">
        <v>37.637872680000001</v>
      </c>
      <c r="J256" s="74">
        <f t="shared" si="10"/>
        <v>-0.63436090325814876</v>
      </c>
      <c r="K256" s="85">
        <f t="shared" si="11"/>
        <v>3.4587423153795256</v>
      </c>
      <c r="L256" s="65"/>
    </row>
    <row r="257" spans="1:12" x14ac:dyDescent="0.15">
      <c r="A257" s="73" t="s">
        <v>72</v>
      </c>
      <c r="B257" s="73" t="s">
        <v>73</v>
      </c>
      <c r="C257" s="73" t="s">
        <v>165</v>
      </c>
      <c r="D257" s="73" t="s">
        <v>168</v>
      </c>
      <c r="E257" s="84">
        <v>7.5335293380000001</v>
      </c>
      <c r="F257" s="84">
        <v>7.8578905539999999</v>
      </c>
      <c r="G257" s="74">
        <f t="shared" si="9"/>
        <v>-4.1278408469927919E-2</v>
      </c>
      <c r="H257" s="84">
        <v>43.284917450000002</v>
      </c>
      <c r="I257" s="84">
        <v>32.692250059999999</v>
      </c>
      <c r="J257" s="74">
        <f t="shared" si="10"/>
        <v>0.32401157370812061</v>
      </c>
      <c r="K257" s="85">
        <f t="shared" si="11"/>
        <v>5.7456360104242021</v>
      </c>
      <c r="L257" s="65"/>
    </row>
    <row r="258" spans="1:12" x14ac:dyDescent="0.15">
      <c r="A258" s="73" t="s">
        <v>822</v>
      </c>
      <c r="B258" s="73" t="s">
        <v>823</v>
      </c>
      <c r="C258" s="73" t="s">
        <v>165</v>
      </c>
      <c r="D258" s="73" t="s">
        <v>168</v>
      </c>
      <c r="E258" s="84">
        <v>28.15678428</v>
      </c>
      <c r="F258" s="84">
        <v>36.621191880000005</v>
      </c>
      <c r="G258" s="74">
        <f t="shared" si="9"/>
        <v>-0.23113413751622558</v>
      </c>
      <c r="H258" s="84">
        <v>41.520654710000002</v>
      </c>
      <c r="I258" s="84">
        <v>23.390715710000002</v>
      </c>
      <c r="J258" s="74">
        <f t="shared" si="10"/>
        <v>0.77509124666284102</v>
      </c>
      <c r="K258" s="85">
        <f t="shared" si="11"/>
        <v>1.4746234618664344</v>
      </c>
      <c r="L258" s="65"/>
    </row>
    <row r="259" spans="1:12" x14ac:dyDescent="0.15">
      <c r="A259" s="73" t="s">
        <v>74</v>
      </c>
      <c r="B259" s="73" t="s">
        <v>75</v>
      </c>
      <c r="C259" s="73" t="s">
        <v>165</v>
      </c>
      <c r="D259" s="73" t="s">
        <v>168</v>
      </c>
      <c r="E259" s="84">
        <v>46.50776956</v>
      </c>
      <c r="F259" s="84">
        <v>31.300587155000002</v>
      </c>
      <c r="G259" s="74">
        <f t="shared" si="9"/>
        <v>0.48584335909400922</v>
      </c>
      <c r="H259" s="84">
        <v>33.706054250000001</v>
      </c>
      <c r="I259" s="84">
        <v>30.523726760000002</v>
      </c>
      <c r="J259" s="74">
        <f t="shared" si="10"/>
        <v>0.10425750155024649</v>
      </c>
      <c r="K259" s="85">
        <f t="shared" si="11"/>
        <v>0.72474028681413294</v>
      </c>
      <c r="L259" s="65"/>
    </row>
    <row r="260" spans="1:12" x14ac:dyDescent="0.15">
      <c r="A260" s="73" t="s">
        <v>1307</v>
      </c>
      <c r="B260" s="73" t="s">
        <v>1308</v>
      </c>
      <c r="C260" s="73" t="s">
        <v>165</v>
      </c>
      <c r="D260" s="73" t="s">
        <v>168</v>
      </c>
      <c r="E260" s="84">
        <v>1.2600570600000001</v>
      </c>
      <c r="F260" s="84"/>
      <c r="G260" s="74" t="str">
        <f t="shared" si="9"/>
        <v/>
      </c>
      <c r="H260" s="84">
        <v>5.36981134</v>
      </c>
      <c r="I260" s="84">
        <v>0</v>
      </c>
      <c r="J260" s="74" t="str">
        <f t="shared" si="10"/>
        <v/>
      </c>
      <c r="K260" s="85">
        <f t="shared" si="11"/>
        <v>4.2615620438649024</v>
      </c>
      <c r="L260" s="65"/>
    </row>
    <row r="261" spans="1:12" x14ac:dyDescent="0.15">
      <c r="A261" s="73" t="s">
        <v>76</v>
      </c>
      <c r="B261" s="73" t="s">
        <v>77</v>
      </c>
      <c r="C261" s="73" t="s">
        <v>165</v>
      </c>
      <c r="D261" s="73" t="s">
        <v>168</v>
      </c>
      <c r="E261" s="84">
        <v>43.066088067000003</v>
      </c>
      <c r="F261" s="84">
        <v>39.245386025999998</v>
      </c>
      <c r="G261" s="74">
        <f t="shared" si="9"/>
        <v>9.7354171480662721E-2</v>
      </c>
      <c r="H261" s="84">
        <v>53.05837314</v>
      </c>
      <c r="I261" s="84">
        <v>91.719352229999998</v>
      </c>
      <c r="J261" s="74">
        <f t="shared" si="10"/>
        <v>-0.42151386975620819</v>
      </c>
      <c r="K261" s="85">
        <f t="shared" si="11"/>
        <v>1.2320221204548347</v>
      </c>
      <c r="L261" s="65"/>
    </row>
    <row r="262" spans="1:12" x14ac:dyDescent="0.15">
      <c r="A262" s="73" t="s">
        <v>78</v>
      </c>
      <c r="B262" s="73" t="s">
        <v>79</v>
      </c>
      <c r="C262" s="73" t="s">
        <v>165</v>
      </c>
      <c r="D262" s="73" t="s">
        <v>168</v>
      </c>
      <c r="E262" s="84">
        <v>10.432197665999999</v>
      </c>
      <c r="F262" s="84">
        <v>14.119565116</v>
      </c>
      <c r="G262" s="74">
        <f t="shared" si="9"/>
        <v>-0.26115304683297591</v>
      </c>
      <c r="H262" s="84">
        <v>59.380726969999998</v>
      </c>
      <c r="I262" s="84">
        <v>9.1257370299999998</v>
      </c>
      <c r="J262" s="74">
        <f t="shared" si="10"/>
        <v>5.5069513590838151</v>
      </c>
      <c r="K262" s="85">
        <f t="shared" si="11"/>
        <v>5.6920630600712396</v>
      </c>
      <c r="L262" s="65"/>
    </row>
    <row r="263" spans="1:12" x14ac:dyDescent="0.15">
      <c r="A263" s="73" t="s">
        <v>80</v>
      </c>
      <c r="B263" s="73" t="s">
        <v>81</v>
      </c>
      <c r="C263" s="73" t="s">
        <v>165</v>
      </c>
      <c r="D263" s="73" t="s">
        <v>168</v>
      </c>
      <c r="E263" s="84">
        <v>36.994054218999999</v>
      </c>
      <c r="F263" s="84">
        <v>37.746725398999999</v>
      </c>
      <c r="G263" s="74">
        <f t="shared" ref="G263:G326" si="12">IF(ISERROR(E263/F263-1),"",((E263/F263-1)))</f>
        <v>-1.9940039090647566E-2</v>
      </c>
      <c r="H263" s="84">
        <v>72.733476249999995</v>
      </c>
      <c r="I263" s="84">
        <v>55.8014762284445</v>
      </c>
      <c r="J263" s="74">
        <f t="shared" ref="J263:J326" si="13">IF(ISERROR(H263/I263-1),"",((H263/I263-1)))</f>
        <v>0.30343283307126012</v>
      </c>
      <c r="K263" s="85">
        <f t="shared" ref="K263:K326" si="14">IF(ISERROR(H263/E263),"",(H263/E263))</f>
        <v>1.9660855720064434</v>
      </c>
      <c r="L263" s="65"/>
    </row>
    <row r="264" spans="1:12" x14ac:dyDescent="0.15">
      <c r="A264" s="73" t="s">
        <v>82</v>
      </c>
      <c r="B264" s="73" t="s">
        <v>83</v>
      </c>
      <c r="C264" s="73" t="s">
        <v>165</v>
      </c>
      <c r="D264" s="73" t="s">
        <v>168</v>
      </c>
      <c r="E264" s="84">
        <v>367.92492205600001</v>
      </c>
      <c r="F264" s="84">
        <v>241.107812685</v>
      </c>
      <c r="G264" s="74">
        <f t="shared" si="12"/>
        <v>0.5259767734556271</v>
      </c>
      <c r="H264" s="84">
        <v>662.47054436999997</v>
      </c>
      <c r="I264" s="84">
        <v>584.04024001999994</v>
      </c>
      <c r="J264" s="74">
        <f t="shared" si="13"/>
        <v>0.13428921326947307</v>
      </c>
      <c r="K264" s="85">
        <f t="shared" si="14"/>
        <v>1.8005590397846674</v>
      </c>
      <c r="L264" s="65"/>
    </row>
    <row r="265" spans="1:12" x14ac:dyDescent="0.15">
      <c r="A265" s="73" t="s">
        <v>268</v>
      </c>
      <c r="B265" s="73" t="s">
        <v>269</v>
      </c>
      <c r="C265" s="73" t="s">
        <v>165</v>
      </c>
      <c r="D265" s="73" t="s">
        <v>168</v>
      </c>
      <c r="E265" s="84">
        <v>2.9282188499999999</v>
      </c>
      <c r="F265" s="84">
        <v>2.8659032099999999</v>
      </c>
      <c r="G265" s="74">
        <f t="shared" si="12"/>
        <v>2.1743804809095435E-2</v>
      </c>
      <c r="H265" s="84">
        <v>2.92903497</v>
      </c>
      <c r="I265" s="84">
        <v>3.7302861899999997</v>
      </c>
      <c r="J265" s="74">
        <f t="shared" si="13"/>
        <v>-0.21479617894947622</v>
      </c>
      <c r="K265" s="85">
        <f t="shared" si="14"/>
        <v>1.0002787086764366</v>
      </c>
      <c r="L265" s="65"/>
    </row>
    <row r="266" spans="1:12" x14ac:dyDescent="0.15">
      <c r="A266" s="73" t="s">
        <v>270</v>
      </c>
      <c r="B266" s="76" t="s">
        <v>271</v>
      </c>
      <c r="C266" s="73" t="s">
        <v>165</v>
      </c>
      <c r="D266" s="73" t="s">
        <v>168</v>
      </c>
      <c r="E266" s="84">
        <v>12.444964367000001</v>
      </c>
      <c r="F266" s="84">
        <v>8.5912949100000002</v>
      </c>
      <c r="G266" s="74">
        <f t="shared" si="12"/>
        <v>0.44855513602663666</v>
      </c>
      <c r="H266" s="84">
        <v>28.04239394</v>
      </c>
      <c r="I266" s="84">
        <v>50.451159939999997</v>
      </c>
      <c r="J266" s="74">
        <f t="shared" si="13"/>
        <v>-0.44416750827235785</v>
      </c>
      <c r="K266" s="85">
        <f t="shared" si="14"/>
        <v>2.253312513642812</v>
      </c>
      <c r="L266" s="65"/>
    </row>
    <row r="267" spans="1:12" x14ac:dyDescent="0.15">
      <c r="A267" s="73" t="s">
        <v>272</v>
      </c>
      <c r="B267" s="73" t="s">
        <v>273</v>
      </c>
      <c r="C267" s="73" t="s">
        <v>165</v>
      </c>
      <c r="D267" s="73" t="s">
        <v>168</v>
      </c>
      <c r="E267" s="84">
        <v>124.749187725</v>
      </c>
      <c r="F267" s="84">
        <v>99.68985750200001</v>
      </c>
      <c r="G267" s="74">
        <f t="shared" si="12"/>
        <v>0.25137291647244298</v>
      </c>
      <c r="H267" s="84">
        <v>262.18368144999999</v>
      </c>
      <c r="I267" s="84">
        <v>154.98174011</v>
      </c>
      <c r="J267" s="74">
        <f t="shared" si="13"/>
        <v>0.69170691504632886</v>
      </c>
      <c r="K267" s="85">
        <f t="shared" si="14"/>
        <v>2.1016864817425809</v>
      </c>
      <c r="L267" s="65"/>
    </row>
    <row r="268" spans="1:12" x14ac:dyDescent="0.15">
      <c r="A268" s="73" t="s">
        <v>1309</v>
      </c>
      <c r="B268" s="73" t="s">
        <v>1310</v>
      </c>
      <c r="C268" s="73" t="s">
        <v>165</v>
      </c>
      <c r="D268" s="73" t="s">
        <v>168</v>
      </c>
      <c r="E268" s="84">
        <v>0.134884</v>
      </c>
      <c r="F268" s="84"/>
      <c r="G268" s="74" t="str">
        <f t="shared" si="12"/>
        <v/>
      </c>
      <c r="H268" s="84">
        <v>0.13858960000000001</v>
      </c>
      <c r="I268" s="84">
        <v>0</v>
      </c>
      <c r="J268" s="74" t="str">
        <f t="shared" si="13"/>
        <v/>
      </c>
      <c r="K268" s="85">
        <f t="shared" si="14"/>
        <v>1.0274724948844933</v>
      </c>
      <c r="L268" s="65"/>
    </row>
    <row r="269" spans="1:12" x14ac:dyDescent="0.15">
      <c r="A269" s="73" t="s">
        <v>274</v>
      </c>
      <c r="B269" s="73" t="s">
        <v>275</v>
      </c>
      <c r="C269" s="73" t="s">
        <v>165</v>
      </c>
      <c r="D269" s="73" t="s">
        <v>168</v>
      </c>
      <c r="E269" s="84">
        <v>74.579574909999991</v>
      </c>
      <c r="F269" s="84">
        <v>47.888048851999997</v>
      </c>
      <c r="G269" s="74">
        <f t="shared" si="12"/>
        <v>0.55737343027884179</v>
      </c>
      <c r="H269" s="84">
        <v>93.390110329999999</v>
      </c>
      <c r="I269" s="84">
        <v>98.053688359999995</v>
      </c>
      <c r="J269" s="74">
        <f t="shared" si="13"/>
        <v>-4.7561474820588701E-2</v>
      </c>
      <c r="K269" s="85">
        <f t="shared" si="14"/>
        <v>1.2522210061226535</v>
      </c>
      <c r="L269" s="65"/>
    </row>
    <row r="270" spans="1:12" x14ac:dyDescent="0.15">
      <c r="A270" s="73" t="s">
        <v>276</v>
      </c>
      <c r="B270" s="73" t="s">
        <v>277</v>
      </c>
      <c r="C270" s="73" t="s">
        <v>165</v>
      </c>
      <c r="D270" s="73" t="s">
        <v>168</v>
      </c>
      <c r="E270" s="84">
        <v>26.834508964000001</v>
      </c>
      <c r="F270" s="84">
        <v>19.227450765</v>
      </c>
      <c r="G270" s="74">
        <f t="shared" si="12"/>
        <v>0.39563529726193525</v>
      </c>
      <c r="H270" s="84">
        <v>38.282575139999999</v>
      </c>
      <c r="I270" s="84">
        <v>38.552095189999996</v>
      </c>
      <c r="J270" s="74">
        <f t="shared" si="13"/>
        <v>-6.991061022019518E-3</v>
      </c>
      <c r="K270" s="85">
        <f t="shared" si="14"/>
        <v>1.4266173154633917</v>
      </c>
      <c r="L270" s="65"/>
    </row>
    <row r="271" spans="1:12" x14ac:dyDescent="0.15">
      <c r="A271" s="73" t="s">
        <v>1312</v>
      </c>
      <c r="B271" s="73" t="s">
        <v>1313</v>
      </c>
      <c r="C271" s="73" t="s">
        <v>165</v>
      </c>
      <c r="D271" s="73" t="s">
        <v>168</v>
      </c>
      <c r="E271" s="84">
        <v>1.5037999999999999E-2</v>
      </c>
      <c r="F271" s="84"/>
      <c r="G271" s="74" t="str">
        <f t="shared" si="12"/>
        <v/>
      </c>
      <c r="H271" s="84">
        <v>1.9615E-2</v>
      </c>
      <c r="I271" s="84">
        <v>0</v>
      </c>
      <c r="J271" s="74" t="str">
        <f t="shared" si="13"/>
        <v/>
      </c>
      <c r="K271" s="85">
        <f t="shared" si="14"/>
        <v>1.3043622822183802</v>
      </c>
      <c r="L271" s="65"/>
    </row>
    <row r="272" spans="1:12" x14ac:dyDescent="0.15">
      <c r="A272" s="73" t="s">
        <v>820</v>
      </c>
      <c r="B272" s="73" t="s">
        <v>821</v>
      </c>
      <c r="C272" s="73" t="s">
        <v>165</v>
      </c>
      <c r="D272" s="73" t="s">
        <v>168</v>
      </c>
      <c r="E272" s="84">
        <v>10.879622289999999</v>
      </c>
      <c r="F272" s="84">
        <v>11.766673580000001</v>
      </c>
      <c r="G272" s="74">
        <f t="shared" si="12"/>
        <v>-7.5386750891750509E-2</v>
      </c>
      <c r="H272" s="84">
        <v>13.48969855</v>
      </c>
      <c r="I272" s="84">
        <v>4.5404937599999995</v>
      </c>
      <c r="J272" s="74">
        <f t="shared" si="13"/>
        <v>1.9709761235306713</v>
      </c>
      <c r="K272" s="85">
        <f t="shared" si="14"/>
        <v>1.2399050436152597</v>
      </c>
      <c r="L272" s="65"/>
    </row>
    <row r="273" spans="1:12" x14ac:dyDescent="0.15">
      <c r="A273" s="73" t="s">
        <v>623</v>
      </c>
      <c r="B273" s="76" t="s">
        <v>264</v>
      </c>
      <c r="C273" s="73" t="s">
        <v>165</v>
      </c>
      <c r="D273" s="73" t="s">
        <v>168</v>
      </c>
      <c r="E273" s="84">
        <v>1.61797517</v>
      </c>
      <c r="F273" s="84">
        <v>2.4072329100000003</v>
      </c>
      <c r="G273" s="74">
        <f t="shared" si="12"/>
        <v>-0.3278692878953704</v>
      </c>
      <c r="H273" s="84">
        <v>10.94361361</v>
      </c>
      <c r="I273" s="84">
        <v>15.428044230000001</v>
      </c>
      <c r="J273" s="74">
        <f t="shared" si="13"/>
        <v>-0.29066747237345725</v>
      </c>
      <c r="K273" s="85">
        <f t="shared" si="14"/>
        <v>6.7637710472404837</v>
      </c>
      <c r="L273" s="65"/>
    </row>
    <row r="274" spans="1:12" x14ac:dyDescent="0.15">
      <c r="A274" s="73" t="s">
        <v>278</v>
      </c>
      <c r="B274" s="73" t="s">
        <v>279</v>
      </c>
      <c r="C274" s="73" t="s">
        <v>165</v>
      </c>
      <c r="D274" s="73" t="s">
        <v>169</v>
      </c>
      <c r="E274" s="84">
        <v>27.242813517000002</v>
      </c>
      <c r="F274" s="84">
        <v>26.522661389</v>
      </c>
      <c r="G274" s="74">
        <f t="shared" si="12"/>
        <v>2.7152332770748133E-2</v>
      </c>
      <c r="H274" s="84">
        <v>25.444778598712301</v>
      </c>
      <c r="I274" s="84">
        <v>18.3855638</v>
      </c>
      <c r="J274" s="74">
        <f t="shared" si="13"/>
        <v>0.38395421948998387</v>
      </c>
      <c r="K274" s="85">
        <f t="shared" si="14"/>
        <v>0.93399966133579793</v>
      </c>
      <c r="L274" s="65"/>
    </row>
    <row r="275" spans="1:12" x14ac:dyDescent="0.15">
      <c r="A275" s="73" t="s">
        <v>280</v>
      </c>
      <c r="B275" s="73" t="s">
        <v>281</v>
      </c>
      <c r="C275" s="73" t="s">
        <v>165</v>
      </c>
      <c r="D275" s="73" t="s">
        <v>168</v>
      </c>
      <c r="E275" s="84">
        <v>13.337232500000001</v>
      </c>
      <c r="F275" s="84">
        <v>17.368220010000002</v>
      </c>
      <c r="G275" s="74">
        <f t="shared" si="12"/>
        <v>-0.23208984614883399</v>
      </c>
      <c r="H275" s="84">
        <v>7.1987648200000001</v>
      </c>
      <c r="I275" s="84">
        <v>29.287483390000002</v>
      </c>
      <c r="J275" s="74">
        <f t="shared" si="13"/>
        <v>-0.7542033665324086</v>
      </c>
      <c r="K275" s="85">
        <f t="shared" si="14"/>
        <v>0.5397495185001836</v>
      </c>
      <c r="L275" s="65"/>
    </row>
    <row r="276" spans="1:12" x14ac:dyDescent="0.15">
      <c r="A276" s="73" t="s">
        <v>282</v>
      </c>
      <c r="B276" s="73" t="s">
        <v>283</v>
      </c>
      <c r="C276" s="73" t="s">
        <v>165</v>
      </c>
      <c r="D276" s="73" t="s">
        <v>168</v>
      </c>
      <c r="E276" s="84">
        <v>113.676406845</v>
      </c>
      <c r="F276" s="84">
        <v>89.179900246000003</v>
      </c>
      <c r="G276" s="74">
        <f t="shared" si="12"/>
        <v>0.27468640950962198</v>
      </c>
      <c r="H276" s="84">
        <v>401.61406856000002</v>
      </c>
      <c r="I276" s="84">
        <v>352.47037442000004</v>
      </c>
      <c r="J276" s="74">
        <f t="shared" si="13"/>
        <v>0.13942645313345081</v>
      </c>
      <c r="K276" s="85">
        <f t="shared" si="14"/>
        <v>3.5329588584516807</v>
      </c>
      <c r="L276" s="65"/>
    </row>
    <row r="277" spans="1:12" x14ac:dyDescent="0.15">
      <c r="A277" s="73" t="s">
        <v>284</v>
      </c>
      <c r="B277" s="73" t="s">
        <v>285</v>
      </c>
      <c r="C277" s="73" t="s">
        <v>165</v>
      </c>
      <c r="D277" s="73" t="s">
        <v>168</v>
      </c>
      <c r="E277" s="84">
        <v>115.167224238</v>
      </c>
      <c r="F277" s="84">
        <v>104.88206523100001</v>
      </c>
      <c r="G277" s="74">
        <f t="shared" si="12"/>
        <v>9.806403968445121E-2</v>
      </c>
      <c r="H277" s="84">
        <v>221.29099808000001</v>
      </c>
      <c r="I277" s="84">
        <v>171.10588978000001</v>
      </c>
      <c r="J277" s="74">
        <f t="shared" si="13"/>
        <v>0.29329854375279352</v>
      </c>
      <c r="K277" s="85">
        <f t="shared" si="14"/>
        <v>1.9214754852707818</v>
      </c>
      <c r="L277" s="65"/>
    </row>
    <row r="278" spans="1:12" x14ac:dyDescent="0.15">
      <c r="A278" s="73" t="s">
        <v>104</v>
      </c>
      <c r="B278" s="73" t="s">
        <v>789</v>
      </c>
      <c r="C278" s="73" t="s">
        <v>165</v>
      </c>
      <c r="D278" s="73" t="s">
        <v>168</v>
      </c>
      <c r="E278" s="84">
        <v>8.8993843699999999</v>
      </c>
      <c r="F278" s="84">
        <v>14.554061619999999</v>
      </c>
      <c r="G278" s="74">
        <f t="shared" si="12"/>
        <v>-0.38852915410426847</v>
      </c>
      <c r="H278" s="84">
        <v>7.7262752099999998</v>
      </c>
      <c r="I278" s="84">
        <v>14.667665130000001</v>
      </c>
      <c r="J278" s="74">
        <f t="shared" si="13"/>
        <v>-0.47324436837616846</v>
      </c>
      <c r="K278" s="85">
        <f t="shared" si="14"/>
        <v>0.86818086384103443</v>
      </c>
      <c r="L278" s="65"/>
    </row>
    <row r="279" spans="1:12" x14ac:dyDescent="0.15">
      <c r="A279" s="73" t="s">
        <v>1574</v>
      </c>
      <c r="B279" s="73" t="s">
        <v>1586</v>
      </c>
      <c r="C279" s="73" t="s">
        <v>165</v>
      </c>
      <c r="D279" s="73" t="s">
        <v>168</v>
      </c>
      <c r="E279" s="84">
        <v>11.47758294</v>
      </c>
      <c r="F279" s="84">
        <v>5.0346620800000004</v>
      </c>
      <c r="G279" s="74">
        <f t="shared" si="12"/>
        <v>1.279712671401374</v>
      </c>
      <c r="H279" s="84">
        <v>9.7115786999999987</v>
      </c>
      <c r="I279" s="84">
        <v>6.3213508599999999</v>
      </c>
      <c r="J279" s="74">
        <f t="shared" si="13"/>
        <v>0.53631382201113875</v>
      </c>
      <c r="K279" s="85">
        <f t="shared" si="14"/>
        <v>0.84613448238780486</v>
      </c>
      <c r="L279" s="65"/>
    </row>
    <row r="280" spans="1:12" x14ac:dyDescent="0.15">
      <c r="A280" s="73" t="s">
        <v>1517</v>
      </c>
      <c r="B280" s="73" t="s">
        <v>293</v>
      </c>
      <c r="C280" s="73" t="s">
        <v>165</v>
      </c>
      <c r="D280" s="73" t="s">
        <v>168</v>
      </c>
      <c r="E280" s="84">
        <v>38.427973075000004</v>
      </c>
      <c r="F280" s="84">
        <v>36.828363013999997</v>
      </c>
      <c r="G280" s="74">
        <f t="shared" si="12"/>
        <v>4.3434188491949133E-2</v>
      </c>
      <c r="H280" s="84">
        <v>129.20712979289749</v>
      </c>
      <c r="I280" s="84">
        <v>133.21900887999999</v>
      </c>
      <c r="J280" s="74">
        <f t="shared" si="13"/>
        <v>-3.0114914686959482E-2</v>
      </c>
      <c r="K280" s="85">
        <f t="shared" si="14"/>
        <v>3.3623196711604719</v>
      </c>
      <c r="L280" s="65"/>
    </row>
    <row r="281" spans="1:12" x14ac:dyDescent="0.15">
      <c r="A281" s="73" t="s">
        <v>1429</v>
      </c>
      <c r="B281" s="73" t="s">
        <v>1430</v>
      </c>
      <c r="C281" s="73" t="s">
        <v>165</v>
      </c>
      <c r="D281" s="73" t="s">
        <v>168</v>
      </c>
      <c r="E281" s="84">
        <v>10.23355272</v>
      </c>
      <c r="F281" s="84">
        <v>2.82343609</v>
      </c>
      <c r="G281" s="74">
        <f t="shared" si="12"/>
        <v>2.6245030501115401</v>
      </c>
      <c r="H281" s="84">
        <v>14.82543795</v>
      </c>
      <c r="I281" s="84">
        <v>2.0482580000000001</v>
      </c>
      <c r="J281" s="74">
        <f t="shared" si="13"/>
        <v>6.2380715466508603</v>
      </c>
      <c r="K281" s="85">
        <f t="shared" si="14"/>
        <v>1.4487088067691118</v>
      </c>
      <c r="L281" s="65"/>
    </row>
    <row r="282" spans="1:12" x14ac:dyDescent="0.15">
      <c r="A282" s="73" t="s">
        <v>1432</v>
      </c>
      <c r="B282" s="73" t="s">
        <v>1433</v>
      </c>
      <c r="C282" s="73" t="s">
        <v>165</v>
      </c>
      <c r="D282" s="73" t="s">
        <v>168</v>
      </c>
      <c r="E282" s="84">
        <v>5.1056543799999998</v>
      </c>
      <c r="F282" s="84">
        <v>0.84923409999999999</v>
      </c>
      <c r="G282" s="74">
        <f t="shared" si="12"/>
        <v>5.0120694399812722</v>
      </c>
      <c r="H282" s="84">
        <v>12.44465683</v>
      </c>
      <c r="I282" s="84">
        <v>1.13545918</v>
      </c>
      <c r="J282" s="74">
        <f t="shared" si="13"/>
        <v>9.9600213281115035</v>
      </c>
      <c r="K282" s="85">
        <f t="shared" si="14"/>
        <v>2.4374264107552066</v>
      </c>
      <c r="L282" s="65"/>
    </row>
    <row r="283" spans="1:12" x14ac:dyDescent="0.15">
      <c r="A283" s="73" t="s">
        <v>1314</v>
      </c>
      <c r="B283" s="73" t="s">
        <v>1315</v>
      </c>
      <c r="C283" s="73" t="s">
        <v>165</v>
      </c>
      <c r="D283" s="73" t="s">
        <v>168</v>
      </c>
      <c r="E283" s="84">
        <v>2.1558921800000004</v>
      </c>
      <c r="F283" s="84"/>
      <c r="G283" s="74" t="str">
        <f t="shared" si="12"/>
        <v/>
      </c>
      <c r="H283" s="84">
        <v>2.93321115</v>
      </c>
      <c r="I283" s="84">
        <v>0</v>
      </c>
      <c r="J283" s="74" t="str">
        <f t="shared" si="13"/>
        <v/>
      </c>
      <c r="K283" s="85">
        <f t="shared" si="14"/>
        <v>1.3605555867826375</v>
      </c>
      <c r="L283" s="65"/>
    </row>
    <row r="284" spans="1:12" x14ac:dyDescent="0.15">
      <c r="A284" s="73" t="s">
        <v>232</v>
      </c>
      <c r="B284" s="73" t="s">
        <v>233</v>
      </c>
      <c r="C284" s="73" t="s">
        <v>165</v>
      </c>
      <c r="D284" s="73" t="s">
        <v>168</v>
      </c>
      <c r="E284" s="84">
        <v>0.128777</v>
      </c>
      <c r="F284" s="84">
        <v>5.3198459999999996E-2</v>
      </c>
      <c r="G284" s="74">
        <f t="shared" si="12"/>
        <v>1.4206903733679512</v>
      </c>
      <c r="H284" s="84">
        <v>0.11950232000000001</v>
      </c>
      <c r="I284" s="84">
        <v>0.11156596000000001</v>
      </c>
      <c r="J284" s="74">
        <f t="shared" si="13"/>
        <v>7.1136034682980354E-2</v>
      </c>
      <c r="K284" s="85">
        <f t="shared" si="14"/>
        <v>0.92797875397004126</v>
      </c>
      <c r="L284" s="65"/>
    </row>
    <row r="285" spans="1:12" x14ac:dyDescent="0.15">
      <c r="A285" s="73" t="s">
        <v>286</v>
      </c>
      <c r="B285" s="73" t="s">
        <v>287</v>
      </c>
      <c r="C285" s="73" t="s">
        <v>165</v>
      </c>
      <c r="D285" s="73" t="s">
        <v>168</v>
      </c>
      <c r="E285" s="84">
        <v>159.915732499</v>
      </c>
      <c r="F285" s="84">
        <v>52.756175820999999</v>
      </c>
      <c r="G285" s="74">
        <f t="shared" si="12"/>
        <v>2.0312229802552202</v>
      </c>
      <c r="H285" s="84">
        <v>93.31521936</v>
      </c>
      <c r="I285" s="84">
        <v>27.087122050000001</v>
      </c>
      <c r="J285" s="74">
        <f t="shared" si="13"/>
        <v>2.445003097329788</v>
      </c>
      <c r="K285" s="85">
        <f t="shared" si="14"/>
        <v>0.58352744849906202</v>
      </c>
      <c r="L285" s="65"/>
    </row>
    <row r="286" spans="1:12" x14ac:dyDescent="0.15">
      <c r="A286" s="73" t="s">
        <v>1518</v>
      </c>
      <c r="B286" s="73" t="s">
        <v>288</v>
      </c>
      <c r="C286" s="73" t="s">
        <v>165</v>
      </c>
      <c r="D286" s="73" t="s">
        <v>168</v>
      </c>
      <c r="E286" s="84">
        <v>18.602039957999999</v>
      </c>
      <c r="F286" s="84">
        <v>21.937108272</v>
      </c>
      <c r="G286" s="74">
        <f t="shared" si="12"/>
        <v>-0.15202862075749524</v>
      </c>
      <c r="H286" s="84">
        <v>26.580247109999998</v>
      </c>
      <c r="I286" s="84">
        <v>22.52212831791395</v>
      </c>
      <c r="J286" s="74">
        <f t="shared" si="13"/>
        <v>0.18018362806583643</v>
      </c>
      <c r="K286" s="85">
        <f t="shared" si="14"/>
        <v>1.428888829935498</v>
      </c>
      <c r="L286" s="65"/>
    </row>
    <row r="287" spans="1:12" x14ac:dyDescent="0.15">
      <c r="A287" s="73" t="s">
        <v>226</v>
      </c>
      <c r="B287" s="73" t="s">
        <v>227</v>
      </c>
      <c r="C287" s="73" t="s">
        <v>165</v>
      </c>
      <c r="D287" s="73" t="s">
        <v>168</v>
      </c>
      <c r="E287" s="84">
        <v>0.32458171399999997</v>
      </c>
      <c r="F287" s="84">
        <v>1.477355E-2</v>
      </c>
      <c r="G287" s="74">
        <f t="shared" si="12"/>
        <v>20.970461669673163</v>
      </c>
      <c r="H287" s="84">
        <v>0.41933441999999999</v>
      </c>
      <c r="I287" s="84">
        <v>0.10128587</v>
      </c>
      <c r="J287" s="74">
        <f t="shared" si="13"/>
        <v>3.1401077958850525</v>
      </c>
      <c r="K287" s="85">
        <f t="shared" si="14"/>
        <v>1.2919225018326204</v>
      </c>
      <c r="L287" s="65"/>
    </row>
    <row r="288" spans="1:12" x14ac:dyDescent="0.15">
      <c r="A288" s="73" t="s">
        <v>289</v>
      </c>
      <c r="B288" s="73" t="s">
        <v>290</v>
      </c>
      <c r="C288" s="73" t="s">
        <v>165</v>
      </c>
      <c r="D288" s="73" t="s">
        <v>168</v>
      </c>
      <c r="E288" s="84">
        <v>16.11890872</v>
      </c>
      <c r="F288" s="84">
        <v>11.482314844000001</v>
      </c>
      <c r="G288" s="74">
        <f t="shared" si="12"/>
        <v>0.40380306053206838</v>
      </c>
      <c r="H288" s="84">
        <v>32.388109379999996</v>
      </c>
      <c r="I288" s="84">
        <v>27.728361890000002</v>
      </c>
      <c r="J288" s="74">
        <f t="shared" si="13"/>
        <v>0.16804986563885316</v>
      </c>
      <c r="K288" s="85">
        <f t="shared" si="14"/>
        <v>2.0093239525460875</v>
      </c>
      <c r="L288" s="65"/>
    </row>
    <row r="289" spans="1:12" x14ac:dyDescent="0.15">
      <c r="A289" s="73" t="s">
        <v>230</v>
      </c>
      <c r="B289" s="73" t="s">
        <v>231</v>
      </c>
      <c r="C289" s="73" t="s">
        <v>165</v>
      </c>
      <c r="D289" s="73" t="s">
        <v>168</v>
      </c>
      <c r="E289" s="84">
        <v>8.5930999999999993E-2</v>
      </c>
      <c r="F289" s="84">
        <v>8.7731970000000006E-2</v>
      </c>
      <c r="G289" s="74">
        <f t="shared" si="12"/>
        <v>-2.0528092552806187E-2</v>
      </c>
      <c r="H289" s="84">
        <v>0.12793099999999999</v>
      </c>
      <c r="I289" s="84">
        <v>4.5731970000000004E-2</v>
      </c>
      <c r="J289" s="74">
        <f t="shared" si="13"/>
        <v>1.7974084650191098</v>
      </c>
      <c r="K289" s="85">
        <f t="shared" si="14"/>
        <v>1.4887642410771433</v>
      </c>
      <c r="L289" s="65"/>
    </row>
    <row r="290" spans="1:12" x14ac:dyDescent="0.15">
      <c r="A290" s="73" t="s">
        <v>291</v>
      </c>
      <c r="B290" s="73" t="s">
        <v>292</v>
      </c>
      <c r="C290" s="73" t="s">
        <v>165</v>
      </c>
      <c r="D290" s="73" t="s">
        <v>168</v>
      </c>
      <c r="E290" s="84">
        <v>1.5617054650000002</v>
      </c>
      <c r="F290" s="84">
        <v>1.9386825379999999</v>
      </c>
      <c r="G290" s="74">
        <f t="shared" si="12"/>
        <v>-0.19445013075162887</v>
      </c>
      <c r="H290" s="84">
        <v>1.96119508</v>
      </c>
      <c r="I290" s="84">
        <v>1.7632485500000001</v>
      </c>
      <c r="J290" s="74">
        <f t="shared" si="13"/>
        <v>0.11226240906308971</v>
      </c>
      <c r="K290" s="85">
        <f t="shared" si="14"/>
        <v>1.2558034302582144</v>
      </c>
      <c r="L290" s="65"/>
    </row>
    <row r="291" spans="1:12" x14ac:dyDescent="0.15">
      <c r="A291" s="73" t="s">
        <v>193</v>
      </c>
      <c r="B291" s="73" t="s">
        <v>196</v>
      </c>
      <c r="C291" s="73" t="s">
        <v>165</v>
      </c>
      <c r="D291" s="73" t="s">
        <v>168</v>
      </c>
      <c r="E291" s="84">
        <v>0.33810078999999998</v>
      </c>
      <c r="F291" s="84">
        <v>1.5889E-2</v>
      </c>
      <c r="G291" s="74">
        <f t="shared" si="12"/>
        <v>20.278921895651077</v>
      </c>
      <c r="H291" s="84">
        <v>0.33976664000000001</v>
      </c>
      <c r="I291" s="84">
        <v>1.6052799999999999E-2</v>
      </c>
      <c r="J291" s="74">
        <f t="shared" si="13"/>
        <v>20.165568623542313</v>
      </c>
      <c r="K291" s="85">
        <f t="shared" si="14"/>
        <v>1.0049270810636084</v>
      </c>
      <c r="L291" s="65"/>
    </row>
    <row r="292" spans="1:12" x14ac:dyDescent="0.15">
      <c r="A292" s="73" t="s">
        <v>294</v>
      </c>
      <c r="B292" s="73" t="s">
        <v>295</v>
      </c>
      <c r="C292" s="73" t="s">
        <v>165</v>
      </c>
      <c r="D292" s="73" t="s">
        <v>169</v>
      </c>
      <c r="E292" s="84">
        <v>4.4336312500000004</v>
      </c>
      <c r="F292" s="84">
        <v>4.29826219</v>
      </c>
      <c r="G292" s="74">
        <f t="shared" si="12"/>
        <v>3.1493904749444912E-2</v>
      </c>
      <c r="H292" s="84">
        <v>14.615923970000001</v>
      </c>
      <c r="I292" s="84">
        <v>3.92998197</v>
      </c>
      <c r="J292" s="74">
        <f t="shared" si="13"/>
        <v>2.7190816857615254</v>
      </c>
      <c r="K292" s="85">
        <f t="shared" si="14"/>
        <v>3.2966034263674948</v>
      </c>
      <c r="L292" s="65"/>
    </row>
    <row r="293" spans="1:12" x14ac:dyDescent="0.15">
      <c r="A293" s="73" t="s">
        <v>1423</v>
      </c>
      <c r="B293" s="73" t="s">
        <v>1424</v>
      </c>
      <c r="C293" s="73" t="s">
        <v>165</v>
      </c>
      <c r="D293" s="73" t="s">
        <v>168</v>
      </c>
      <c r="E293" s="84">
        <v>16.912856079999997</v>
      </c>
      <c r="F293" s="84">
        <v>49.868935640000004</v>
      </c>
      <c r="G293" s="74">
        <f t="shared" si="12"/>
        <v>-0.66085387901413017</v>
      </c>
      <c r="H293" s="84">
        <v>43.335206210000003</v>
      </c>
      <c r="I293" s="84">
        <v>23.64856687</v>
      </c>
      <c r="J293" s="74">
        <f t="shared" si="13"/>
        <v>0.83246648510333188</v>
      </c>
      <c r="K293" s="85">
        <f t="shared" si="14"/>
        <v>2.5622642329018155</v>
      </c>
      <c r="L293" s="65"/>
    </row>
    <row r="294" spans="1:12" x14ac:dyDescent="0.15">
      <c r="A294" s="73" t="s">
        <v>296</v>
      </c>
      <c r="B294" s="73" t="s">
        <v>297</v>
      </c>
      <c r="C294" s="73" t="s">
        <v>165</v>
      </c>
      <c r="D294" s="73" t="s">
        <v>168</v>
      </c>
      <c r="E294" s="84">
        <v>858.88391608699999</v>
      </c>
      <c r="F294" s="84">
        <v>561.77799733299992</v>
      </c>
      <c r="G294" s="74">
        <f t="shared" si="12"/>
        <v>0.52886713286118137</v>
      </c>
      <c r="H294" s="84">
        <v>402.51975612000001</v>
      </c>
      <c r="I294" s="84">
        <v>221.11447747999998</v>
      </c>
      <c r="J294" s="74">
        <f t="shared" si="13"/>
        <v>0.82041339267985447</v>
      </c>
      <c r="K294" s="85">
        <f t="shared" si="14"/>
        <v>0.46865443464565598</v>
      </c>
      <c r="L294" s="65"/>
    </row>
    <row r="295" spans="1:12" x14ac:dyDescent="0.15">
      <c r="A295" s="73" t="s">
        <v>298</v>
      </c>
      <c r="B295" s="73" t="s">
        <v>299</v>
      </c>
      <c r="C295" s="73" t="s">
        <v>165</v>
      </c>
      <c r="D295" s="73" t="s">
        <v>169</v>
      </c>
      <c r="E295" s="84">
        <v>6.3759491419999996</v>
      </c>
      <c r="F295" s="84">
        <v>2.3364276299999998</v>
      </c>
      <c r="G295" s="74">
        <f t="shared" si="12"/>
        <v>1.7289307231827249</v>
      </c>
      <c r="H295" s="84">
        <v>4.9537647500000004</v>
      </c>
      <c r="I295" s="84">
        <v>18.627296059999999</v>
      </c>
      <c r="J295" s="74">
        <f t="shared" si="13"/>
        <v>-0.73405883848930453</v>
      </c>
      <c r="K295" s="85">
        <f t="shared" si="14"/>
        <v>0.77694546171460044</v>
      </c>
      <c r="L295" s="65"/>
    </row>
    <row r="296" spans="1:12" x14ac:dyDescent="0.15">
      <c r="A296" s="73" t="s">
        <v>300</v>
      </c>
      <c r="B296" s="73" t="s">
        <v>301</v>
      </c>
      <c r="C296" s="73" t="s">
        <v>165</v>
      </c>
      <c r="D296" s="73" t="s">
        <v>169</v>
      </c>
      <c r="E296" s="84">
        <v>34.555842991999995</v>
      </c>
      <c r="F296" s="84">
        <v>47.267228484999997</v>
      </c>
      <c r="G296" s="74">
        <f t="shared" si="12"/>
        <v>-0.26892597472758306</v>
      </c>
      <c r="H296" s="84">
        <v>42.299755588675353</v>
      </c>
      <c r="I296" s="84">
        <v>163.59981811</v>
      </c>
      <c r="J296" s="74">
        <f t="shared" si="13"/>
        <v>-0.74144374928195722</v>
      </c>
      <c r="K296" s="85">
        <f t="shared" si="14"/>
        <v>1.2240985004610696</v>
      </c>
      <c r="L296" s="65"/>
    </row>
    <row r="297" spans="1:12" x14ac:dyDescent="0.15">
      <c r="A297" s="73" t="s">
        <v>150</v>
      </c>
      <c r="B297" s="73" t="s">
        <v>151</v>
      </c>
      <c r="C297" s="73" t="s">
        <v>165</v>
      </c>
      <c r="D297" s="73" t="s">
        <v>168</v>
      </c>
      <c r="E297" s="84">
        <v>0.44520740000000003</v>
      </c>
      <c r="F297" s="84">
        <v>0.47432519000000001</v>
      </c>
      <c r="G297" s="74">
        <f t="shared" si="12"/>
        <v>-6.1387821296187028E-2</v>
      </c>
      <c r="H297" s="84">
        <v>2.1791649999999998</v>
      </c>
      <c r="I297" s="84">
        <v>1.17458917</v>
      </c>
      <c r="J297" s="74">
        <f t="shared" si="13"/>
        <v>0.85525718749816138</v>
      </c>
      <c r="K297" s="85">
        <f t="shared" si="14"/>
        <v>4.8947187310902729</v>
      </c>
      <c r="L297" s="65"/>
    </row>
    <row r="298" spans="1:12" x14ac:dyDescent="0.15">
      <c r="A298" s="73" t="s">
        <v>1434</v>
      </c>
      <c r="B298" s="73" t="s">
        <v>1435</v>
      </c>
      <c r="C298" s="73" t="s">
        <v>165</v>
      </c>
      <c r="D298" s="73" t="s">
        <v>168</v>
      </c>
      <c r="E298" s="84">
        <v>2.886348E-2</v>
      </c>
      <c r="F298" s="84">
        <v>0.80657661000000003</v>
      </c>
      <c r="G298" s="74">
        <f t="shared" si="12"/>
        <v>-0.96421483137231068</v>
      </c>
      <c r="H298" s="84">
        <v>18.211663329999997</v>
      </c>
      <c r="I298" s="84">
        <v>17.00060414</v>
      </c>
      <c r="J298" s="74">
        <f t="shared" si="13"/>
        <v>7.1236244313844566E-2</v>
      </c>
      <c r="K298" s="85">
        <f t="shared" si="14"/>
        <v>630.95868308325942</v>
      </c>
      <c r="L298" s="65"/>
    </row>
    <row r="299" spans="1:12" x14ac:dyDescent="0.15">
      <c r="A299" s="73" t="s">
        <v>624</v>
      </c>
      <c r="B299" s="73" t="s">
        <v>253</v>
      </c>
      <c r="C299" s="73" t="s">
        <v>165</v>
      </c>
      <c r="D299" s="73" t="s">
        <v>168</v>
      </c>
      <c r="E299" s="84">
        <v>12.58990747</v>
      </c>
      <c r="F299" s="84">
        <v>6.2116539699999995</v>
      </c>
      <c r="G299" s="74">
        <f t="shared" si="12"/>
        <v>1.0268204782179779</v>
      </c>
      <c r="H299" s="84">
        <v>130.59212324000001</v>
      </c>
      <c r="I299" s="84">
        <v>183.23701696999998</v>
      </c>
      <c r="J299" s="74">
        <f t="shared" si="13"/>
        <v>-0.28730490487421068</v>
      </c>
      <c r="K299" s="85">
        <f t="shared" si="14"/>
        <v>10.372762750733704</v>
      </c>
      <c r="L299" s="65"/>
    </row>
    <row r="300" spans="1:12" x14ac:dyDescent="0.15">
      <c r="A300" s="73" t="s">
        <v>625</v>
      </c>
      <c r="B300" s="73" t="s">
        <v>353</v>
      </c>
      <c r="C300" s="73" t="s">
        <v>165</v>
      </c>
      <c r="D300" s="73" t="s">
        <v>169</v>
      </c>
      <c r="E300" s="84">
        <v>22.14820065</v>
      </c>
      <c r="F300" s="84">
        <v>8.2057363799999994</v>
      </c>
      <c r="G300" s="74">
        <f t="shared" si="12"/>
        <v>1.6991118925026933</v>
      </c>
      <c r="H300" s="84">
        <v>26.604773000000002</v>
      </c>
      <c r="I300" s="84">
        <v>9.9581979999999994</v>
      </c>
      <c r="J300" s="74">
        <f t="shared" si="13"/>
        <v>1.6716453117321026</v>
      </c>
      <c r="K300" s="85">
        <f t="shared" si="14"/>
        <v>1.2012160003616368</v>
      </c>
      <c r="L300" s="65"/>
    </row>
    <row r="301" spans="1:12" x14ac:dyDescent="0.15">
      <c r="A301" s="73" t="s">
        <v>626</v>
      </c>
      <c r="B301" s="73" t="s">
        <v>257</v>
      </c>
      <c r="C301" s="73" t="s">
        <v>165</v>
      </c>
      <c r="D301" s="73" t="s">
        <v>168</v>
      </c>
      <c r="E301" s="84">
        <v>1.84195931</v>
      </c>
      <c r="F301" s="84">
        <v>2.4776208500000001</v>
      </c>
      <c r="G301" s="74">
        <f t="shared" si="12"/>
        <v>-0.25656126521537792</v>
      </c>
      <c r="H301" s="84">
        <v>8.2923672499999999</v>
      </c>
      <c r="I301" s="84">
        <v>16.098396130000001</v>
      </c>
      <c r="J301" s="74">
        <f t="shared" si="13"/>
        <v>-0.48489481914618537</v>
      </c>
      <c r="K301" s="85">
        <f t="shared" si="14"/>
        <v>4.5019274882896303</v>
      </c>
      <c r="L301" s="65"/>
    </row>
    <row r="302" spans="1:12" x14ac:dyDescent="0.15">
      <c r="A302" s="73" t="s">
        <v>627</v>
      </c>
      <c r="B302" s="73" t="s">
        <v>256</v>
      </c>
      <c r="C302" s="73" t="s">
        <v>165</v>
      </c>
      <c r="D302" s="73" t="s">
        <v>168</v>
      </c>
      <c r="E302" s="84">
        <v>5.2882571799999996</v>
      </c>
      <c r="F302" s="84">
        <v>0.32457359999999996</v>
      </c>
      <c r="G302" s="74">
        <f t="shared" si="12"/>
        <v>15.292936887041954</v>
      </c>
      <c r="H302" s="84">
        <v>4.4814879999999997</v>
      </c>
      <c r="I302" s="84">
        <v>20.073593260000003</v>
      </c>
      <c r="J302" s="74">
        <f t="shared" si="13"/>
        <v>-0.77674709545250598</v>
      </c>
      <c r="K302" s="85">
        <f t="shared" si="14"/>
        <v>0.84744138710742511</v>
      </c>
      <c r="L302" s="65"/>
    </row>
    <row r="303" spans="1:12" x14ac:dyDescent="0.15">
      <c r="A303" s="73" t="s">
        <v>628</v>
      </c>
      <c r="B303" s="73" t="s">
        <v>208</v>
      </c>
      <c r="C303" s="73" t="s">
        <v>165</v>
      </c>
      <c r="D303" s="73" t="s">
        <v>168</v>
      </c>
      <c r="E303" s="84">
        <v>9.5464946400000006</v>
      </c>
      <c r="F303" s="84">
        <v>18.438046660000001</v>
      </c>
      <c r="G303" s="74">
        <f t="shared" si="12"/>
        <v>-0.48223937079460677</v>
      </c>
      <c r="H303" s="84">
        <v>436.26434986000004</v>
      </c>
      <c r="I303" s="84">
        <v>348.20583832</v>
      </c>
      <c r="J303" s="74">
        <f t="shared" si="13"/>
        <v>0.25289211681475177</v>
      </c>
      <c r="K303" s="85">
        <f t="shared" si="14"/>
        <v>45.698904813924457</v>
      </c>
      <c r="L303" s="65"/>
    </row>
    <row r="304" spans="1:12" x14ac:dyDescent="0.15">
      <c r="A304" s="73" t="s">
        <v>629</v>
      </c>
      <c r="B304" s="73" t="s">
        <v>214</v>
      </c>
      <c r="C304" s="73" t="s">
        <v>165</v>
      </c>
      <c r="D304" s="73" t="s">
        <v>168</v>
      </c>
      <c r="E304" s="84">
        <v>11.675407659999999</v>
      </c>
      <c r="F304" s="84">
        <v>10.859077279999999</v>
      </c>
      <c r="G304" s="74">
        <f t="shared" si="12"/>
        <v>7.5174930516748395E-2</v>
      </c>
      <c r="H304" s="84">
        <v>2307.7059182199996</v>
      </c>
      <c r="I304" s="84">
        <v>2564.8243562899997</v>
      </c>
      <c r="J304" s="74">
        <f t="shared" si="13"/>
        <v>-0.10024797114837136</v>
      </c>
      <c r="K304" s="85">
        <f t="shared" si="14"/>
        <v>197.6552755520658</v>
      </c>
      <c r="L304" s="65"/>
    </row>
    <row r="305" spans="1:12" x14ac:dyDescent="0.15">
      <c r="A305" s="73" t="s">
        <v>630</v>
      </c>
      <c r="B305" s="73" t="s">
        <v>212</v>
      </c>
      <c r="C305" s="73" t="s">
        <v>165</v>
      </c>
      <c r="D305" s="73" t="s">
        <v>168</v>
      </c>
      <c r="E305" s="84">
        <v>21.428744460000001</v>
      </c>
      <c r="F305" s="84">
        <v>70.665928059999999</v>
      </c>
      <c r="G305" s="74">
        <f t="shared" si="12"/>
        <v>-0.69675988063433358</v>
      </c>
      <c r="H305" s="84">
        <v>1196.5210568499999</v>
      </c>
      <c r="I305" s="84">
        <v>1205.24610424</v>
      </c>
      <c r="J305" s="74">
        <f t="shared" si="13"/>
        <v>-7.2392247187572645E-3</v>
      </c>
      <c r="K305" s="85">
        <f t="shared" si="14"/>
        <v>55.837198445456657</v>
      </c>
      <c r="L305" s="65"/>
    </row>
    <row r="306" spans="1:12" x14ac:dyDescent="0.15">
      <c r="A306" s="73" t="s">
        <v>631</v>
      </c>
      <c r="B306" s="73" t="s">
        <v>207</v>
      </c>
      <c r="C306" s="73" t="s">
        <v>165</v>
      </c>
      <c r="D306" s="73" t="s">
        <v>168</v>
      </c>
      <c r="E306" s="84">
        <v>2.7414587799999999</v>
      </c>
      <c r="F306" s="84">
        <v>7.2968705199999997</v>
      </c>
      <c r="G306" s="74">
        <f t="shared" si="12"/>
        <v>-0.62429663888293851</v>
      </c>
      <c r="H306" s="84">
        <v>37.614303560000003</v>
      </c>
      <c r="I306" s="84">
        <v>32.66021336</v>
      </c>
      <c r="J306" s="74">
        <f t="shared" si="13"/>
        <v>0.15168578800735677</v>
      </c>
      <c r="K306" s="85">
        <f t="shared" si="14"/>
        <v>13.720543177380915</v>
      </c>
      <c r="L306" s="65"/>
    </row>
    <row r="307" spans="1:12" x14ac:dyDescent="0.15">
      <c r="A307" s="73" t="s">
        <v>632</v>
      </c>
      <c r="B307" s="73" t="s">
        <v>206</v>
      </c>
      <c r="C307" s="73" t="s">
        <v>165</v>
      </c>
      <c r="D307" s="73" t="s">
        <v>168</v>
      </c>
      <c r="E307" s="84">
        <v>4.7667923999999999</v>
      </c>
      <c r="F307" s="84">
        <v>4.9805582099999999</v>
      </c>
      <c r="G307" s="74">
        <f t="shared" si="12"/>
        <v>-4.2920050521806807E-2</v>
      </c>
      <c r="H307" s="84">
        <v>97.27163320999999</v>
      </c>
      <c r="I307" s="84">
        <v>51.656940200000001</v>
      </c>
      <c r="J307" s="74">
        <f t="shared" si="13"/>
        <v>0.88303126033779278</v>
      </c>
      <c r="K307" s="85">
        <f t="shared" si="14"/>
        <v>20.406098073413055</v>
      </c>
      <c r="L307" s="65"/>
    </row>
    <row r="308" spans="1:12" x14ac:dyDescent="0.15">
      <c r="A308" s="73" t="s">
        <v>633</v>
      </c>
      <c r="B308" s="73" t="s">
        <v>205</v>
      </c>
      <c r="C308" s="73" t="s">
        <v>165</v>
      </c>
      <c r="D308" s="73" t="s">
        <v>168</v>
      </c>
      <c r="E308" s="84">
        <v>1.2762817099999999</v>
      </c>
      <c r="F308" s="84">
        <v>0.52644848999999994</v>
      </c>
      <c r="G308" s="74">
        <f t="shared" si="12"/>
        <v>1.4243240017651111</v>
      </c>
      <c r="H308" s="84">
        <v>3.6523409300000003</v>
      </c>
      <c r="I308" s="84">
        <v>8.6030614700000001</v>
      </c>
      <c r="J308" s="74">
        <f t="shared" si="13"/>
        <v>-0.57546032389328028</v>
      </c>
      <c r="K308" s="85">
        <f t="shared" si="14"/>
        <v>2.861704356791261</v>
      </c>
      <c r="L308" s="65"/>
    </row>
    <row r="309" spans="1:12" x14ac:dyDescent="0.15">
      <c r="A309" s="73" t="s">
        <v>634</v>
      </c>
      <c r="B309" s="73" t="s">
        <v>204</v>
      </c>
      <c r="C309" s="73" t="s">
        <v>165</v>
      </c>
      <c r="D309" s="73" t="s">
        <v>168</v>
      </c>
      <c r="E309" s="84">
        <v>3.6647789700000004</v>
      </c>
      <c r="F309" s="84">
        <v>12.155806800000001</v>
      </c>
      <c r="G309" s="74">
        <f t="shared" si="12"/>
        <v>-0.69851618816449101</v>
      </c>
      <c r="H309" s="84">
        <v>68.90826598000001</v>
      </c>
      <c r="I309" s="84">
        <v>125.43673293000001</v>
      </c>
      <c r="J309" s="74">
        <f t="shared" si="13"/>
        <v>-0.4506532148086615</v>
      </c>
      <c r="K309" s="85">
        <f t="shared" si="14"/>
        <v>18.802843648712599</v>
      </c>
      <c r="L309" s="65"/>
    </row>
    <row r="310" spans="1:12" x14ac:dyDescent="0.15">
      <c r="A310" s="73" t="s">
        <v>635</v>
      </c>
      <c r="B310" s="73" t="s">
        <v>198</v>
      </c>
      <c r="C310" s="73" t="s">
        <v>165</v>
      </c>
      <c r="D310" s="73" t="s">
        <v>168</v>
      </c>
      <c r="E310" s="84">
        <v>4.0939650699999994</v>
      </c>
      <c r="F310" s="84">
        <v>11.13626212</v>
      </c>
      <c r="G310" s="74">
        <f t="shared" si="12"/>
        <v>-0.6323752955987354</v>
      </c>
      <c r="H310" s="84">
        <v>222.30794099000002</v>
      </c>
      <c r="I310" s="84">
        <v>67.53312081</v>
      </c>
      <c r="J310" s="74">
        <f t="shared" si="13"/>
        <v>2.291835744055851</v>
      </c>
      <c r="K310" s="85">
        <f t="shared" si="14"/>
        <v>54.301377073058433</v>
      </c>
      <c r="L310" s="65"/>
    </row>
    <row r="311" spans="1:12" x14ac:dyDescent="0.15">
      <c r="A311" s="73" t="s">
        <v>636</v>
      </c>
      <c r="B311" s="73" t="s">
        <v>199</v>
      </c>
      <c r="C311" s="73" t="s">
        <v>165</v>
      </c>
      <c r="D311" s="73" t="s">
        <v>168</v>
      </c>
      <c r="E311" s="84">
        <v>18.362974319999999</v>
      </c>
      <c r="F311" s="84">
        <v>11.838341300000002</v>
      </c>
      <c r="G311" s="74">
        <f t="shared" si="12"/>
        <v>0.55114418943133492</v>
      </c>
      <c r="H311" s="84">
        <v>529.045796</v>
      </c>
      <c r="I311" s="84">
        <v>266.51937513000001</v>
      </c>
      <c r="J311" s="74">
        <f t="shared" si="13"/>
        <v>0.98501814639910368</v>
      </c>
      <c r="K311" s="85">
        <f t="shared" si="14"/>
        <v>28.810463206049945</v>
      </c>
      <c r="L311" s="65"/>
    </row>
    <row r="312" spans="1:12" x14ac:dyDescent="0.15">
      <c r="A312" s="73" t="s">
        <v>637</v>
      </c>
      <c r="B312" s="73" t="s">
        <v>210</v>
      </c>
      <c r="C312" s="73" t="s">
        <v>165</v>
      </c>
      <c r="D312" s="73" t="s">
        <v>168</v>
      </c>
      <c r="E312" s="84">
        <v>1.6081717499999999</v>
      </c>
      <c r="F312" s="84">
        <v>15.40419429</v>
      </c>
      <c r="G312" s="74">
        <f t="shared" si="12"/>
        <v>-0.89560169654287058</v>
      </c>
      <c r="H312" s="84">
        <v>212.94314753999998</v>
      </c>
      <c r="I312" s="84">
        <v>66.365186179999995</v>
      </c>
      <c r="J312" s="74">
        <f t="shared" si="13"/>
        <v>2.2086574271402126</v>
      </c>
      <c r="K312" s="85">
        <f t="shared" si="14"/>
        <v>132.41318754666597</v>
      </c>
      <c r="L312" s="65"/>
    </row>
    <row r="313" spans="1:12" x14ac:dyDescent="0.15">
      <c r="A313" s="73" t="s">
        <v>638</v>
      </c>
      <c r="B313" s="73" t="s">
        <v>203</v>
      </c>
      <c r="C313" s="73" t="s">
        <v>165</v>
      </c>
      <c r="D313" s="73" t="s">
        <v>168</v>
      </c>
      <c r="E313" s="84">
        <v>0.21871545000000001</v>
      </c>
      <c r="F313" s="84">
        <v>1.2108760700000001</v>
      </c>
      <c r="G313" s="74">
        <f t="shared" si="12"/>
        <v>-0.81937420730430321</v>
      </c>
      <c r="H313" s="84">
        <v>336.87724935</v>
      </c>
      <c r="I313" s="84">
        <v>89.957811109999994</v>
      </c>
      <c r="J313" s="74">
        <f t="shared" si="13"/>
        <v>2.7448359980443282</v>
      </c>
      <c r="K313" s="85">
        <f t="shared" si="14"/>
        <v>1540.2535547900252</v>
      </c>
      <c r="L313" s="65"/>
    </row>
    <row r="314" spans="1:12" x14ac:dyDescent="0.15">
      <c r="A314" s="73" t="s">
        <v>639</v>
      </c>
      <c r="B314" s="73" t="s">
        <v>213</v>
      </c>
      <c r="C314" s="73" t="s">
        <v>165</v>
      </c>
      <c r="D314" s="73" t="s">
        <v>168</v>
      </c>
      <c r="E314" s="84">
        <v>12.717488900000001</v>
      </c>
      <c r="F314" s="84">
        <v>17.10001458</v>
      </c>
      <c r="G314" s="74">
        <f t="shared" si="12"/>
        <v>-0.25628783294288859</v>
      </c>
      <c r="H314" s="84">
        <v>555.98528284000008</v>
      </c>
      <c r="I314" s="84">
        <v>221.20186774999999</v>
      </c>
      <c r="J314" s="74">
        <f t="shared" si="13"/>
        <v>1.5134746306408622</v>
      </c>
      <c r="K314" s="85">
        <f t="shared" si="14"/>
        <v>43.718165371467322</v>
      </c>
      <c r="L314" s="65"/>
    </row>
    <row r="315" spans="1:12" x14ac:dyDescent="0.15">
      <c r="A315" s="73" t="s">
        <v>640</v>
      </c>
      <c r="B315" s="73" t="s">
        <v>202</v>
      </c>
      <c r="C315" s="73" t="s">
        <v>165</v>
      </c>
      <c r="D315" s="73" t="s">
        <v>168</v>
      </c>
      <c r="E315" s="84">
        <v>5.7129800000000001E-2</v>
      </c>
      <c r="F315" s="84">
        <v>2.0512538600000001</v>
      </c>
      <c r="G315" s="74">
        <f t="shared" si="12"/>
        <v>-0.97214883973454169</v>
      </c>
      <c r="H315" s="84">
        <v>11.951679890000001</v>
      </c>
      <c r="I315" s="84">
        <v>6.6266210599999997</v>
      </c>
      <c r="J315" s="74">
        <f t="shared" si="13"/>
        <v>0.80358583685182117</v>
      </c>
      <c r="K315" s="85">
        <f t="shared" si="14"/>
        <v>209.20220077787775</v>
      </c>
      <c r="L315" s="65"/>
    </row>
    <row r="316" spans="1:12" x14ac:dyDescent="0.15">
      <c r="A316" s="73" t="s">
        <v>641</v>
      </c>
      <c r="B316" s="73" t="s">
        <v>201</v>
      </c>
      <c r="C316" s="73" t="s">
        <v>165</v>
      </c>
      <c r="D316" s="73" t="s">
        <v>168</v>
      </c>
      <c r="E316" s="84">
        <v>2.8614492500000002</v>
      </c>
      <c r="F316" s="84">
        <v>20.056011469999998</v>
      </c>
      <c r="G316" s="74">
        <f t="shared" si="12"/>
        <v>-0.85732710343329299</v>
      </c>
      <c r="H316" s="84">
        <v>159.55367719999998</v>
      </c>
      <c r="I316" s="84">
        <v>156.77709148</v>
      </c>
      <c r="J316" s="74">
        <f t="shared" si="13"/>
        <v>1.7710404586464668E-2</v>
      </c>
      <c r="K316" s="85">
        <f t="shared" si="14"/>
        <v>55.759743843089289</v>
      </c>
      <c r="L316" s="65"/>
    </row>
    <row r="317" spans="1:12" x14ac:dyDescent="0.15">
      <c r="A317" s="73" t="s">
        <v>642</v>
      </c>
      <c r="B317" s="73" t="s">
        <v>211</v>
      </c>
      <c r="C317" s="73" t="s">
        <v>165</v>
      </c>
      <c r="D317" s="73" t="s">
        <v>168</v>
      </c>
      <c r="E317" s="84">
        <v>1.8642821699999998</v>
      </c>
      <c r="F317" s="84">
        <v>2.3819191800000001</v>
      </c>
      <c r="G317" s="74">
        <f t="shared" si="12"/>
        <v>-0.21731930048105175</v>
      </c>
      <c r="H317" s="84">
        <v>65.422965169999998</v>
      </c>
      <c r="I317" s="84">
        <v>38.950768840000002</v>
      </c>
      <c r="J317" s="74">
        <f t="shared" si="13"/>
        <v>0.67963219002790787</v>
      </c>
      <c r="K317" s="85">
        <f t="shared" si="14"/>
        <v>35.092844968849327</v>
      </c>
      <c r="L317" s="65"/>
    </row>
    <row r="318" spans="1:12" x14ac:dyDescent="0.15">
      <c r="A318" s="73" t="s">
        <v>643</v>
      </c>
      <c r="B318" s="73" t="s">
        <v>200</v>
      </c>
      <c r="C318" s="73" t="s">
        <v>165</v>
      </c>
      <c r="D318" s="73" t="s">
        <v>168</v>
      </c>
      <c r="E318" s="84">
        <v>7.1288497699999995</v>
      </c>
      <c r="F318" s="84">
        <v>8.4399287200000011</v>
      </c>
      <c r="G318" s="74">
        <f t="shared" si="12"/>
        <v>-0.15534241976394336</v>
      </c>
      <c r="H318" s="84">
        <v>402.78070595999998</v>
      </c>
      <c r="I318" s="84">
        <v>35.141283600000001</v>
      </c>
      <c r="J318" s="74">
        <f t="shared" si="13"/>
        <v>10.461752807458632</v>
      </c>
      <c r="K318" s="85">
        <f t="shared" si="14"/>
        <v>56.500097344595886</v>
      </c>
      <c r="L318" s="65"/>
    </row>
    <row r="319" spans="1:12" x14ac:dyDescent="0.15">
      <c r="A319" s="73" t="s">
        <v>644</v>
      </c>
      <c r="B319" s="73" t="s">
        <v>1542</v>
      </c>
      <c r="C319" s="73" t="s">
        <v>165</v>
      </c>
      <c r="D319" s="73" t="s">
        <v>168</v>
      </c>
      <c r="E319" s="84">
        <v>1.76311029</v>
      </c>
      <c r="F319" s="84">
        <v>6.3754685999999996</v>
      </c>
      <c r="G319" s="74">
        <f t="shared" si="12"/>
        <v>-0.72345400775717095</v>
      </c>
      <c r="H319" s="84">
        <v>45.796306219999998</v>
      </c>
      <c r="I319" s="84">
        <v>89.538493819999999</v>
      </c>
      <c r="J319" s="74">
        <f t="shared" si="13"/>
        <v>-0.48852941046713716</v>
      </c>
      <c r="K319" s="85">
        <f t="shared" si="14"/>
        <v>25.974725733124725</v>
      </c>
      <c r="L319" s="65"/>
    </row>
    <row r="320" spans="1:12" x14ac:dyDescent="0.15">
      <c r="A320" s="73" t="s">
        <v>645</v>
      </c>
      <c r="B320" s="73" t="s">
        <v>209</v>
      </c>
      <c r="C320" s="73" t="s">
        <v>165</v>
      </c>
      <c r="D320" s="73" t="s">
        <v>168</v>
      </c>
      <c r="E320" s="84">
        <v>3.8443740600000003</v>
      </c>
      <c r="F320" s="84">
        <v>13.803553340000001</v>
      </c>
      <c r="G320" s="74">
        <f t="shared" si="12"/>
        <v>-0.72149388166163309</v>
      </c>
      <c r="H320" s="84">
        <v>473.87789306000002</v>
      </c>
      <c r="I320" s="84">
        <v>240.85971416999999</v>
      </c>
      <c r="J320" s="74">
        <f t="shared" si="13"/>
        <v>0.96744355814328764</v>
      </c>
      <c r="K320" s="85">
        <f t="shared" si="14"/>
        <v>123.26529251942772</v>
      </c>
      <c r="L320" s="65"/>
    </row>
    <row r="321" spans="1:12" x14ac:dyDescent="0.15">
      <c r="A321" s="73" t="s">
        <v>646</v>
      </c>
      <c r="B321" s="73" t="s">
        <v>252</v>
      </c>
      <c r="C321" s="73" t="s">
        <v>165</v>
      </c>
      <c r="D321" s="73" t="s">
        <v>168</v>
      </c>
      <c r="E321" s="84">
        <v>4.2877137100000002</v>
      </c>
      <c r="F321" s="84">
        <v>4.2092725899999994</v>
      </c>
      <c r="G321" s="74">
        <f t="shared" si="12"/>
        <v>1.8635314849020146E-2</v>
      </c>
      <c r="H321" s="84">
        <v>109.30835378</v>
      </c>
      <c r="I321" s="84">
        <v>23.605772139999999</v>
      </c>
      <c r="J321" s="74">
        <f t="shared" si="13"/>
        <v>3.6305773491211886</v>
      </c>
      <c r="K321" s="85">
        <f t="shared" si="14"/>
        <v>25.493389058384682</v>
      </c>
      <c r="L321" s="65"/>
    </row>
    <row r="322" spans="1:12" x14ac:dyDescent="0.15">
      <c r="A322" s="73" t="s">
        <v>647</v>
      </c>
      <c r="B322" s="73" t="s">
        <v>260</v>
      </c>
      <c r="C322" s="73" t="s">
        <v>165</v>
      </c>
      <c r="D322" s="73" t="s">
        <v>168</v>
      </c>
      <c r="E322" s="84">
        <v>2.5422485899999998</v>
      </c>
      <c r="F322" s="84">
        <v>0.204455</v>
      </c>
      <c r="G322" s="74">
        <f t="shared" si="12"/>
        <v>11.434269594776357</v>
      </c>
      <c r="H322" s="84">
        <v>46.715836789999997</v>
      </c>
      <c r="I322" s="84">
        <v>43.694944</v>
      </c>
      <c r="J322" s="74">
        <f t="shared" si="13"/>
        <v>6.9135980355072624E-2</v>
      </c>
      <c r="K322" s="85">
        <f t="shared" si="14"/>
        <v>18.375794158666444</v>
      </c>
      <c r="L322" s="65"/>
    </row>
    <row r="323" spans="1:12" x14ac:dyDescent="0.15">
      <c r="A323" s="73" t="s">
        <v>648</v>
      </c>
      <c r="B323" s="73" t="s">
        <v>249</v>
      </c>
      <c r="C323" s="73" t="s">
        <v>165</v>
      </c>
      <c r="D323" s="73" t="s">
        <v>168</v>
      </c>
      <c r="E323" s="84">
        <v>0.48968329999999999</v>
      </c>
      <c r="F323" s="84">
        <v>2.8666078599999998</v>
      </c>
      <c r="G323" s="74">
        <f t="shared" si="12"/>
        <v>-0.82917673992563456</v>
      </c>
      <c r="H323" s="84">
        <v>1.2316765000000001</v>
      </c>
      <c r="I323" s="84">
        <v>10.716813779999999</v>
      </c>
      <c r="J323" s="74">
        <f t="shared" si="13"/>
        <v>-0.8850706445698826</v>
      </c>
      <c r="K323" s="85">
        <f t="shared" si="14"/>
        <v>2.5152511837753098</v>
      </c>
      <c r="L323" s="65"/>
    </row>
    <row r="324" spans="1:12" x14ac:dyDescent="0.15">
      <c r="A324" s="73" t="s">
        <v>1536</v>
      </c>
      <c r="B324" s="73" t="s">
        <v>302</v>
      </c>
      <c r="C324" s="73" t="s">
        <v>165</v>
      </c>
      <c r="D324" s="73" t="s">
        <v>168</v>
      </c>
      <c r="E324" s="84">
        <v>7.1283240000000012E-2</v>
      </c>
      <c r="F324" s="84">
        <v>2.182154E-2</v>
      </c>
      <c r="G324" s="74">
        <f t="shared" si="12"/>
        <v>2.2666457087813239</v>
      </c>
      <c r="H324" s="84">
        <v>0</v>
      </c>
      <c r="I324" s="84">
        <v>0</v>
      </c>
      <c r="J324" s="74" t="str">
        <f t="shared" si="13"/>
        <v/>
      </c>
      <c r="K324" s="85">
        <f t="shared" si="14"/>
        <v>0</v>
      </c>
      <c r="L324" s="65"/>
    </row>
    <row r="325" spans="1:12" x14ac:dyDescent="0.15">
      <c r="A325" s="73" t="s">
        <v>1532</v>
      </c>
      <c r="B325" s="73" t="s">
        <v>303</v>
      </c>
      <c r="C325" s="73" t="s">
        <v>165</v>
      </c>
      <c r="D325" s="73" t="s">
        <v>168</v>
      </c>
      <c r="E325" s="84">
        <v>0.98708217000000009</v>
      </c>
      <c r="F325" s="84">
        <v>0.86184032999999993</v>
      </c>
      <c r="G325" s="74">
        <f t="shared" si="12"/>
        <v>0.1453190755183158</v>
      </c>
      <c r="H325" s="84">
        <v>1.5119290000000001E-2</v>
      </c>
      <c r="I325" s="84">
        <v>0.77790117000000003</v>
      </c>
      <c r="J325" s="74">
        <f t="shared" si="13"/>
        <v>-0.9805639963235947</v>
      </c>
      <c r="K325" s="85">
        <f t="shared" si="14"/>
        <v>1.5317154396578755E-2</v>
      </c>
      <c r="L325" s="65"/>
    </row>
    <row r="326" spans="1:12" x14ac:dyDescent="0.15">
      <c r="A326" s="73" t="s">
        <v>1539</v>
      </c>
      <c r="B326" s="73" t="s">
        <v>313</v>
      </c>
      <c r="C326" s="73" t="s">
        <v>165</v>
      </c>
      <c r="D326" s="73" t="s">
        <v>168</v>
      </c>
      <c r="E326" s="84">
        <v>1.8360608600000001</v>
      </c>
      <c r="F326" s="84">
        <v>1.48623324</v>
      </c>
      <c r="G326" s="74">
        <f t="shared" si="12"/>
        <v>0.23537868120887961</v>
      </c>
      <c r="H326" s="84">
        <v>5.8565230499999998</v>
      </c>
      <c r="I326" s="84">
        <v>19.19859696</v>
      </c>
      <c r="J326" s="74">
        <f t="shared" si="13"/>
        <v>-0.6949504663178262</v>
      </c>
      <c r="K326" s="85">
        <f t="shared" si="14"/>
        <v>3.1897216359157068</v>
      </c>
      <c r="L326" s="65"/>
    </row>
    <row r="327" spans="1:12" x14ac:dyDescent="0.15">
      <c r="A327" s="73" t="s">
        <v>1537</v>
      </c>
      <c r="B327" s="73" t="s">
        <v>314</v>
      </c>
      <c r="C327" s="73" t="s">
        <v>165</v>
      </c>
      <c r="D327" s="73" t="s">
        <v>168</v>
      </c>
      <c r="E327" s="84">
        <v>1.5450450000000001E-2</v>
      </c>
      <c r="F327" s="84">
        <v>1.072E-3</v>
      </c>
      <c r="G327" s="74">
        <f t="shared" ref="G327:G390" si="15">IF(ISERROR(E327/F327-1),"",((E327/F327-1)))</f>
        <v>13.412733208955224</v>
      </c>
      <c r="H327" s="84">
        <v>1.378645E-2</v>
      </c>
      <c r="I327" s="84">
        <v>0</v>
      </c>
      <c r="J327" s="74" t="str">
        <f t="shared" ref="J327:J390" si="16">IF(ISERROR(H327/I327-1),"",((H327/I327-1)))</f>
        <v/>
      </c>
      <c r="K327" s="85">
        <f t="shared" ref="K327:K390" si="17">IF(ISERROR(H327/E327),"",(H327/E327))</f>
        <v>0.89230087149565218</v>
      </c>
      <c r="L327" s="65"/>
    </row>
    <row r="328" spans="1:12" x14ac:dyDescent="0.15">
      <c r="A328" s="73" t="s">
        <v>901</v>
      </c>
      <c r="B328" s="73" t="s">
        <v>341</v>
      </c>
      <c r="C328" s="73" t="s">
        <v>165</v>
      </c>
      <c r="D328" s="73" t="s">
        <v>168</v>
      </c>
      <c r="E328" s="84">
        <v>1.4212392700000001</v>
      </c>
      <c r="F328" s="84">
        <v>1.3363E-2</v>
      </c>
      <c r="G328" s="74">
        <f t="shared" si="15"/>
        <v>105.3563024769887</v>
      </c>
      <c r="H328" s="84">
        <v>0</v>
      </c>
      <c r="I328" s="84">
        <v>0</v>
      </c>
      <c r="J328" s="74" t="str">
        <f t="shared" si="16"/>
        <v/>
      </c>
      <c r="K328" s="85">
        <f t="shared" si="17"/>
        <v>0</v>
      </c>
      <c r="L328" s="65"/>
    </row>
    <row r="329" spans="1:12" x14ac:dyDescent="0.15">
      <c r="A329" s="73" t="s">
        <v>904</v>
      </c>
      <c r="B329" s="73" t="s">
        <v>426</v>
      </c>
      <c r="C329" s="73" t="s">
        <v>165</v>
      </c>
      <c r="D329" s="73" t="s">
        <v>168</v>
      </c>
      <c r="E329" s="84">
        <v>2.71364926</v>
      </c>
      <c r="F329" s="84">
        <v>4.0403949999999994E-2</v>
      </c>
      <c r="G329" s="74">
        <f t="shared" si="15"/>
        <v>66.162969462144176</v>
      </c>
      <c r="H329" s="84">
        <v>1.21388874</v>
      </c>
      <c r="I329" s="84">
        <v>0</v>
      </c>
      <c r="J329" s="74" t="str">
        <f t="shared" si="16"/>
        <v/>
      </c>
      <c r="K329" s="85">
        <f t="shared" si="17"/>
        <v>0.4473270580295996</v>
      </c>
      <c r="L329" s="65"/>
    </row>
    <row r="330" spans="1:12" x14ac:dyDescent="0.15">
      <c r="A330" s="73" t="s">
        <v>304</v>
      </c>
      <c r="B330" s="76" t="s">
        <v>305</v>
      </c>
      <c r="C330" s="73" t="s">
        <v>165</v>
      </c>
      <c r="D330" s="73" t="s">
        <v>169</v>
      </c>
      <c r="E330" s="84">
        <v>2.3671469429999998</v>
      </c>
      <c r="F330" s="84">
        <v>3.1284858199999999</v>
      </c>
      <c r="G330" s="74">
        <f t="shared" si="15"/>
        <v>-0.24335698507337333</v>
      </c>
      <c r="H330" s="84">
        <v>1.36183275</v>
      </c>
      <c r="I330" s="84">
        <v>0.84974002000000004</v>
      </c>
      <c r="J330" s="74">
        <f t="shared" si="16"/>
        <v>0.60264636000079164</v>
      </c>
      <c r="K330" s="85">
        <f t="shared" si="17"/>
        <v>0.57530553987243538</v>
      </c>
      <c r="L330" s="65"/>
    </row>
    <row r="331" spans="1:12" x14ac:dyDescent="0.15">
      <c r="A331" s="73" t="s">
        <v>649</v>
      </c>
      <c r="B331" s="73" t="s">
        <v>427</v>
      </c>
      <c r="C331" s="73" t="s">
        <v>165</v>
      </c>
      <c r="D331" s="73" t="s">
        <v>168</v>
      </c>
      <c r="E331" s="84">
        <v>0.67852787999999997</v>
      </c>
      <c r="F331" s="84">
        <v>2.4519410000000001</v>
      </c>
      <c r="G331" s="74">
        <f t="shared" si="15"/>
        <v>-0.72326908355462061</v>
      </c>
      <c r="H331" s="84">
        <v>0.67495959999999999</v>
      </c>
      <c r="I331" s="84">
        <v>1.0367426</v>
      </c>
      <c r="J331" s="74">
        <f t="shared" si="16"/>
        <v>-0.34896125614979068</v>
      </c>
      <c r="K331" s="85">
        <f t="shared" si="17"/>
        <v>0.99474114460853102</v>
      </c>
      <c r="L331" s="65"/>
    </row>
    <row r="332" spans="1:12" x14ac:dyDescent="0.15">
      <c r="A332" s="73" t="s">
        <v>650</v>
      </c>
      <c r="B332" s="73" t="s">
        <v>968</v>
      </c>
      <c r="C332" s="73" t="s">
        <v>165</v>
      </c>
      <c r="D332" s="73" t="s">
        <v>168</v>
      </c>
      <c r="E332" s="84">
        <v>0.53146409999999999</v>
      </c>
      <c r="F332" s="84">
        <v>0.62029787999999997</v>
      </c>
      <c r="G332" s="74">
        <f t="shared" si="15"/>
        <v>-0.14321148413404217</v>
      </c>
      <c r="H332" s="84">
        <v>0</v>
      </c>
      <c r="I332" s="84">
        <v>0</v>
      </c>
      <c r="J332" s="74" t="str">
        <f t="shared" si="16"/>
        <v/>
      </c>
      <c r="K332" s="85">
        <f t="shared" si="17"/>
        <v>0</v>
      </c>
      <c r="L332" s="65"/>
    </row>
    <row r="333" spans="1:12" x14ac:dyDescent="0.15">
      <c r="A333" s="73" t="s">
        <v>651</v>
      </c>
      <c r="B333" s="73" t="s">
        <v>425</v>
      </c>
      <c r="C333" s="73" t="s">
        <v>165</v>
      </c>
      <c r="D333" s="73" t="s">
        <v>168</v>
      </c>
      <c r="E333" s="84">
        <v>5.5855210800000004</v>
      </c>
      <c r="F333" s="84">
        <v>1.16854941</v>
      </c>
      <c r="G333" s="74">
        <f t="shared" si="15"/>
        <v>3.7798758291273282</v>
      </c>
      <c r="H333" s="84">
        <v>0.52764566000000002</v>
      </c>
      <c r="I333" s="84">
        <v>2.4236700000000002E-3</v>
      </c>
      <c r="J333" s="74">
        <f t="shared" si="16"/>
        <v>216.70524039988942</v>
      </c>
      <c r="K333" s="85">
        <f t="shared" si="17"/>
        <v>9.4466684923871058E-2</v>
      </c>
      <c r="L333" s="65"/>
    </row>
    <row r="334" spans="1:12" x14ac:dyDescent="0.15">
      <c r="A334" s="73" t="s">
        <v>903</v>
      </c>
      <c r="B334" s="73" t="s">
        <v>970</v>
      </c>
      <c r="C334" s="73" t="s">
        <v>165</v>
      </c>
      <c r="D334" s="73" t="s">
        <v>168</v>
      </c>
      <c r="E334" s="84">
        <v>0</v>
      </c>
      <c r="F334" s="84">
        <v>0</v>
      </c>
      <c r="G334" s="74" t="str">
        <f t="shared" si="15"/>
        <v/>
      </c>
      <c r="H334" s="84">
        <v>0</v>
      </c>
      <c r="I334" s="84">
        <v>0</v>
      </c>
      <c r="J334" s="74" t="str">
        <f t="shared" si="16"/>
        <v/>
      </c>
      <c r="K334" s="85" t="str">
        <f t="shared" si="17"/>
        <v/>
      </c>
      <c r="L334" s="65"/>
    </row>
    <row r="335" spans="1:12" x14ac:dyDescent="0.15">
      <c r="A335" s="73" t="s">
        <v>306</v>
      </c>
      <c r="B335" s="73" t="s">
        <v>307</v>
      </c>
      <c r="C335" s="73" t="s">
        <v>165</v>
      </c>
      <c r="D335" s="73" t="s">
        <v>168</v>
      </c>
      <c r="E335" s="84">
        <v>3.2380331400000002</v>
      </c>
      <c r="F335" s="84">
        <v>2.3947523999999998</v>
      </c>
      <c r="G335" s="74">
        <f t="shared" si="15"/>
        <v>0.35213692238078576</v>
      </c>
      <c r="H335" s="84">
        <v>27.69496869</v>
      </c>
      <c r="I335" s="84">
        <v>2.8676512299999999</v>
      </c>
      <c r="J335" s="74">
        <f t="shared" si="16"/>
        <v>8.6577186236137926</v>
      </c>
      <c r="K335" s="85">
        <f t="shared" si="17"/>
        <v>8.5530220021157657</v>
      </c>
      <c r="L335" s="65"/>
    </row>
    <row r="336" spans="1:12" x14ac:dyDescent="0.15">
      <c r="A336" s="73" t="s">
        <v>308</v>
      </c>
      <c r="B336" s="73" t="s">
        <v>309</v>
      </c>
      <c r="C336" s="73" t="s">
        <v>165</v>
      </c>
      <c r="D336" s="73" t="s">
        <v>168</v>
      </c>
      <c r="E336" s="84">
        <v>23.748244219</v>
      </c>
      <c r="F336" s="84">
        <v>9.128631403</v>
      </c>
      <c r="G336" s="74">
        <f t="shared" si="15"/>
        <v>1.6015120088204529</v>
      </c>
      <c r="H336" s="84">
        <v>40.939086930000002</v>
      </c>
      <c r="I336" s="84">
        <v>0.82417131999999993</v>
      </c>
      <c r="J336" s="74">
        <f t="shared" si="16"/>
        <v>48.673030274821997</v>
      </c>
      <c r="K336" s="85">
        <f t="shared" si="17"/>
        <v>1.7238784708659141</v>
      </c>
      <c r="L336" s="65"/>
    </row>
    <row r="337" spans="1:12" x14ac:dyDescent="0.15">
      <c r="A337" s="73" t="s">
        <v>311</v>
      </c>
      <c r="B337" s="73" t="s">
        <v>312</v>
      </c>
      <c r="C337" s="73" t="s">
        <v>165</v>
      </c>
      <c r="D337" s="73" t="s">
        <v>168</v>
      </c>
      <c r="E337" s="84">
        <v>7.6768958200000004</v>
      </c>
      <c r="F337" s="84">
        <v>2.8325422999999996</v>
      </c>
      <c r="G337" s="74">
        <f t="shared" si="15"/>
        <v>1.7102493120755873</v>
      </c>
      <c r="H337" s="84">
        <v>6.8914656299999999</v>
      </c>
      <c r="I337" s="84">
        <v>1.4472399299999998</v>
      </c>
      <c r="J337" s="74">
        <f t="shared" si="16"/>
        <v>3.7617989851896922</v>
      </c>
      <c r="K337" s="85">
        <f t="shared" si="17"/>
        <v>0.89768909095343175</v>
      </c>
      <c r="L337" s="65"/>
    </row>
    <row r="338" spans="1:12" x14ac:dyDescent="0.15">
      <c r="A338" s="73" t="s">
        <v>902</v>
      </c>
      <c r="B338" s="73" t="s">
        <v>343</v>
      </c>
      <c r="C338" s="73" t="s">
        <v>165</v>
      </c>
      <c r="D338" s="73" t="s">
        <v>168</v>
      </c>
      <c r="E338" s="84">
        <v>2.7948704700000002</v>
      </c>
      <c r="F338" s="84">
        <v>5.1086572400000003</v>
      </c>
      <c r="G338" s="74">
        <f t="shared" si="15"/>
        <v>-0.45291485830824696</v>
      </c>
      <c r="H338" s="84">
        <v>1.6313850000000001</v>
      </c>
      <c r="I338" s="84">
        <v>1.6184700000000001</v>
      </c>
      <c r="J338" s="74">
        <f t="shared" si="16"/>
        <v>7.9797586609575699E-3</v>
      </c>
      <c r="K338" s="85">
        <f t="shared" si="17"/>
        <v>0.58370683633148834</v>
      </c>
      <c r="L338" s="65"/>
    </row>
    <row r="339" spans="1:12" x14ac:dyDescent="0.15">
      <c r="A339" s="73" t="s">
        <v>652</v>
      </c>
      <c r="B339" s="73" t="s">
        <v>344</v>
      </c>
      <c r="C339" s="73" t="s">
        <v>165</v>
      </c>
      <c r="D339" s="73" t="s">
        <v>168</v>
      </c>
      <c r="E339" s="84">
        <v>1.2133035400000001</v>
      </c>
      <c r="F339" s="84">
        <v>2.00473824</v>
      </c>
      <c r="G339" s="74">
        <f t="shared" si="15"/>
        <v>-0.39478206391673354</v>
      </c>
      <c r="H339" s="84">
        <v>0</v>
      </c>
      <c r="I339" s="84">
        <v>0</v>
      </c>
      <c r="J339" s="74" t="str">
        <f t="shared" si="16"/>
        <v/>
      </c>
      <c r="K339" s="85">
        <f t="shared" si="17"/>
        <v>0</v>
      </c>
      <c r="L339" s="65"/>
    </row>
    <row r="340" spans="1:12" x14ac:dyDescent="0.15">
      <c r="A340" s="73" t="s">
        <v>103</v>
      </c>
      <c r="B340" s="73" t="s">
        <v>310</v>
      </c>
      <c r="C340" s="73" t="s">
        <v>165</v>
      </c>
      <c r="D340" s="73" t="s">
        <v>168</v>
      </c>
      <c r="E340" s="84">
        <v>18.317518488000001</v>
      </c>
      <c r="F340" s="84">
        <v>13.156247950999999</v>
      </c>
      <c r="G340" s="74">
        <f t="shared" si="15"/>
        <v>0.39230566011092072</v>
      </c>
      <c r="H340" s="84">
        <v>28.40001015</v>
      </c>
      <c r="I340" s="84">
        <v>10.949322949999999</v>
      </c>
      <c r="J340" s="74">
        <f t="shared" si="16"/>
        <v>1.5937686083138138</v>
      </c>
      <c r="K340" s="85">
        <f t="shared" si="17"/>
        <v>1.5504289060008398</v>
      </c>
      <c r="L340" s="65"/>
    </row>
    <row r="341" spans="1:12" x14ac:dyDescent="0.15">
      <c r="A341" s="73" t="s">
        <v>315</v>
      </c>
      <c r="B341" s="73" t="s">
        <v>316</v>
      </c>
      <c r="C341" s="73" t="s">
        <v>165</v>
      </c>
      <c r="D341" s="73" t="s">
        <v>168</v>
      </c>
      <c r="E341" s="84">
        <v>0.31524590000000002</v>
      </c>
      <c r="F341" s="84">
        <v>0.68014753000000006</v>
      </c>
      <c r="G341" s="74">
        <f t="shared" si="15"/>
        <v>-0.53650364649563609</v>
      </c>
      <c r="H341" s="84">
        <v>1.9586874699999999</v>
      </c>
      <c r="I341" s="84">
        <v>2.3450529999999997E-2</v>
      </c>
      <c r="J341" s="74">
        <f t="shared" si="16"/>
        <v>82.524230369207018</v>
      </c>
      <c r="K341" s="85">
        <f t="shared" si="17"/>
        <v>6.2132052153572808</v>
      </c>
      <c r="L341" s="65"/>
    </row>
    <row r="342" spans="1:12" x14ac:dyDescent="0.15">
      <c r="A342" s="73" t="s">
        <v>899</v>
      </c>
      <c r="B342" s="73" t="s">
        <v>428</v>
      </c>
      <c r="C342" s="73" t="s">
        <v>165</v>
      </c>
      <c r="D342" s="73" t="s">
        <v>168</v>
      </c>
      <c r="E342" s="84">
        <v>0</v>
      </c>
      <c r="F342" s="84">
        <v>1.142745E-2</v>
      </c>
      <c r="G342" s="74">
        <f t="shared" si="15"/>
        <v>-1</v>
      </c>
      <c r="H342" s="84">
        <v>0</v>
      </c>
      <c r="I342" s="84">
        <v>0</v>
      </c>
      <c r="J342" s="74" t="str">
        <f t="shared" si="16"/>
        <v/>
      </c>
      <c r="K342" s="85" t="str">
        <f t="shared" si="17"/>
        <v/>
      </c>
      <c r="L342" s="65"/>
    </row>
    <row r="343" spans="1:12" x14ac:dyDescent="0.15">
      <c r="A343" s="73" t="s">
        <v>900</v>
      </c>
      <c r="B343" s="73" t="s">
        <v>969</v>
      </c>
      <c r="C343" s="73" t="s">
        <v>165</v>
      </c>
      <c r="D343" s="73" t="s">
        <v>168</v>
      </c>
      <c r="E343" s="84">
        <v>0</v>
      </c>
      <c r="F343" s="84">
        <v>4.6005000000000004E-3</v>
      </c>
      <c r="G343" s="74">
        <f t="shared" si="15"/>
        <v>-1</v>
      </c>
      <c r="H343" s="84">
        <v>0</v>
      </c>
      <c r="I343" s="84">
        <v>0</v>
      </c>
      <c r="J343" s="74" t="str">
        <f t="shared" si="16"/>
        <v/>
      </c>
      <c r="K343" s="85" t="str">
        <f t="shared" si="17"/>
        <v/>
      </c>
      <c r="L343" s="65"/>
    </row>
    <row r="344" spans="1:12" x14ac:dyDescent="0.15">
      <c r="A344" s="73" t="s">
        <v>317</v>
      </c>
      <c r="B344" s="76" t="s">
        <v>318</v>
      </c>
      <c r="C344" s="73" t="s">
        <v>166</v>
      </c>
      <c r="D344" s="73" t="s">
        <v>168</v>
      </c>
      <c r="E344" s="84">
        <v>199.11875191800002</v>
      </c>
      <c r="F344" s="84">
        <v>149.529850412</v>
      </c>
      <c r="G344" s="74">
        <f t="shared" si="15"/>
        <v>0.33163212140831799</v>
      </c>
      <c r="H344" s="84">
        <v>11325.272709229999</v>
      </c>
      <c r="I344" s="84">
        <v>3499.22552731</v>
      </c>
      <c r="J344" s="74">
        <f t="shared" si="16"/>
        <v>2.2365083704496769</v>
      </c>
      <c r="K344" s="85">
        <f t="shared" si="17"/>
        <v>56.876977181405351</v>
      </c>
      <c r="L344" s="65"/>
    </row>
    <row r="345" spans="1:12" x14ac:dyDescent="0.15">
      <c r="A345" s="73" t="s">
        <v>1520</v>
      </c>
      <c r="B345" s="73" t="s">
        <v>339</v>
      </c>
      <c r="C345" s="73" t="s">
        <v>166</v>
      </c>
      <c r="D345" s="73" t="s">
        <v>169</v>
      </c>
      <c r="E345" s="84">
        <v>46.235016555000001</v>
      </c>
      <c r="F345" s="84">
        <v>20.5526664</v>
      </c>
      <c r="G345" s="74">
        <f t="shared" si="15"/>
        <v>1.2495872630424247</v>
      </c>
      <c r="H345" s="84">
        <v>88.012793520000002</v>
      </c>
      <c r="I345" s="84">
        <v>76.018966200000008</v>
      </c>
      <c r="J345" s="74">
        <f t="shared" si="16"/>
        <v>0.15777414400039547</v>
      </c>
      <c r="K345" s="85">
        <f t="shared" si="17"/>
        <v>1.9035960204599953</v>
      </c>
      <c r="L345" s="65"/>
    </row>
    <row r="346" spans="1:12" x14ac:dyDescent="0.15">
      <c r="A346" s="73" t="s">
        <v>247</v>
      </c>
      <c r="B346" s="73" t="s">
        <v>248</v>
      </c>
      <c r="C346" s="73" t="s">
        <v>166</v>
      </c>
      <c r="D346" s="73" t="s">
        <v>169</v>
      </c>
      <c r="E346" s="84">
        <v>13.777712920000001</v>
      </c>
      <c r="F346" s="84">
        <v>3.0852591600000001</v>
      </c>
      <c r="G346" s="74">
        <f t="shared" si="15"/>
        <v>3.4656582171852301</v>
      </c>
      <c r="H346" s="84">
        <v>30.214203659999999</v>
      </c>
      <c r="I346" s="84">
        <v>76.929185599999997</v>
      </c>
      <c r="J346" s="74">
        <f t="shared" si="16"/>
        <v>-0.60724654207180373</v>
      </c>
      <c r="K346" s="85">
        <f t="shared" si="17"/>
        <v>2.1929767179384658</v>
      </c>
      <c r="L346" s="65"/>
    </row>
    <row r="347" spans="1:12" x14ac:dyDescent="0.15">
      <c r="A347" s="73" t="s">
        <v>653</v>
      </c>
      <c r="B347" s="73" t="s">
        <v>1607</v>
      </c>
      <c r="C347" s="73" t="s">
        <v>166</v>
      </c>
      <c r="D347" s="73" t="s">
        <v>169</v>
      </c>
      <c r="E347" s="84">
        <v>36.432751329999995</v>
      </c>
      <c r="F347" s="84">
        <v>5.1750505700000007</v>
      </c>
      <c r="G347" s="74">
        <f t="shared" si="15"/>
        <v>6.0400763890506273</v>
      </c>
      <c r="H347" s="84">
        <v>59.631111429999997</v>
      </c>
      <c r="I347" s="84">
        <v>16.678752679999999</v>
      </c>
      <c r="J347" s="74">
        <f t="shared" si="16"/>
        <v>2.5752740372189513</v>
      </c>
      <c r="K347" s="85">
        <f t="shared" si="17"/>
        <v>1.6367446666290522</v>
      </c>
      <c r="L347" s="65"/>
    </row>
    <row r="348" spans="1:12" x14ac:dyDescent="0.15">
      <c r="A348" s="73" t="s">
        <v>654</v>
      </c>
      <c r="B348" s="73" t="s">
        <v>1611</v>
      </c>
      <c r="C348" s="73" t="s">
        <v>166</v>
      </c>
      <c r="D348" s="73" t="s">
        <v>169</v>
      </c>
      <c r="E348" s="84">
        <v>0.26210335000000001</v>
      </c>
      <c r="F348" s="84">
        <v>3.8202249500000001</v>
      </c>
      <c r="G348" s="74">
        <f t="shared" si="15"/>
        <v>-0.93139059782330358</v>
      </c>
      <c r="H348" s="84">
        <v>0.34873265000000003</v>
      </c>
      <c r="I348" s="84">
        <v>4.2841822800000005</v>
      </c>
      <c r="J348" s="74">
        <f t="shared" si="16"/>
        <v>-0.91859995042041021</v>
      </c>
      <c r="K348" s="85">
        <f t="shared" si="17"/>
        <v>1.3305158060742071</v>
      </c>
      <c r="L348" s="65"/>
    </row>
    <row r="349" spans="1:12" x14ac:dyDescent="0.15">
      <c r="A349" s="73" t="s">
        <v>655</v>
      </c>
      <c r="B349" s="73" t="s">
        <v>1608</v>
      </c>
      <c r="C349" s="73" t="s">
        <v>166</v>
      </c>
      <c r="D349" s="73" t="s">
        <v>169</v>
      </c>
      <c r="E349" s="84">
        <v>20.482653809999999</v>
      </c>
      <c r="F349" s="84">
        <v>0.40157617000000001</v>
      </c>
      <c r="G349" s="74">
        <f t="shared" si="15"/>
        <v>50.005650584296369</v>
      </c>
      <c r="H349" s="84">
        <v>40.14308132</v>
      </c>
      <c r="I349" s="84">
        <v>0</v>
      </c>
      <c r="J349" s="74" t="str">
        <f t="shared" si="16"/>
        <v/>
      </c>
      <c r="K349" s="85">
        <f t="shared" si="17"/>
        <v>1.9598574331418632</v>
      </c>
      <c r="L349" s="65"/>
    </row>
    <row r="350" spans="1:12" x14ac:dyDescent="0.15">
      <c r="A350" s="73" t="s">
        <v>656</v>
      </c>
      <c r="B350" s="73" t="s">
        <v>1609</v>
      </c>
      <c r="C350" s="73" t="s">
        <v>166</v>
      </c>
      <c r="D350" s="73" t="s">
        <v>169</v>
      </c>
      <c r="E350" s="84">
        <v>10.45969375</v>
      </c>
      <c r="F350" s="84">
        <v>1.1213472199999999</v>
      </c>
      <c r="G350" s="74">
        <f t="shared" si="15"/>
        <v>8.327792108852778</v>
      </c>
      <c r="H350" s="84">
        <v>40.773368020000007</v>
      </c>
      <c r="I350" s="84">
        <v>12.02585884</v>
      </c>
      <c r="J350" s="74">
        <f t="shared" si="16"/>
        <v>2.3904745234811027</v>
      </c>
      <c r="K350" s="85">
        <f t="shared" si="17"/>
        <v>3.8981416659546086</v>
      </c>
      <c r="L350" s="65"/>
    </row>
    <row r="351" spans="1:12" x14ac:dyDescent="0.15">
      <c r="A351" s="73" t="s">
        <v>657</v>
      </c>
      <c r="B351" s="73" t="s">
        <v>1610</v>
      </c>
      <c r="C351" s="73" t="s">
        <v>166</v>
      </c>
      <c r="D351" s="73" t="s">
        <v>169</v>
      </c>
      <c r="E351" s="84">
        <v>5.8938557099999995</v>
      </c>
      <c r="F351" s="84">
        <v>18.41454993</v>
      </c>
      <c r="G351" s="74">
        <f t="shared" si="15"/>
        <v>-0.67993484867104759</v>
      </c>
      <c r="H351" s="84">
        <v>87.155723750000007</v>
      </c>
      <c r="I351" s="84">
        <v>4.7422110799999997</v>
      </c>
      <c r="J351" s="74">
        <f t="shared" si="16"/>
        <v>17.378710327250978</v>
      </c>
      <c r="K351" s="85">
        <f t="shared" si="17"/>
        <v>14.787556404226939</v>
      </c>
      <c r="L351" s="65"/>
    </row>
    <row r="352" spans="1:12" x14ac:dyDescent="0.15">
      <c r="A352" s="73" t="s">
        <v>658</v>
      </c>
      <c r="B352" s="73" t="s">
        <v>1612</v>
      </c>
      <c r="C352" s="73" t="s">
        <v>166</v>
      </c>
      <c r="D352" s="73" t="s">
        <v>169</v>
      </c>
      <c r="E352" s="84">
        <v>23.455549530000003</v>
      </c>
      <c r="F352" s="84">
        <v>20.44328045</v>
      </c>
      <c r="G352" s="74">
        <f t="shared" si="15"/>
        <v>0.14734763764393799</v>
      </c>
      <c r="H352" s="84">
        <v>16.094160200000001</v>
      </c>
      <c r="I352" s="84">
        <v>26.486645289999998</v>
      </c>
      <c r="J352" s="74">
        <f t="shared" si="16"/>
        <v>-0.39236698253831592</v>
      </c>
      <c r="K352" s="85">
        <f t="shared" si="17"/>
        <v>0.68615575087743419</v>
      </c>
      <c r="L352" s="65"/>
    </row>
    <row r="353" spans="1:12" x14ac:dyDescent="0.15">
      <c r="A353" s="73" t="s">
        <v>659</v>
      </c>
      <c r="B353" s="73" t="s">
        <v>319</v>
      </c>
      <c r="C353" s="73" t="s">
        <v>166</v>
      </c>
      <c r="D353" s="73" t="s">
        <v>169</v>
      </c>
      <c r="E353" s="84">
        <v>202.288805927</v>
      </c>
      <c r="F353" s="84">
        <v>118.768286304</v>
      </c>
      <c r="G353" s="74">
        <f t="shared" si="15"/>
        <v>0.70322240239469647</v>
      </c>
      <c r="H353" s="84">
        <v>81.611585480000002</v>
      </c>
      <c r="I353" s="84">
        <v>370.57723433000001</v>
      </c>
      <c r="J353" s="74">
        <f t="shared" si="16"/>
        <v>-0.77977172389568683</v>
      </c>
      <c r="K353" s="85">
        <f t="shared" si="17"/>
        <v>0.40344093735691527</v>
      </c>
      <c r="L353" s="65"/>
    </row>
    <row r="354" spans="1:12" x14ac:dyDescent="0.15">
      <c r="A354" s="73" t="s">
        <v>660</v>
      </c>
      <c r="B354" s="73" t="s">
        <v>354</v>
      </c>
      <c r="C354" s="73" t="s">
        <v>165</v>
      </c>
      <c r="D354" s="73" t="s">
        <v>168</v>
      </c>
      <c r="E354" s="84">
        <v>4.9373299900000003</v>
      </c>
      <c r="F354" s="84">
        <v>1.8727482799999999</v>
      </c>
      <c r="G354" s="74">
        <f t="shared" si="15"/>
        <v>1.6364087703233667</v>
      </c>
      <c r="H354" s="84">
        <v>0</v>
      </c>
      <c r="I354" s="84">
        <v>0</v>
      </c>
      <c r="J354" s="74" t="str">
        <f t="shared" si="16"/>
        <v/>
      </c>
      <c r="K354" s="85">
        <f t="shared" si="17"/>
        <v>0</v>
      </c>
      <c r="L354" s="65"/>
    </row>
    <row r="355" spans="1:12" x14ac:dyDescent="0.15">
      <c r="A355" s="73" t="s">
        <v>661</v>
      </c>
      <c r="B355" s="73" t="s">
        <v>340</v>
      </c>
      <c r="C355" s="73" t="s">
        <v>166</v>
      </c>
      <c r="D355" s="73" t="s">
        <v>169</v>
      </c>
      <c r="E355" s="84">
        <v>6.1175013499999995</v>
      </c>
      <c r="F355" s="84">
        <v>6.0063879650000001</v>
      </c>
      <c r="G355" s="74">
        <f t="shared" si="15"/>
        <v>1.8499202124050429E-2</v>
      </c>
      <c r="H355" s="84">
        <v>1.4051979999999999</v>
      </c>
      <c r="I355" s="84">
        <v>0.77867949999999997</v>
      </c>
      <c r="J355" s="74">
        <f t="shared" si="16"/>
        <v>0.80459097741753838</v>
      </c>
      <c r="K355" s="85">
        <f t="shared" si="17"/>
        <v>0.22970129789999966</v>
      </c>
      <c r="L355" s="65"/>
    </row>
    <row r="356" spans="1:12" x14ac:dyDescent="0.15">
      <c r="A356" s="73" t="s">
        <v>262</v>
      </c>
      <c r="B356" s="73" t="s">
        <v>263</v>
      </c>
      <c r="C356" s="73" t="s">
        <v>166</v>
      </c>
      <c r="D356" s="73" t="s">
        <v>169</v>
      </c>
      <c r="E356" s="84">
        <v>0.18094364999999998</v>
      </c>
      <c r="F356" s="84">
        <v>0.6678033000000001</v>
      </c>
      <c r="G356" s="74">
        <f t="shared" si="15"/>
        <v>-0.72904648719166265</v>
      </c>
      <c r="H356" s="84">
        <v>0.14978245999999998</v>
      </c>
      <c r="I356" s="84">
        <v>0</v>
      </c>
      <c r="J356" s="74" t="str">
        <f t="shared" si="16"/>
        <v/>
      </c>
      <c r="K356" s="85">
        <f t="shared" si="17"/>
        <v>0.82778511431597623</v>
      </c>
      <c r="L356" s="65"/>
    </row>
    <row r="357" spans="1:12" x14ac:dyDescent="0.15">
      <c r="A357" s="73" t="s">
        <v>320</v>
      </c>
      <c r="B357" s="73" t="s">
        <v>321</v>
      </c>
      <c r="C357" s="73" t="s">
        <v>166</v>
      </c>
      <c r="D357" s="73" t="s">
        <v>169</v>
      </c>
      <c r="E357" s="84">
        <v>1.5995410000000002E-2</v>
      </c>
      <c r="F357" s="84">
        <v>7.2902799999999997E-3</v>
      </c>
      <c r="G357" s="74">
        <f t="shared" si="15"/>
        <v>1.1940734786592562</v>
      </c>
      <c r="H357" s="84">
        <v>0</v>
      </c>
      <c r="I357" s="84">
        <v>0</v>
      </c>
      <c r="J357" s="74" t="str">
        <f t="shared" si="16"/>
        <v/>
      </c>
      <c r="K357" s="85">
        <f t="shared" si="17"/>
        <v>0</v>
      </c>
      <c r="L357" s="65"/>
    </row>
    <row r="358" spans="1:12" x14ac:dyDescent="0.15">
      <c r="A358" s="73" t="s">
        <v>322</v>
      </c>
      <c r="B358" s="73" t="s">
        <v>323</v>
      </c>
      <c r="C358" s="73" t="s">
        <v>166</v>
      </c>
      <c r="D358" s="73" t="s">
        <v>169</v>
      </c>
      <c r="E358" s="84">
        <v>0.14490724999999999</v>
      </c>
      <c r="F358" s="84">
        <v>0</v>
      </c>
      <c r="G358" s="74" t="str">
        <f t="shared" si="15"/>
        <v/>
      </c>
      <c r="H358" s="84">
        <v>0</v>
      </c>
      <c r="I358" s="84">
        <v>0</v>
      </c>
      <c r="J358" s="74" t="str">
        <f t="shared" si="16"/>
        <v/>
      </c>
      <c r="K358" s="85">
        <f t="shared" si="17"/>
        <v>0</v>
      </c>
      <c r="L358" s="65"/>
    </row>
    <row r="359" spans="1:12" x14ac:dyDescent="0.15">
      <c r="A359" s="73" t="s">
        <v>324</v>
      </c>
      <c r="B359" s="73" t="s">
        <v>325</v>
      </c>
      <c r="C359" s="73" t="s">
        <v>166</v>
      </c>
      <c r="D359" s="73" t="s">
        <v>169</v>
      </c>
      <c r="E359" s="84">
        <v>0.97271141000000005</v>
      </c>
      <c r="F359" s="84">
        <v>0.422489265</v>
      </c>
      <c r="G359" s="74">
        <f t="shared" si="15"/>
        <v>1.3023340249840434</v>
      </c>
      <c r="H359" s="84">
        <v>0.63210754000000002</v>
      </c>
      <c r="I359" s="84">
        <v>0.14200650000000001</v>
      </c>
      <c r="J359" s="74">
        <f t="shared" si="16"/>
        <v>3.4512577945375735</v>
      </c>
      <c r="K359" s="85">
        <f t="shared" si="17"/>
        <v>0.64984077857172462</v>
      </c>
      <c r="L359" s="65"/>
    </row>
    <row r="360" spans="1:12" x14ac:dyDescent="0.15">
      <c r="A360" s="73" t="s">
        <v>112</v>
      </c>
      <c r="B360" s="73" t="s">
        <v>113</v>
      </c>
      <c r="C360" s="73" t="s">
        <v>166</v>
      </c>
      <c r="D360" s="73" t="s">
        <v>169</v>
      </c>
      <c r="E360" s="84">
        <v>0.24356060000000002</v>
      </c>
      <c r="F360" s="84">
        <v>0.29950003000000003</v>
      </c>
      <c r="G360" s="74">
        <f t="shared" si="15"/>
        <v>-0.18677604139138149</v>
      </c>
      <c r="H360" s="84">
        <v>1.22000179</v>
      </c>
      <c r="I360" s="84">
        <v>2.0611999999999999</v>
      </c>
      <c r="J360" s="74">
        <f t="shared" si="16"/>
        <v>-0.40811091111973608</v>
      </c>
      <c r="K360" s="85">
        <f t="shared" si="17"/>
        <v>5.0090276916709842</v>
      </c>
      <c r="L360" s="65"/>
    </row>
    <row r="361" spans="1:12" x14ac:dyDescent="0.15">
      <c r="A361" s="73" t="s">
        <v>1572</v>
      </c>
      <c r="B361" s="73" t="s">
        <v>1584</v>
      </c>
      <c r="C361" s="73" t="s">
        <v>166</v>
      </c>
      <c r="D361" s="73" t="s">
        <v>169</v>
      </c>
      <c r="E361" s="84">
        <v>1.8627020000000001E-2</v>
      </c>
      <c r="F361" s="84">
        <v>5.0572500000000001E-3</v>
      </c>
      <c r="G361" s="74">
        <f t="shared" si="15"/>
        <v>2.6832310049928321</v>
      </c>
      <c r="H361" s="84">
        <v>0.93771899999999997</v>
      </c>
      <c r="I361" s="84">
        <v>0.38308520000000001</v>
      </c>
      <c r="J361" s="74">
        <f t="shared" si="16"/>
        <v>1.4478079549927796</v>
      </c>
      <c r="K361" s="85">
        <f t="shared" si="17"/>
        <v>50.341868962399779</v>
      </c>
      <c r="L361" s="65"/>
    </row>
    <row r="362" spans="1:12" x14ac:dyDescent="0.15">
      <c r="A362" s="73" t="s">
        <v>1571</v>
      </c>
      <c r="B362" s="73" t="s">
        <v>1583</v>
      </c>
      <c r="C362" s="73" t="s">
        <v>166</v>
      </c>
      <c r="D362" s="73" t="s">
        <v>169</v>
      </c>
      <c r="E362" s="84">
        <v>1.561483E-2</v>
      </c>
      <c r="F362" s="84">
        <v>0.15259571999999999</v>
      </c>
      <c r="G362" s="74">
        <f t="shared" si="15"/>
        <v>-0.89767190062735702</v>
      </c>
      <c r="H362" s="84">
        <v>0</v>
      </c>
      <c r="I362" s="84">
        <v>0</v>
      </c>
      <c r="J362" s="74" t="str">
        <f t="shared" si="16"/>
        <v/>
      </c>
      <c r="K362" s="85">
        <f t="shared" si="17"/>
        <v>0</v>
      </c>
      <c r="L362" s="65"/>
    </row>
    <row r="363" spans="1:12" x14ac:dyDescent="0.15">
      <c r="A363" s="73" t="s">
        <v>1570</v>
      </c>
      <c r="B363" s="73" t="s">
        <v>1582</v>
      </c>
      <c r="C363" s="73" t="s">
        <v>166</v>
      </c>
      <c r="D363" s="73" t="s">
        <v>169</v>
      </c>
      <c r="E363" s="84">
        <v>5.7163147099999998</v>
      </c>
      <c r="F363" s="84">
        <v>5.9993356699999998</v>
      </c>
      <c r="G363" s="74">
        <f t="shared" si="15"/>
        <v>-4.7175383337068721E-2</v>
      </c>
      <c r="H363" s="84">
        <v>0</v>
      </c>
      <c r="I363" s="84">
        <v>0</v>
      </c>
      <c r="J363" s="74" t="str">
        <f t="shared" si="16"/>
        <v/>
      </c>
      <c r="K363" s="85">
        <f t="shared" si="17"/>
        <v>0</v>
      </c>
      <c r="L363" s="65"/>
    </row>
    <row r="364" spans="1:12" x14ac:dyDescent="0.15">
      <c r="A364" s="73" t="s">
        <v>1569</v>
      </c>
      <c r="B364" s="73" t="s">
        <v>1581</v>
      </c>
      <c r="C364" s="73" t="s">
        <v>166</v>
      </c>
      <c r="D364" s="73" t="s">
        <v>169</v>
      </c>
      <c r="E364" s="84">
        <v>0.30417603000000004</v>
      </c>
      <c r="F364" s="84">
        <v>6.8952039999999992E-2</v>
      </c>
      <c r="G364" s="74">
        <f t="shared" si="15"/>
        <v>3.411414513624254</v>
      </c>
      <c r="H364" s="84">
        <v>0</v>
      </c>
      <c r="I364" s="84">
        <v>0</v>
      </c>
      <c r="J364" s="74" t="str">
        <f t="shared" si="16"/>
        <v/>
      </c>
      <c r="K364" s="85">
        <f t="shared" si="17"/>
        <v>0</v>
      </c>
      <c r="L364" s="65"/>
    </row>
    <row r="365" spans="1:12" x14ac:dyDescent="0.15">
      <c r="A365" s="73" t="s">
        <v>1568</v>
      </c>
      <c r="B365" s="73" t="s">
        <v>1580</v>
      </c>
      <c r="C365" s="73" t="s">
        <v>166</v>
      </c>
      <c r="D365" s="73" t="s">
        <v>169</v>
      </c>
      <c r="E365" s="84">
        <v>0.67616610999999993</v>
      </c>
      <c r="F365" s="84">
        <v>0.83394500000000005</v>
      </c>
      <c r="G365" s="74">
        <f t="shared" si="15"/>
        <v>-0.18919579828405964</v>
      </c>
      <c r="H365" s="84">
        <v>9.8097156999999999</v>
      </c>
      <c r="I365" s="84">
        <v>9.1737694199999993</v>
      </c>
      <c r="J365" s="74">
        <f t="shared" si="16"/>
        <v>6.9322243767491631E-2</v>
      </c>
      <c r="K365" s="85">
        <f t="shared" si="17"/>
        <v>14.507848818391682</v>
      </c>
      <c r="L365" s="65"/>
    </row>
    <row r="366" spans="1:12" x14ac:dyDescent="0.15">
      <c r="A366" s="73" t="s">
        <v>1567</v>
      </c>
      <c r="B366" s="76" t="s">
        <v>1579</v>
      </c>
      <c r="C366" s="73" t="s">
        <v>166</v>
      </c>
      <c r="D366" s="73" t="s">
        <v>169</v>
      </c>
      <c r="E366" s="84">
        <v>3.9508699999999994E-2</v>
      </c>
      <c r="F366" s="84">
        <v>2.0605755000000001</v>
      </c>
      <c r="G366" s="74">
        <f t="shared" si="15"/>
        <v>-0.98082637593235478</v>
      </c>
      <c r="H366" s="84">
        <v>0.10413</v>
      </c>
      <c r="I366" s="84">
        <v>0</v>
      </c>
      <c r="J366" s="74" t="str">
        <f t="shared" si="16"/>
        <v/>
      </c>
      <c r="K366" s="85">
        <f t="shared" si="17"/>
        <v>2.6356220275534255</v>
      </c>
      <c r="L366" s="65"/>
    </row>
    <row r="367" spans="1:12" x14ac:dyDescent="0.15">
      <c r="A367" s="73" t="s">
        <v>101</v>
      </c>
      <c r="B367" s="73" t="s">
        <v>102</v>
      </c>
      <c r="C367" s="73" t="s">
        <v>166</v>
      </c>
      <c r="D367" s="73" t="s">
        <v>169</v>
      </c>
      <c r="E367" s="84">
        <v>6.5764309999999992E-2</v>
      </c>
      <c r="F367" s="84">
        <v>3.86489029</v>
      </c>
      <c r="G367" s="74">
        <f t="shared" si="15"/>
        <v>-0.98298417158951235</v>
      </c>
      <c r="H367" s="84">
        <v>0</v>
      </c>
      <c r="I367" s="84">
        <v>0.20833499999999999</v>
      </c>
      <c r="J367" s="74">
        <f t="shared" si="16"/>
        <v>-1</v>
      </c>
      <c r="K367" s="85">
        <f t="shared" si="17"/>
        <v>0</v>
      </c>
      <c r="L367" s="65"/>
    </row>
    <row r="368" spans="1:12" x14ac:dyDescent="0.15">
      <c r="A368" s="73" t="s">
        <v>1594</v>
      </c>
      <c r="B368" s="73" t="s">
        <v>1595</v>
      </c>
      <c r="C368" s="73" t="s">
        <v>166</v>
      </c>
      <c r="D368" s="73" t="s">
        <v>169</v>
      </c>
      <c r="E368" s="84">
        <v>1.6124099999999999E-2</v>
      </c>
      <c r="F368" s="84">
        <v>1.5084E-2</v>
      </c>
      <c r="G368" s="74">
        <f t="shared" si="15"/>
        <v>6.8953858392999168E-2</v>
      </c>
      <c r="H368" s="84">
        <v>0</v>
      </c>
      <c r="I368" s="84">
        <v>0</v>
      </c>
      <c r="J368" s="74" t="str">
        <f t="shared" si="16"/>
        <v/>
      </c>
      <c r="K368" s="85">
        <f t="shared" si="17"/>
        <v>0</v>
      </c>
      <c r="L368" s="65"/>
    </row>
    <row r="369" spans="1:12" x14ac:dyDescent="0.15">
      <c r="A369" s="73" t="s">
        <v>237</v>
      </c>
      <c r="B369" s="73" t="s">
        <v>238</v>
      </c>
      <c r="C369" s="73" t="s">
        <v>166</v>
      </c>
      <c r="D369" s="73" t="s">
        <v>169</v>
      </c>
      <c r="E369" s="84">
        <v>3.0375130099999996</v>
      </c>
      <c r="F369" s="84">
        <v>0.14444422000000001</v>
      </c>
      <c r="G369" s="74">
        <f t="shared" si="15"/>
        <v>20.028968898859361</v>
      </c>
      <c r="H369" s="84">
        <v>1.551115E-2</v>
      </c>
      <c r="I369" s="84">
        <v>7.2538500000000001E-3</v>
      </c>
      <c r="J369" s="74">
        <f t="shared" si="16"/>
        <v>1.1383334367267035</v>
      </c>
      <c r="K369" s="85">
        <f t="shared" si="17"/>
        <v>5.1065295684116271E-3</v>
      </c>
      <c r="L369" s="65"/>
    </row>
    <row r="370" spans="1:12" x14ac:dyDescent="0.15">
      <c r="A370" s="73" t="s">
        <v>1596</v>
      </c>
      <c r="B370" s="73" t="s">
        <v>1597</v>
      </c>
      <c r="C370" s="73" t="s">
        <v>166</v>
      </c>
      <c r="D370" s="73" t="s">
        <v>169</v>
      </c>
      <c r="E370" s="84">
        <v>1.8549E-2</v>
      </c>
      <c r="F370" s="84">
        <v>1.263E-3</v>
      </c>
      <c r="G370" s="74">
        <f t="shared" si="15"/>
        <v>13.68646080760095</v>
      </c>
      <c r="H370" s="84">
        <v>5.3440790000000002E-2</v>
      </c>
      <c r="I370" s="84">
        <v>6.3299999999999999E-4</v>
      </c>
      <c r="J370" s="74">
        <f t="shared" si="16"/>
        <v>83.424628751974723</v>
      </c>
      <c r="K370" s="85">
        <f t="shared" si="17"/>
        <v>2.8810604345247723</v>
      </c>
      <c r="L370" s="65"/>
    </row>
    <row r="371" spans="1:12" x14ac:dyDescent="0.15">
      <c r="A371" s="73" t="s">
        <v>1598</v>
      </c>
      <c r="B371" s="73" t="s">
        <v>1599</v>
      </c>
      <c r="C371" s="73" t="s">
        <v>166</v>
      </c>
      <c r="D371" s="73" t="s">
        <v>169</v>
      </c>
      <c r="E371" s="84">
        <v>2.9748798519999999</v>
      </c>
      <c r="F371" s="84">
        <v>2.1180485</v>
      </c>
      <c r="G371" s="74">
        <f t="shared" si="15"/>
        <v>0.4045381170450062</v>
      </c>
      <c r="H371" s="84">
        <v>1.0074000000000001</v>
      </c>
      <c r="I371" s="84">
        <v>3.6589299999999998</v>
      </c>
      <c r="J371" s="74">
        <f t="shared" si="16"/>
        <v>-0.72467360676481918</v>
      </c>
      <c r="K371" s="85">
        <f t="shared" si="17"/>
        <v>0.33863552483396231</v>
      </c>
      <c r="L371" s="65"/>
    </row>
    <row r="372" spans="1:12" x14ac:dyDescent="0.15">
      <c r="A372" s="73" t="s">
        <v>235</v>
      </c>
      <c r="B372" s="73" t="s">
        <v>236</v>
      </c>
      <c r="C372" s="73" t="s">
        <v>166</v>
      </c>
      <c r="D372" s="73" t="s">
        <v>169</v>
      </c>
      <c r="E372" s="84">
        <v>13.8690309</v>
      </c>
      <c r="F372" s="84">
        <v>1.4727878600000002</v>
      </c>
      <c r="G372" s="74">
        <f t="shared" si="15"/>
        <v>8.4168557989064343</v>
      </c>
      <c r="H372" s="84">
        <v>0.49176972999999996</v>
      </c>
      <c r="I372" s="84">
        <v>0</v>
      </c>
      <c r="J372" s="74" t="str">
        <f t="shared" si="16"/>
        <v/>
      </c>
      <c r="K372" s="85">
        <f t="shared" si="17"/>
        <v>3.5458117697322308E-2</v>
      </c>
      <c r="L372" s="65"/>
    </row>
    <row r="373" spans="1:12" x14ac:dyDescent="0.15">
      <c r="A373" s="73" t="s">
        <v>1600</v>
      </c>
      <c r="B373" s="73" t="s">
        <v>1601</v>
      </c>
      <c r="C373" s="73" t="s">
        <v>166</v>
      </c>
      <c r="D373" s="73" t="s">
        <v>169</v>
      </c>
      <c r="E373" s="84">
        <v>0.43232683799999999</v>
      </c>
      <c r="F373" s="84">
        <v>0.29949999999999999</v>
      </c>
      <c r="G373" s="74">
        <f t="shared" si="15"/>
        <v>0.44349528547579298</v>
      </c>
      <c r="H373" s="84">
        <v>0</v>
      </c>
      <c r="I373" s="84">
        <v>1.3061860000000001</v>
      </c>
      <c r="J373" s="74">
        <f t="shared" si="16"/>
        <v>-1</v>
      </c>
      <c r="K373" s="85">
        <f t="shared" si="17"/>
        <v>0</v>
      </c>
      <c r="L373" s="65"/>
    </row>
    <row r="374" spans="1:12" x14ac:dyDescent="0.15">
      <c r="A374" s="73" t="s">
        <v>1602</v>
      </c>
      <c r="B374" s="73" t="s">
        <v>1603</v>
      </c>
      <c r="C374" s="73" t="s">
        <v>166</v>
      </c>
      <c r="D374" s="73" t="s">
        <v>169</v>
      </c>
      <c r="E374" s="84">
        <v>2.0380829899999999</v>
      </c>
      <c r="F374" s="84">
        <v>9.2643899999999987E-2</v>
      </c>
      <c r="G374" s="74">
        <f t="shared" si="15"/>
        <v>20.99910614730166</v>
      </c>
      <c r="H374" s="84">
        <v>0</v>
      </c>
      <c r="I374" s="84">
        <v>0</v>
      </c>
      <c r="J374" s="74" t="str">
        <f t="shared" si="16"/>
        <v/>
      </c>
      <c r="K374" s="85">
        <f t="shared" si="17"/>
        <v>0</v>
      </c>
      <c r="L374" s="65"/>
    </row>
    <row r="375" spans="1:12" x14ac:dyDescent="0.15">
      <c r="A375" s="73" t="s">
        <v>239</v>
      </c>
      <c r="B375" s="73" t="s">
        <v>240</v>
      </c>
      <c r="C375" s="73" t="s">
        <v>166</v>
      </c>
      <c r="D375" s="73" t="s">
        <v>169</v>
      </c>
      <c r="E375" s="84">
        <v>4.3985420399999997</v>
      </c>
      <c r="F375" s="84">
        <v>1.34965501</v>
      </c>
      <c r="G375" s="74">
        <f t="shared" si="15"/>
        <v>2.2590121234018166</v>
      </c>
      <c r="H375" s="84">
        <v>3.6063673999999999</v>
      </c>
      <c r="I375" s="84">
        <v>0.86730888000000006</v>
      </c>
      <c r="J375" s="74">
        <f t="shared" si="16"/>
        <v>3.1581119289358588</v>
      </c>
      <c r="K375" s="85">
        <f t="shared" si="17"/>
        <v>0.81990063234680377</v>
      </c>
      <c r="L375" s="65"/>
    </row>
    <row r="376" spans="1:12" x14ac:dyDescent="0.15">
      <c r="A376" s="73" t="s">
        <v>1604</v>
      </c>
      <c r="B376" s="73" t="s">
        <v>1605</v>
      </c>
      <c r="C376" s="73" t="s">
        <v>166</v>
      </c>
      <c r="D376" s="73" t="s">
        <v>169</v>
      </c>
      <c r="E376" s="84">
        <v>1.2881968400000001</v>
      </c>
      <c r="F376" s="84">
        <v>2.789026E-2</v>
      </c>
      <c r="G376" s="74">
        <f t="shared" si="15"/>
        <v>45.188054180921945</v>
      </c>
      <c r="H376" s="84">
        <v>0.29350668000000002</v>
      </c>
      <c r="I376" s="84">
        <v>0.39832907000000001</v>
      </c>
      <c r="J376" s="74">
        <f t="shared" si="16"/>
        <v>-0.26315526004667444</v>
      </c>
      <c r="K376" s="85">
        <f t="shared" si="17"/>
        <v>0.22784303678310527</v>
      </c>
      <c r="L376" s="65"/>
    </row>
    <row r="377" spans="1:12" x14ac:dyDescent="0.15">
      <c r="A377" s="73" t="s">
        <v>981</v>
      </c>
      <c r="B377" s="73" t="s">
        <v>852</v>
      </c>
      <c r="C377" s="73" t="s">
        <v>165</v>
      </c>
      <c r="D377" s="73" t="s">
        <v>169</v>
      </c>
      <c r="E377" s="84">
        <v>32.3846214</v>
      </c>
      <c r="F377" s="84">
        <v>22.283907030000002</v>
      </c>
      <c r="G377" s="74">
        <f t="shared" si="15"/>
        <v>0.45327394143234301</v>
      </c>
      <c r="H377" s="84">
        <v>9.9469379700000005</v>
      </c>
      <c r="I377" s="84">
        <v>4.0705765700000001</v>
      </c>
      <c r="J377" s="74">
        <f t="shared" si="16"/>
        <v>1.443618931850728</v>
      </c>
      <c r="K377" s="85">
        <f t="shared" si="17"/>
        <v>0.30715004653412437</v>
      </c>
      <c r="L377" s="65"/>
    </row>
    <row r="378" spans="1:12" x14ac:dyDescent="0.15">
      <c r="A378" s="73" t="s">
        <v>980</v>
      </c>
      <c r="B378" s="73" t="s">
        <v>854</v>
      </c>
      <c r="C378" s="73" t="s">
        <v>165</v>
      </c>
      <c r="D378" s="73" t="s">
        <v>169</v>
      </c>
      <c r="E378" s="84">
        <v>100.32414967</v>
      </c>
      <c r="F378" s="84">
        <v>49.557961979999995</v>
      </c>
      <c r="G378" s="74">
        <f t="shared" si="15"/>
        <v>1.0243800524018241</v>
      </c>
      <c r="H378" s="84">
        <v>27.536690309999997</v>
      </c>
      <c r="I378" s="84">
        <v>14.88680448</v>
      </c>
      <c r="J378" s="74">
        <f t="shared" si="16"/>
        <v>0.84973815885032677</v>
      </c>
      <c r="K378" s="85">
        <f t="shared" si="17"/>
        <v>0.27447718620668571</v>
      </c>
      <c r="L378" s="65"/>
    </row>
    <row r="379" spans="1:12" x14ac:dyDescent="0.15">
      <c r="A379" s="73" t="s">
        <v>1533</v>
      </c>
      <c r="B379" s="73" t="s">
        <v>793</v>
      </c>
      <c r="C379" s="73" t="s">
        <v>165</v>
      </c>
      <c r="D379" s="73" t="s">
        <v>168</v>
      </c>
      <c r="E379" s="84">
        <v>0.56213891000000005</v>
      </c>
      <c r="F379" s="84">
        <v>1.3827788300000001</v>
      </c>
      <c r="G379" s="74">
        <f t="shared" si="15"/>
        <v>-0.59347156768374876</v>
      </c>
      <c r="H379" s="84">
        <v>0.53592684999999995</v>
      </c>
      <c r="I379" s="84">
        <v>0.55446780000000007</v>
      </c>
      <c r="J379" s="74">
        <f t="shared" si="16"/>
        <v>-3.3439182581928351E-2</v>
      </c>
      <c r="K379" s="85">
        <f t="shared" si="17"/>
        <v>0.95337084920878346</v>
      </c>
      <c r="L379" s="65"/>
    </row>
    <row r="380" spans="1:12" x14ac:dyDescent="0.15">
      <c r="A380" s="73" t="s">
        <v>1316</v>
      </c>
      <c r="B380" s="76" t="s">
        <v>1317</v>
      </c>
      <c r="C380" s="73" t="s">
        <v>165</v>
      </c>
      <c r="D380" s="73" t="s">
        <v>169</v>
      </c>
      <c r="E380" s="84">
        <v>0</v>
      </c>
      <c r="F380" s="84"/>
      <c r="G380" s="74" t="str">
        <f t="shared" si="15"/>
        <v/>
      </c>
      <c r="H380" s="84">
        <v>0</v>
      </c>
      <c r="I380" s="84">
        <v>0</v>
      </c>
      <c r="J380" s="74" t="str">
        <f t="shared" si="16"/>
        <v/>
      </c>
      <c r="K380" s="85" t="str">
        <f t="shared" si="17"/>
        <v/>
      </c>
      <c r="L380" s="65"/>
    </row>
    <row r="381" spans="1:12" x14ac:dyDescent="0.15">
      <c r="A381" s="73" t="s">
        <v>1318</v>
      </c>
      <c r="B381" s="73" t="s">
        <v>1319</v>
      </c>
      <c r="C381" s="73" t="s">
        <v>165</v>
      </c>
      <c r="D381" s="73" t="s">
        <v>169</v>
      </c>
      <c r="E381" s="84">
        <v>1.10634074</v>
      </c>
      <c r="F381" s="84"/>
      <c r="G381" s="74" t="str">
        <f t="shared" si="15"/>
        <v/>
      </c>
      <c r="H381" s="84">
        <v>2.437019E-2</v>
      </c>
      <c r="I381" s="84">
        <v>0</v>
      </c>
      <c r="J381" s="74" t="str">
        <f t="shared" si="16"/>
        <v/>
      </c>
      <c r="K381" s="85">
        <f t="shared" si="17"/>
        <v>2.2027743459939835E-2</v>
      </c>
      <c r="L381" s="65"/>
    </row>
    <row r="382" spans="1:12" x14ac:dyDescent="0.15">
      <c r="A382" s="73" t="s">
        <v>1320</v>
      </c>
      <c r="B382" s="73" t="s">
        <v>1321</v>
      </c>
      <c r="C382" s="73" t="s">
        <v>165</v>
      </c>
      <c r="D382" s="73" t="s">
        <v>169</v>
      </c>
      <c r="E382" s="84">
        <v>2.4310999999999999E-2</v>
      </c>
      <c r="F382" s="84"/>
      <c r="G382" s="74" t="str">
        <f t="shared" si="15"/>
        <v/>
      </c>
      <c r="H382" s="84">
        <v>0</v>
      </c>
      <c r="I382" s="84">
        <v>0</v>
      </c>
      <c r="J382" s="74" t="str">
        <f t="shared" si="16"/>
        <v/>
      </c>
      <c r="K382" s="85">
        <f t="shared" si="17"/>
        <v>0</v>
      </c>
      <c r="L382" s="65"/>
    </row>
    <row r="383" spans="1:12" x14ac:dyDescent="0.15">
      <c r="A383" s="73" t="s">
        <v>1322</v>
      </c>
      <c r="B383" s="73" t="s">
        <v>1323</v>
      </c>
      <c r="C383" s="73" t="s">
        <v>165</v>
      </c>
      <c r="D383" s="73" t="s">
        <v>169</v>
      </c>
      <c r="E383" s="84">
        <v>5.3911000000000002E-3</v>
      </c>
      <c r="F383" s="84"/>
      <c r="G383" s="74" t="str">
        <f t="shared" si="15"/>
        <v/>
      </c>
      <c r="H383" s="84">
        <v>0</v>
      </c>
      <c r="I383" s="84">
        <v>0</v>
      </c>
      <c r="J383" s="74" t="str">
        <f t="shared" si="16"/>
        <v/>
      </c>
      <c r="K383" s="85">
        <f t="shared" si="17"/>
        <v>0</v>
      </c>
      <c r="L383" s="65"/>
    </row>
    <row r="384" spans="1:12" x14ac:dyDescent="0.15">
      <c r="A384" s="73" t="s">
        <v>662</v>
      </c>
      <c r="B384" s="73" t="s">
        <v>853</v>
      </c>
      <c r="C384" s="73" t="s">
        <v>165</v>
      </c>
      <c r="D384" s="73" t="s">
        <v>169</v>
      </c>
      <c r="E384" s="84">
        <v>12.536007339999999</v>
      </c>
      <c r="F384" s="84">
        <v>7.4690090099999997</v>
      </c>
      <c r="G384" s="74">
        <f t="shared" si="15"/>
        <v>0.67840302819503484</v>
      </c>
      <c r="H384" s="84">
        <v>2.2828812000000003</v>
      </c>
      <c r="I384" s="84">
        <v>0.62288930000000009</v>
      </c>
      <c r="J384" s="74">
        <f t="shared" si="16"/>
        <v>2.664987020968252</v>
      </c>
      <c r="K384" s="85">
        <f t="shared" si="17"/>
        <v>0.18210592400626341</v>
      </c>
      <c r="L384" s="65"/>
    </row>
    <row r="385" spans="1:12" x14ac:dyDescent="0.15">
      <c r="A385" s="73" t="s">
        <v>663</v>
      </c>
      <c r="B385" s="76" t="s">
        <v>851</v>
      </c>
      <c r="C385" s="73" t="s">
        <v>165</v>
      </c>
      <c r="D385" s="73" t="s">
        <v>169</v>
      </c>
      <c r="E385" s="84">
        <v>37.901345460000002</v>
      </c>
      <c r="F385" s="84">
        <v>7.12660436</v>
      </c>
      <c r="G385" s="74">
        <f t="shared" si="15"/>
        <v>4.3182895451207566</v>
      </c>
      <c r="H385" s="84">
        <v>5.1367896200000001</v>
      </c>
      <c r="I385" s="84">
        <v>4.29116914</v>
      </c>
      <c r="J385" s="74">
        <f t="shared" si="16"/>
        <v>0.19706062669904445</v>
      </c>
      <c r="K385" s="85">
        <f t="shared" si="17"/>
        <v>0.13553053480439689</v>
      </c>
      <c r="L385" s="65"/>
    </row>
    <row r="386" spans="1:12" x14ac:dyDescent="0.15">
      <c r="A386" s="73" t="s">
        <v>1541</v>
      </c>
      <c r="B386" s="73" t="s">
        <v>791</v>
      </c>
      <c r="C386" s="73" t="s">
        <v>165</v>
      </c>
      <c r="D386" s="73" t="s">
        <v>168</v>
      </c>
      <c r="E386" s="84">
        <v>0.58815880000000009</v>
      </c>
      <c r="F386" s="84">
        <v>5.1244430000000001E-2</v>
      </c>
      <c r="G386" s="74">
        <f t="shared" si="15"/>
        <v>10.477516678398025</v>
      </c>
      <c r="H386" s="84">
        <v>0.57663690000000001</v>
      </c>
      <c r="I386" s="84">
        <v>0</v>
      </c>
      <c r="J386" s="74" t="str">
        <f t="shared" si="16"/>
        <v/>
      </c>
      <c r="K386" s="85">
        <f t="shared" si="17"/>
        <v>0.9804102225453396</v>
      </c>
      <c r="L386" s="65"/>
    </row>
    <row r="387" spans="1:12" x14ac:dyDescent="0.15">
      <c r="A387" s="73" t="s">
        <v>1535</v>
      </c>
      <c r="B387" s="73" t="s">
        <v>794</v>
      </c>
      <c r="C387" s="73" t="s">
        <v>165</v>
      </c>
      <c r="D387" s="73" t="s">
        <v>168</v>
      </c>
      <c r="E387" s="84">
        <v>0.2288241</v>
      </c>
      <c r="F387" s="84">
        <v>0.21863954999999999</v>
      </c>
      <c r="G387" s="74">
        <f t="shared" si="15"/>
        <v>4.6581462503010096E-2</v>
      </c>
      <c r="H387" s="84">
        <v>9.8906000000000011E-3</v>
      </c>
      <c r="I387" s="84">
        <v>0</v>
      </c>
      <c r="J387" s="74" t="str">
        <f t="shared" si="16"/>
        <v/>
      </c>
      <c r="K387" s="85">
        <f t="shared" si="17"/>
        <v>4.3223594018287417E-2</v>
      </c>
      <c r="L387" s="65"/>
    </row>
    <row r="388" spans="1:12" x14ac:dyDescent="0.15">
      <c r="A388" s="73" t="s">
        <v>1525</v>
      </c>
      <c r="B388" s="73" t="s">
        <v>795</v>
      </c>
      <c r="C388" s="73" t="s">
        <v>165</v>
      </c>
      <c r="D388" s="73" t="s">
        <v>168</v>
      </c>
      <c r="E388" s="84">
        <v>0.97706694999999999</v>
      </c>
      <c r="F388" s="84">
        <v>0.50026705999999999</v>
      </c>
      <c r="G388" s="74">
        <f t="shared" si="15"/>
        <v>0.95309071518720434</v>
      </c>
      <c r="H388" s="84">
        <v>0.40845115557397055</v>
      </c>
      <c r="I388" s="84">
        <v>4.4610400000000003E-3</v>
      </c>
      <c r="J388" s="74">
        <f t="shared" si="16"/>
        <v>90.559626359317676</v>
      </c>
      <c r="K388" s="85">
        <f t="shared" si="17"/>
        <v>0.41803804291401991</v>
      </c>
      <c r="L388" s="65"/>
    </row>
    <row r="389" spans="1:12" x14ac:dyDescent="0.15">
      <c r="A389" s="73" t="s">
        <v>664</v>
      </c>
      <c r="B389" s="73" t="s">
        <v>1593</v>
      </c>
      <c r="C389" s="73" t="s">
        <v>165</v>
      </c>
      <c r="D389" s="73" t="s">
        <v>168</v>
      </c>
      <c r="E389" s="84">
        <v>3.7170704799999998</v>
      </c>
      <c r="F389" s="84">
        <v>2.0193845499999998</v>
      </c>
      <c r="G389" s="74">
        <f t="shared" si="15"/>
        <v>0.84069472057711847</v>
      </c>
      <c r="H389" s="84">
        <v>0.9476943000000001</v>
      </c>
      <c r="I389" s="84">
        <v>1.2079939900000001</v>
      </c>
      <c r="J389" s="74">
        <f t="shared" si="16"/>
        <v>-0.21548094788120586</v>
      </c>
      <c r="K389" s="85">
        <f t="shared" si="17"/>
        <v>0.25495731251240633</v>
      </c>
      <c r="L389" s="65"/>
    </row>
    <row r="390" spans="1:12" x14ac:dyDescent="0.15">
      <c r="A390" s="73" t="s">
        <v>1534</v>
      </c>
      <c r="B390" s="73" t="s">
        <v>792</v>
      </c>
      <c r="C390" s="73" t="s">
        <v>165</v>
      </c>
      <c r="D390" s="73" t="s">
        <v>168</v>
      </c>
      <c r="E390" s="84">
        <v>0.89734789999999998</v>
      </c>
      <c r="F390" s="84">
        <v>2.5149559799999999</v>
      </c>
      <c r="G390" s="74">
        <f t="shared" si="15"/>
        <v>-0.64319538507389695</v>
      </c>
      <c r="H390" s="84">
        <v>5.3037980000000005E-2</v>
      </c>
      <c r="I390" s="84">
        <v>3.9174584300000004</v>
      </c>
      <c r="J390" s="74">
        <f t="shared" si="16"/>
        <v>-0.98646112500037431</v>
      </c>
      <c r="K390" s="85">
        <f t="shared" si="17"/>
        <v>5.910525895251998E-2</v>
      </c>
      <c r="L390" s="65"/>
    </row>
    <row r="391" spans="1:12" x14ac:dyDescent="0.15">
      <c r="A391" s="73" t="s">
        <v>1538</v>
      </c>
      <c r="B391" s="73" t="s">
        <v>790</v>
      </c>
      <c r="C391" s="73" t="s">
        <v>165</v>
      </c>
      <c r="D391" s="73" t="s">
        <v>168</v>
      </c>
      <c r="E391" s="84">
        <v>0.29829541999999998</v>
      </c>
      <c r="F391" s="84">
        <v>0.56447031999999997</v>
      </c>
      <c r="G391" s="74">
        <f t="shared" ref="G391:G454" si="18">IF(ISERROR(E391/F391-1),"",((E391/F391-1)))</f>
        <v>-0.47154808777191337</v>
      </c>
      <c r="H391" s="84">
        <v>0.64711041000000002</v>
      </c>
      <c r="I391" s="84">
        <v>0.49666649000000002</v>
      </c>
      <c r="J391" s="74">
        <f t="shared" ref="J391:J454" si="19">IF(ISERROR(H391/I391-1),"",((H391/I391-1)))</f>
        <v>0.30290732922207009</v>
      </c>
      <c r="K391" s="85">
        <f t="shared" ref="K391:K454" si="20">IF(ISERROR(H391/E391),"",(H391/E391))</f>
        <v>2.1693608638040773</v>
      </c>
      <c r="L391" s="65"/>
    </row>
    <row r="392" spans="1:12" x14ac:dyDescent="0.15">
      <c r="A392" s="73" t="s">
        <v>844</v>
      </c>
      <c r="B392" s="73" t="s">
        <v>250</v>
      </c>
      <c r="C392" s="73" t="s">
        <v>165</v>
      </c>
      <c r="D392" s="73" t="s">
        <v>168</v>
      </c>
      <c r="E392" s="84">
        <v>3.94327139</v>
      </c>
      <c r="F392" s="84">
        <v>7.7782500000000004E-2</v>
      </c>
      <c r="G392" s="74">
        <f t="shared" si="18"/>
        <v>49.696125606659592</v>
      </c>
      <c r="H392" s="84">
        <v>0.25892556</v>
      </c>
      <c r="I392" s="84">
        <v>5.7288124648021004</v>
      </c>
      <c r="J392" s="74">
        <f t="shared" si="19"/>
        <v>-0.95480292615776097</v>
      </c>
      <c r="K392" s="85">
        <f t="shared" si="20"/>
        <v>6.5662627395270401E-2</v>
      </c>
      <c r="L392" s="65"/>
    </row>
    <row r="393" spans="1:12" x14ac:dyDescent="0.15">
      <c r="A393" s="73" t="s">
        <v>845</v>
      </c>
      <c r="B393" s="73" t="s">
        <v>251</v>
      </c>
      <c r="C393" s="73" t="s">
        <v>165</v>
      </c>
      <c r="D393" s="73" t="s">
        <v>168</v>
      </c>
      <c r="E393" s="84">
        <v>0.77825</v>
      </c>
      <c r="F393" s="84">
        <v>0</v>
      </c>
      <c r="G393" s="74" t="str">
        <f t="shared" si="18"/>
        <v/>
      </c>
      <c r="H393" s="84">
        <v>3.7276561202855301</v>
      </c>
      <c r="I393" s="84">
        <v>2.1315004551477799</v>
      </c>
      <c r="J393" s="74">
        <f t="shared" si="19"/>
        <v>0.74884134379745482</v>
      </c>
      <c r="K393" s="85">
        <f t="shared" si="20"/>
        <v>4.7897926376942239</v>
      </c>
      <c r="L393" s="65"/>
    </row>
    <row r="394" spans="1:12" x14ac:dyDescent="0.15">
      <c r="A394" s="73" t="s">
        <v>665</v>
      </c>
      <c r="B394" s="73" t="s">
        <v>327</v>
      </c>
      <c r="C394" s="73" t="s">
        <v>166</v>
      </c>
      <c r="D394" s="73" t="s">
        <v>169</v>
      </c>
      <c r="E394" s="84">
        <v>9.5808113640000006</v>
      </c>
      <c r="F394" s="84">
        <v>3.3772807500000002</v>
      </c>
      <c r="G394" s="74">
        <f t="shared" si="18"/>
        <v>1.8368418479867272</v>
      </c>
      <c r="H394" s="84">
        <v>4.3109984299999997</v>
      </c>
      <c r="I394" s="84">
        <v>1.0599935600000001</v>
      </c>
      <c r="J394" s="74">
        <f t="shared" si="19"/>
        <v>3.0670043599132804</v>
      </c>
      <c r="K394" s="85">
        <f t="shared" si="20"/>
        <v>0.44996172727067996</v>
      </c>
      <c r="L394" s="65"/>
    </row>
    <row r="395" spans="1:12" x14ac:dyDescent="0.15">
      <c r="A395" s="73" t="s">
        <v>666</v>
      </c>
      <c r="B395" s="73" t="s">
        <v>328</v>
      </c>
      <c r="C395" s="73" t="s">
        <v>166</v>
      </c>
      <c r="D395" s="73" t="s">
        <v>168</v>
      </c>
      <c r="E395" s="84">
        <v>10.352426853000001</v>
      </c>
      <c r="F395" s="84">
        <v>2.5925357500000001</v>
      </c>
      <c r="G395" s="74">
        <f t="shared" si="18"/>
        <v>2.993166479189342</v>
      </c>
      <c r="H395" s="84">
        <v>40.665551539999996</v>
      </c>
      <c r="I395" s="84">
        <v>0.11038357</v>
      </c>
      <c r="J395" s="74">
        <f t="shared" si="19"/>
        <v>367.40221366277603</v>
      </c>
      <c r="K395" s="85">
        <f t="shared" si="20"/>
        <v>3.9281177367812687</v>
      </c>
      <c r="L395" s="65"/>
    </row>
    <row r="396" spans="1:12" x14ac:dyDescent="0.15">
      <c r="A396" s="73" t="s">
        <v>667</v>
      </c>
      <c r="B396" s="73" t="s">
        <v>329</v>
      </c>
      <c r="C396" s="73" t="s">
        <v>166</v>
      </c>
      <c r="D396" s="73" t="s">
        <v>169</v>
      </c>
      <c r="E396" s="84">
        <v>44.207332487999999</v>
      </c>
      <c r="F396" s="84">
        <v>58.964139383000003</v>
      </c>
      <c r="G396" s="74">
        <f t="shared" si="18"/>
        <v>-0.25026748544819011</v>
      </c>
      <c r="H396" s="84">
        <v>2.0810399999999998</v>
      </c>
      <c r="I396" s="84">
        <v>71.302888640000006</v>
      </c>
      <c r="J396" s="74">
        <f t="shared" si="19"/>
        <v>-0.97081408566058347</v>
      </c>
      <c r="K396" s="85">
        <f t="shared" si="20"/>
        <v>4.7074543585385847E-2</v>
      </c>
      <c r="L396" s="65"/>
    </row>
    <row r="397" spans="1:12" x14ac:dyDescent="0.15">
      <c r="A397" s="73" t="s">
        <v>668</v>
      </c>
      <c r="B397" s="73" t="s">
        <v>330</v>
      </c>
      <c r="C397" s="73" t="s">
        <v>166</v>
      </c>
      <c r="D397" s="73" t="s">
        <v>169</v>
      </c>
      <c r="E397" s="84">
        <v>58.979683307999998</v>
      </c>
      <c r="F397" s="84">
        <v>5.5557592329999999</v>
      </c>
      <c r="G397" s="74">
        <f t="shared" si="18"/>
        <v>9.6159537939789619</v>
      </c>
      <c r="H397" s="84">
        <v>45.762773359999997</v>
      </c>
      <c r="I397" s="84">
        <v>33.607481229999998</v>
      </c>
      <c r="J397" s="74">
        <f t="shared" si="19"/>
        <v>0.36168411571258963</v>
      </c>
      <c r="K397" s="85">
        <f t="shared" si="20"/>
        <v>0.77590741070989677</v>
      </c>
      <c r="L397" s="65"/>
    </row>
    <row r="398" spans="1:12" x14ac:dyDescent="0.15">
      <c r="A398" s="73" t="s">
        <v>669</v>
      </c>
      <c r="B398" s="73" t="s">
        <v>331</v>
      </c>
      <c r="C398" s="73" t="s">
        <v>166</v>
      </c>
      <c r="D398" s="73" t="s">
        <v>169</v>
      </c>
      <c r="E398" s="84">
        <v>90.913754236000003</v>
      </c>
      <c r="F398" s="84">
        <v>71.165043003999997</v>
      </c>
      <c r="G398" s="74">
        <f t="shared" si="18"/>
        <v>0.27750578652625824</v>
      </c>
      <c r="H398" s="84">
        <v>142.66687927000001</v>
      </c>
      <c r="I398" s="84">
        <v>68.11429527</v>
      </c>
      <c r="J398" s="74">
        <f t="shared" si="19"/>
        <v>1.0945218430944506</v>
      </c>
      <c r="K398" s="85">
        <f t="shared" si="20"/>
        <v>1.5692551745212917</v>
      </c>
      <c r="L398" s="65"/>
    </row>
    <row r="399" spans="1:12" x14ac:dyDescent="0.15">
      <c r="A399" s="73" t="s">
        <v>670</v>
      </c>
      <c r="B399" s="73" t="s">
        <v>1588</v>
      </c>
      <c r="C399" s="73" t="s">
        <v>166</v>
      </c>
      <c r="D399" s="73" t="s">
        <v>169</v>
      </c>
      <c r="E399" s="84">
        <v>5.1642625500000001</v>
      </c>
      <c r="F399" s="84">
        <v>2.4864234700000001</v>
      </c>
      <c r="G399" s="74">
        <f t="shared" si="18"/>
        <v>1.0769843159500101</v>
      </c>
      <c r="H399" s="84">
        <v>0.50706136999999996</v>
      </c>
      <c r="I399" s="84">
        <v>0.41147910999999998</v>
      </c>
      <c r="J399" s="74">
        <f t="shared" si="19"/>
        <v>0.23228945936040346</v>
      </c>
      <c r="K399" s="85">
        <f t="shared" si="20"/>
        <v>9.8186597813467086E-2</v>
      </c>
      <c r="L399" s="65"/>
    </row>
    <row r="400" spans="1:12" x14ac:dyDescent="0.15">
      <c r="A400" s="73" t="s">
        <v>671</v>
      </c>
      <c r="B400" s="73" t="s">
        <v>332</v>
      </c>
      <c r="C400" s="73" t="s">
        <v>166</v>
      </c>
      <c r="D400" s="73" t="s">
        <v>169</v>
      </c>
      <c r="E400" s="84">
        <v>22.415283199000001</v>
      </c>
      <c r="F400" s="84">
        <v>35.158173783000002</v>
      </c>
      <c r="G400" s="74">
        <f t="shared" si="18"/>
        <v>-0.36244460996895012</v>
      </c>
      <c r="H400" s="84">
        <v>64.354321799999994</v>
      </c>
      <c r="I400" s="84">
        <v>20.246774179999999</v>
      </c>
      <c r="J400" s="74">
        <f t="shared" si="19"/>
        <v>2.1784975338723314</v>
      </c>
      <c r="K400" s="85">
        <f t="shared" si="20"/>
        <v>2.8710019511540676</v>
      </c>
      <c r="L400" s="65"/>
    </row>
    <row r="401" spans="1:12" x14ac:dyDescent="0.15">
      <c r="A401" s="73" t="s">
        <v>672</v>
      </c>
      <c r="B401" s="73" t="s">
        <v>333</v>
      </c>
      <c r="C401" s="73" t="s">
        <v>166</v>
      </c>
      <c r="D401" s="73" t="s">
        <v>169</v>
      </c>
      <c r="E401" s="84">
        <v>17.322324010000003</v>
      </c>
      <c r="F401" s="84">
        <v>6.8963715650000008</v>
      </c>
      <c r="G401" s="74">
        <f t="shared" si="18"/>
        <v>1.5118025974576388</v>
      </c>
      <c r="H401" s="84">
        <v>7.39611E-3</v>
      </c>
      <c r="I401" s="84">
        <v>3.6181796200000003</v>
      </c>
      <c r="J401" s="74">
        <f t="shared" si="19"/>
        <v>-0.99795584775307533</v>
      </c>
      <c r="K401" s="85">
        <f t="shared" si="20"/>
        <v>4.2696984513915687E-4</v>
      </c>
      <c r="L401" s="65"/>
    </row>
    <row r="402" spans="1:12" x14ac:dyDescent="0.15">
      <c r="A402" s="73" t="s">
        <v>673</v>
      </c>
      <c r="B402" s="73" t="s">
        <v>334</v>
      </c>
      <c r="C402" s="73" t="s">
        <v>166</v>
      </c>
      <c r="D402" s="73" t="s">
        <v>169</v>
      </c>
      <c r="E402" s="84">
        <v>19.871608329999997</v>
      </c>
      <c r="F402" s="84">
        <v>28.047913925</v>
      </c>
      <c r="G402" s="74">
        <f t="shared" si="18"/>
        <v>-0.29151207526033518</v>
      </c>
      <c r="H402" s="84">
        <v>19.86778966</v>
      </c>
      <c r="I402" s="84">
        <v>25.51959759</v>
      </c>
      <c r="J402" s="74">
        <f t="shared" si="19"/>
        <v>-0.22146932019863408</v>
      </c>
      <c r="K402" s="85">
        <f t="shared" si="20"/>
        <v>0.99980783286704411</v>
      </c>
      <c r="L402" s="65"/>
    </row>
    <row r="403" spans="1:12" x14ac:dyDescent="0.15">
      <c r="A403" s="73" t="s">
        <v>674</v>
      </c>
      <c r="B403" s="76" t="s">
        <v>913</v>
      </c>
      <c r="C403" s="73" t="s">
        <v>166</v>
      </c>
      <c r="D403" s="73" t="s">
        <v>169</v>
      </c>
      <c r="E403" s="84">
        <v>12.045043980000001</v>
      </c>
      <c r="F403" s="84">
        <v>37.721661399999995</v>
      </c>
      <c r="G403" s="74">
        <f t="shared" si="18"/>
        <v>-0.68068628122514241</v>
      </c>
      <c r="H403" s="84">
        <v>53.130841400000001</v>
      </c>
      <c r="I403" s="84">
        <v>47.905546149999999</v>
      </c>
      <c r="J403" s="74">
        <f t="shared" si="19"/>
        <v>0.10907495415329915</v>
      </c>
      <c r="K403" s="85">
        <f t="shared" si="20"/>
        <v>4.4110126528570799</v>
      </c>
      <c r="L403" s="65"/>
    </row>
    <row r="404" spans="1:12" x14ac:dyDescent="0.15">
      <c r="A404" s="73" t="s">
        <v>675</v>
      </c>
      <c r="B404" s="73" t="s">
        <v>914</v>
      </c>
      <c r="C404" s="73" t="s">
        <v>166</v>
      </c>
      <c r="D404" s="73" t="s">
        <v>168</v>
      </c>
      <c r="E404" s="84">
        <v>15.543508335</v>
      </c>
      <c r="F404" s="84">
        <v>15.318751039999999</v>
      </c>
      <c r="G404" s="74">
        <f t="shared" si="18"/>
        <v>1.4672037845194996E-2</v>
      </c>
      <c r="H404" s="84">
        <v>15.118986749999999</v>
      </c>
      <c r="I404" s="84">
        <v>13.166451</v>
      </c>
      <c r="J404" s="74">
        <f t="shared" si="19"/>
        <v>0.1482962834859598</v>
      </c>
      <c r="K404" s="85">
        <f t="shared" si="20"/>
        <v>0.97268817464818502</v>
      </c>
      <c r="L404" s="65"/>
    </row>
    <row r="405" spans="1:12" x14ac:dyDescent="0.15">
      <c r="A405" s="73" t="s">
        <v>915</v>
      </c>
      <c r="B405" s="73" t="s">
        <v>916</v>
      </c>
      <c r="C405" s="73" t="s">
        <v>166</v>
      </c>
      <c r="D405" s="73" t="s">
        <v>169</v>
      </c>
      <c r="E405" s="84">
        <v>19.686540289</v>
      </c>
      <c r="F405" s="84">
        <v>16.317507552999999</v>
      </c>
      <c r="G405" s="74">
        <f t="shared" si="18"/>
        <v>0.20646736182331971</v>
      </c>
      <c r="H405" s="84">
        <v>10.168163180000001</v>
      </c>
      <c r="I405" s="84">
        <v>25.32861724</v>
      </c>
      <c r="J405" s="74">
        <f t="shared" si="19"/>
        <v>-0.5985504031407598</v>
      </c>
      <c r="K405" s="85">
        <f t="shared" si="20"/>
        <v>0.51650330788094534</v>
      </c>
      <c r="L405" s="65"/>
    </row>
    <row r="406" spans="1:12" x14ac:dyDescent="0.15">
      <c r="A406" s="73" t="s">
        <v>676</v>
      </c>
      <c r="B406" s="76" t="s">
        <v>1558</v>
      </c>
      <c r="C406" s="73" t="s">
        <v>166</v>
      </c>
      <c r="D406" s="73" t="s">
        <v>169</v>
      </c>
      <c r="E406" s="84">
        <v>5.6850354599999999</v>
      </c>
      <c r="F406" s="84">
        <v>2.3099993599999999</v>
      </c>
      <c r="G406" s="74">
        <f t="shared" si="18"/>
        <v>1.461054993539046</v>
      </c>
      <c r="H406" s="84">
        <v>7.1115780099999997</v>
      </c>
      <c r="I406" s="84">
        <v>3.0895668199999999</v>
      </c>
      <c r="J406" s="74">
        <f t="shared" si="19"/>
        <v>1.3018042412819542</v>
      </c>
      <c r="K406" s="85">
        <f t="shared" si="20"/>
        <v>1.2509294022943527</v>
      </c>
      <c r="L406" s="65"/>
    </row>
    <row r="407" spans="1:12" x14ac:dyDescent="0.15">
      <c r="A407" s="73" t="s">
        <v>677</v>
      </c>
      <c r="B407" s="73" t="s">
        <v>355</v>
      </c>
      <c r="C407" s="73" t="s">
        <v>166</v>
      </c>
      <c r="D407" s="73" t="s">
        <v>169</v>
      </c>
      <c r="E407" s="84">
        <v>0.70838105000000007</v>
      </c>
      <c r="F407" s="84">
        <v>0.66766713</v>
      </c>
      <c r="G407" s="74">
        <f t="shared" si="18"/>
        <v>6.0979368566489223E-2</v>
      </c>
      <c r="H407" s="84">
        <v>0.82800023999999994</v>
      </c>
      <c r="I407" s="84">
        <v>0.37193375000000001</v>
      </c>
      <c r="J407" s="74">
        <f t="shared" si="19"/>
        <v>1.2262035644788889</v>
      </c>
      <c r="K407" s="85">
        <f t="shared" si="20"/>
        <v>1.1688627751970495</v>
      </c>
      <c r="L407" s="65"/>
    </row>
    <row r="408" spans="1:12" x14ac:dyDescent="0.15">
      <c r="A408" s="73" t="s">
        <v>678</v>
      </c>
      <c r="B408" s="73" t="s">
        <v>1560</v>
      </c>
      <c r="C408" s="73" t="s">
        <v>166</v>
      </c>
      <c r="D408" s="73" t="s">
        <v>169</v>
      </c>
      <c r="E408" s="84">
        <v>17.1996997</v>
      </c>
      <c r="F408" s="84">
        <v>5.83398124</v>
      </c>
      <c r="G408" s="74">
        <f t="shared" si="18"/>
        <v>1.9481924936734969</v>
      </c>
      <c r="H408" s="84">
        <v>0.65479286000000003</v>
      </c>
      <c r="I408" s="84">
        <v>1.10821953</v>
      </c>
      <c r="J408" s="74">
        <f t="shared" si="19"/>
        <v>-0.4091487811986132</v>
      </c>
      <c r="K408" s="85">
        <f t="shared" si="20"/>
        <v>3.807001700151777E-2</v>
      </c>
      <c r="L408" s="65"/>
    </row>
    <row r="409" spans="1:12" x14ac:dyDescent="0.15">
      <c r="A409" s="73" t="s">
        <v>679</v>
      </c>
      <c r="B409" s="73" t="s">
        <v>356</v>
      </c>
      <c r="C409" s="73" t="s">
        <v>166</v>
      </c>
      <c r="D409" s="73" t="s">
        <v>169</v>
      </c>
      <c r="E409" s="84">
        <v>9.8137078199999994</v>
      </c>
      <c r="F409" s="84">
        <v>0.80225842000000003</v>
      </c>
      <c r="G409" s="74">
        <f t="shared" si="18"/>
        <v>11.232601834206987</v>
      </c>
      <c r="H409" s="84">
        <v>2.614E-3</v>
      </c>
      <c r="I409" s="84">
        <v>1.9432794899999999</v>
      </c>
      <c r="J409" s="74">
        <f t="shared" si="19"/>
        <v>-0.99865485123809961</v>
      </c>
      <c r="K409" s="85">
        <f t="shared" si="20"/>
        <v>2.6636211796246447E-4</v>
      </c>
      <c r="L409" s="65"/>
    </row>
    <row r="410" spans="1:12" x14ac:dyDescent="0.15">
      <c r="A410" s="73" t="s">
        <v>680</v>
      </c>
      <c r="B410" s="76" t="s">
        <v>357</v>
      </c>
      <c r="C410" s="73" t="s">
        <v>166</v>
      </c>
      <c r="D410" s="73" t="s">
        <v>169</v>
      </c>
      <c r="E410" s="84">
        <v>6.5040590800000002</v>
      </c>
      <c r="F410" s="84">
        <v>2.7991310299999999</v>
      </c>
      <c r="G410" s="74">
        <f t="shared" si="18"/>
        <v>1.3235993636210739</v>
      </c>
      <c r="H410" s="84">
        <v>2.0254474099999999</v>
      </c>
      <c r="I410" s="84">
        <v>0.82099310000000003</v>
      </c>
      <c r="J410" s="74">
        <f t="shared" si="19"/>
        <v>1.4670699546683155</v>
      </c>
      <c r="K410" s="85">
        <f t="shared" si="20"/>
        <v>0.31141282468178316</v>
      </c>
      <c r="L410" s="65"/>
    </row>
    <row r="411" spans="1:12" x14ac:dyDescent="0.15">
      <c r="A411" s="73" t="s">
        <v>681</v>
      </c>
      <c r="B411" s="73" t="s">
        <v>387</v>
      </c>
      <c r="C411" s="73" t="s">
        <v>166</v>
      </c>
      <c r="D411" s="73" t="s">
        <v>169</v>
      </c>
      <c r="E411" s="84">
        <v>0.276003</v>
      </c>
      <c r="F411" s="84">
        <v>1.3401034999999999</v>
      </c>
      <c r="G411" s="74">
        <f t="shared" si="18"/>
        <v>-0.79404351977291299</v>
      </c>
      <c r="H411" s="84">
        <v>0.24641921999999999</v>
      </c>
      <c r="I411" s="84">
        <v>0</v>
      </c>
      <c r="J411" s="74" t="str">
        <f t="shared" si="19"/>
        <v/>
      </c>
      <c r="K411" s="85">
        <f t="shared" si="20"/>
        <v>0.8928135563743872</v>
      </c>
      <c r="L411" s="65"/>
    </row>
    <row r="412" spans="1:12" x14ac:dyDescent="0.15">
      <c r="A412" s="73" t="s">
        <v>682</v>
      </c>
      <c r="B412" s="73" t="s">
        <v>388</v>
      </c>
      <c r="C412" s="73" t="s">
        <v>166</v>
      </c>
      <c r="D412" s="73" t="s">
        <v>169</v>
      </c>
      <c r="E412" s="84">
        <v>1.90776375</v>
      </c>
      <c r="F412" s="84">
        <v>1.01871745</v>
      </c>
      <c r="G412" s="74">
        <f t="shared" si="18"/>
        <v>0.87271136859391185</v>
      </c>
      <c r="H412" s="84">
        <v>0</v>
      </c>
      <c r="I412" s="84">
        <v>0.26294965000000003</v>
      </c>
      <c r="J412" s="74">
        <f t="shared" si="19"/>
        <v>-1</v>
      </c>
      <c r="K412" s="85">
        <f t="shared" si="20"/>
        <v>0</v>
      </c>
      <c r="L412" s="65"/>
    </row>
    <row r="413" spans="1:12" x14ac:dyDescent="0.15">
      <c r="A413" s="73" t="s">
        <v>683</v>
      </c>
      <c r="B413" s="73" t="s">
        <v>373</v>
      </c>
      <c r="C413" s="73" t="s">
        <v>166</v>
      </c>
      <c r="D413" s="73" t="s">
        <v>169</v>
      </c>
      <c r="E413" s="84">
        <v>1.0293000000000001</v>
      </c>
      <c r="F413" s="84">
        <v>9.1845300000000005E-2</v>
      </c>
      <c r="G413" s="74">
        <f t="shared" si="18"/>
        <v>10.206888104236146</v>
      </c>
      <c r="H413" s="84">
        <v>1.19232E-2</v>
      </c>
      <c r="I413" s="84">
        <v>0.10956071000000001</v>
      </c>
      <c r="J413" s="74">
        <f t="shared" si="19"/>
        <v>-0.89117266582153398</v>
      </c>
      <c r="K413" s="85">
        <f t="shared" si="20"/>
        <v>1.158379481200816E-2</v>
      </c>
      <c r="L413" s="65"/>
    </row>
    <row r="414" spans="1:12" x14ac:dyDescent="0.15">
      <c r="A414" s="73" t="s">
        <v>684</v>
      </c>
      <c r="B414" s="73" t="s">
        <v>1559</v>
      </c>
      <c r="C414" s="73" t="s">
        <v>166</v>
      </c>
      <c r="D414" s="73" t="s">
        <v>169</v>
      </c>
      <c r="E414" s="84">
        <v>7.4268735000000001</v>
      </c>
      <c r="F414" s="84">
        <v>0.45928400000000003</v>
      </c>
      <c r="G414" s="74">
        <f t="shared" si="18"/>
        <v>15.170546981823883</v>
      </c>
      <c r="H414" s="84">
        <v>0.24045554999999999</v>
      </c>
      <c r="I414" s="84">
        <v>2.0092E-3</v>
      </c>
      <c r="J414" s="74">
        <f t="shared" si="19"/>
        <v>118.67725960581325</v>
      </c>
      <c r="K414" s="85">
        <f t="shared" si="20"/>
        <v>3.2376416536514317E-2</v>
      </c>
      <c r="L414" s="65"/>
    </row>
    <row r="415" spans="1:12" x14ac:dyDescent="0.15">
      <c r="A415" s="73" t="s">
        <v>1561</v>
      </c>
      <c r="B415" s="73" t="s">
        <v>1562</v>
      </c>
      <c r="C415" s="73" t="s">
        <v>166</v>
      </c>
      <c r="D415" s="73" t="s">
        <v>169</v>
      </c>
      <c r="E415" s="84">
        <v>28.086019799999999</v>
      </c>
      <c r="F415" s="84">
        <v>5.2476147500000003</v>
      </c>
      <c r="G415" s="74">
        <f t="shared" si="18"/>
        <v>4.3521497171643553</v>
      </c>
      <c r="H415" s="84">
        <v>19.83379433</v>
      </c>
      <c r="I415" s="84">
        <v>1.2518136499999999</v>
      </c>
      <c r="J415" s="74">
        <f t="shared" si="19"/>
        <v>14.84404701929876</v>
      </c>
      <c r="K415" s="85">
        <f t="shared" si="20"/>
        <v>0.70618031573131623</v>
      </c>
      <c r="L415" s="65"/>
    </row>
    <row r="416" spans="1:12" x14ac:dyDescent="0.15">
      <c r="A416" s="73" t="s">
        <v>917</v>
      </c>
      <c r="B416" s="73" t="s">
        <v>918</v>
      </c>
      <c r="C416" s="73" t="s">
        <v>166</v>
      </c>
      <c r="D416" s="73" t="s">
        <v>168</v>
      </c>
      <c r="E416" s="84">
        <v>2948.1148653370001</v>
      </c>
      <c r="F416" s="84">
        <v>1802.9125016420001</v>
      </c>
      <c r="G416" s="74">
        <f t="shared" si="18"/>
        <v>0.63519575279000429</v>
      </c>
      <c r="H416" s="84">
        <v>31670.69919607</v>
      </c>
      <c r="I416" s="84">
        <v>18215.010134900003</v>
      </c>
      <c r="J416" s="74">
        <f t="shared" si="19"/>
        <v>0.73871433293297284</v>
      </c>
      <c r="K416" s="85">
        <f t="shared" si="20"/>
        <v>10.742695126449799</v>
      </c>
      <c r="L416" s="65"/>
    </row>
    <row r="417" spans="1:12" x14ac:dyDescent="0.15">
      <c r="A417" s="73" t="s">
        <v>919</v>
      </c>
      <c r="B417" s="73" t="s">
        <v>920</v>
      </c>
      <c r="C417" s="73" t="s">
        <v>166</v>
      </c>
      <c r="D417" s="73" t="s">
        <v>169</v>
      </c>
      <c r="E417" s="84">
        <v>53.800549924999999</v>
      </c>
      <c r="F417" s="84">
        <v>40.973704247000001</v>
      </c>
      <c r="G417" s="74">
        <f t="shared" si="18"/>
        <v>0.31305067271136822</v>
      </c>
      <c r="H417" s="84">
        <v>12279.854474459999</v>
      </c>
      <c r="I417" s="84">
        <v>3056.63831906</v>
      </c>
      <c r="J417" s="74">
        <f t="shared" si="19"/>
        <v>3.0174378492501495</v>
      </c>
      <c r="K417" s="85">
        <f t="shared" si="20"/>
        <v>228.24775009881088</v>
      </c>
      <c r="L417" s="65"/>
    </row>
    <row r="418" spans="1:12" x14ac:dyDescent="0.15">
      <c r="A418" s="73" t="s">
        <v>1521</v>
      </c>
      <c r="B418" s="73" t="s">
        <v>921</v>
      </c>
      <c r="C418" s="73" t="s">
        <v>166</v>
      </c>
      <c r="D418" s="73" t="s">
        <v>169</v>
      </c>
      <c r="E418" s="84">
        <v>8.3008667440000004</v>
      </c>
      <c r="F418" s="84">
        <v>4.6815536689999995</v>
      </c>
      <c r="G418" s="74">
        <f t="shared" si="18"/>
        <v>0.7731008402116859</v>
      </c>
      <c r="H418" s="84">
        <v>61.244574319999998</v>
      </c>
      <c r="I418" s="84">
        <v>24.488674899999999</v>
      </c>
      <c r="J418" s="74">
        <f t="shared" si="19"/>
        <v>1.500934598139485</v>
      </c>
      <c r="K418" s="85">
        <f t="shared" si="20"/>
        <v>7.3780939037804165</v>
      </c>
      <c r="L418" s="65"/>
    </row>
    <row r="419" spans="1:12" x14ac:dyDescent="0.15">
      <c r="A419" s="73" t="s">
        <v>685</v>
      </c>
      <c r="B419" s="73" t="s">
        <v>922</v>
      </c>
      <c r="C419" s="73" t="s">
        <v>166</v>
      </c>
      <c r="D419" s="73" t="s">
        <v>169</v>
      </c>
      <c r="E419" s="84">
        <v>2.9813296919999996</v>
      </c>
      <c r="F419" s="84">
        <v>4.5021775480000006</v>
      </c>
      <c r="G419" s="74">
        <f t="shared" si="18"/>
        <v>-0.33780272763245556</v>
      </c>
      <c r="H419" s="84">
        <v>5.8262073499999998</v>
      </c>
      <c r="I419" s="84">
        <v>3.8771377400000002</v>
      </c>
      <c r="J419" s="74">
        <f t="shared" si="19"/>
        <v>0.50270837424517167</v>
      </c>
      <c r="K419" s="85">
        <f t="shared" si="20"/>
        <v>1.9542311491526247</v>
      </c>
      <c r="L419" s="65"/>
    </row>
    <row r="420" spans="1:12" x14ac:dyDescent="0.15">
      <c r="A420" s="73" t="s">
        <v>923</v>
      </c>
      <c r="B420" s="73" t="s">
        <v>924</v>
      </c>
      <c r="C420" s="73" t="s">
        <v>166</v>
      </c>
      <c r="D420" s="73" t="s">
        <v>169</v>
      </c>
      <c r="E420" s="84">
        <v>32.112956261999997</v>
      </c>
      <c r="F420" s="84">
        <v>7.0696983119999999</v>
      </c>
      <c r="G420" s="74">
        <f t="shared" si="18"/>
        <v>3.5423375715328538</v>
      </c>
      <c r="H420" s="84">
        <v>0.59063882999999995</v>
      </c>
      <c r="I420" s="84">
        <v>1.3102927499999999</v>
      </c>
      <c r="J420" s="74">
        <f t="shared" si="19"/>
        <v>-0.54923139886105599</v>
      </c>
      <c r="K420" s="85">
        <f t="shared" si="20"/>
        <v>1.8392539920060756E-2</v>
      </c>
      <c r="L420" s="65"/>
    </row>
    <row r="421" spans="1:12" x14ac:dyDescent="0.15">
      <c r="A421" s="73" t="s">
        <v>686</v>
      </c>
      <c r="B421" s="76" t="s">
        <v>925</v>
      </c>
      <c r="C421" s="73" t="s">
        <v>166</v>
      </c>
      <c r="D421" s="73" t="s">
        <v>169</v>
      </c>
      <c r="E421" s="84">
        <v>50.999615095999999</v>
      </c>
      <c r="F421" s="84">
        <v>44.127009156999996</v>
      </c>
      <c r="G421" s="74">
        <f t="shared" si="18"/>
        <v>0.15574601746852768</v>
      </c>
      <c r="H421" s="84">
        <v>226.71865855999999</v>
      </c>
      <c r="I421" s="84">
        <v>261.20979303000001</v>
      </c>
      <c r="J421" s="74">
        <f t="shared" si="19"/>
        <v>-0.13204380306690378</v>
      </c>
      <c r="K421" s="85">
        <f t="shared" si="20"/>
        <v>4.4454974441127106</v>
      </c>
      <c r="L421" s="65"/>
    </row>
    <row r="422" spans="1:12" x14ac:dyDescent="0.15">
      <c r="A422" s="73" t="s">
        <v>687</v>
      </c>
      <c r="B422" s="73" t="s">
        <v>926</v>
      </c>
      <c r="C422" s="73" t="s">
        <v>166</v>
      </c>
      <c r="D422" s="73" t="s">
        <v>169</v>
      </c>
      <c r="E422" s="84">
        <v>1315.3808103340002</v>
      </c>
      <c r="F422" s="84">
        <v>422.34065903200002</v>
      </c>
      <c r="G422" s="74">
        <f t="shared" si="18"/>
        <v>2.114501959979032</v>
      </c>
      <c r="H422" s="84">
        <v>461.11047898999999</v>
      </c>
      <c r="I422" s="84">
        <v>839.69896846000006</v>
      </c>
      <c r="J422" s="74">
        <f t="shared" si="19"/>
        <v>-0.45086215857133627</v>
      </c>
      <c r="K422" s="85">
        <f t="shared" si="20"/>
        <v>0.35055284018695337</v>
      </c>
      <c r="L422" s="65"/>
    </row>
    <row r="423" spans="1:12" x14ac:dyDescent="0.15">
      <c r="A423" s="73" t="s">
        <v>688</v>
      </c>
      <c r="B423" s="73" t="s">
        <v>927</v>
      </c>
      <c r="C423" s="73" t="s">
        <v>166</v>
      </c>
      <c r="D423" s="73" t="s">
        <v>169</v>
      </c>
      <c r="E423" s="84">
        <v>1553.0680742060001</v>
      </c>
      <c r="F423" s="84">
        <v>1002.850905197</v>
      </c>
      <c r="G423" s="74">
        <f t="shared" si="18"/>
        <v>0.54865301128777011</v>
      </c>
      <c r="H423" s="84">
        <v>1899.70402715</v>
      </c>
      <c r="I423" s="84">
        <v>1449.79372423</v>
      </c>
      <c r="J423" s="74">
        <f t="shared" si="19"/>
        <v>0.31032711440308658</v>
      </c>
      <c r="K423" s="85">
        <f t="shared" si="20"/>
        <v>1.2231943072561169</v>
      </c>
      <c r="L423" s="65"/>
    </row>
    <row r="424" spans="1:12" x14ac:dyDescent="0.15">
      <c r="A424" s="73" t="s">
        <v>689</v>
      </c>
      <c r="B424" s="73" t="s">
        <v>928</v>
      </c>
      <c r="C424" s="73" t="s">
        <v>166</v>
      </c>
      <c r="D424" s="73" t="s">
        <v>169</v>
      </c>
      <c r="E424" s="84">
        <v>31.322432792000001</v>
      </c>
      <c r="F424" s="84">
        <v>24.794971155000002</v>
      </c>
      <c r="G424" s="74">
        <f t="shared" si="18"/>
        <v>0.2632574805671315</v>
      </c>
      <c r="H424" s="84">
        <v>83.293991439999999</v>
      </c>
      <c r="I424" s="84">
        <v>13.16704949</v>
      </c>
      <c r="J424" s="74">
        <f t="shared" si="19"/>
        <v>5.3259420041869987</v>
      </c>
      <c r="K424" s="85">
        <f t="shared" si="20"/>
        <v>2.659243999121101</v>
      </c>
      <c r="L424" s="65"/>
    </row>
    <row r="425" spans="1:12" x14ac:dyDescent="0.15">
      <c r="A425" s="73" t="s">
        <v>690</v>
      </c>
      <c r="B425" s="73" t="s">
        <v>929</v>
      </c>
      <c r="C425" s="73" t="s">
        <v>166</v>
      </c>
      <c r="D425" s="73" t="s">
        <v>169</v>
      </c>
      <c r="E425" s="84">
        <v>1.5883330490000001</v>
      </c>
      <c r="F425" s="84">
        <v>0.19518427999999999</v>
      </c>
      <c r="G425" s="74">
        <f t="shared" si="18"/>
        <v>7.1376074394925659</v>
      </c>
      <c r="H425" s="84">
        <v>0.73755581000000003</v>
      </c>
      <c r="I425" s="84">
        <v>0.76288968000000001</v>
      </c>
      <c r="J425" s="74">
        <f t="shared" si="19"/>
        <v>-3.3207776516258503E-2</v>
      </c>
      <c r="K425" s="85">
        <f t="shared" si="20"/>
        <v>0.4643584105136882</v>
      </c>
      <c r="L425" s="65"/>
    </row>
    <row r="426" spans="1:12" x14ac:dyDescent="0.15">
      <c r="A426" s="73" t="s">
        <v>691</v>
      </c>
      <c r="B426" s="73" t="s">
        <v>930</v>
      </c>
      <c r="C426" s="73" t="s">
        <v>166</v>
      </c>
      <c r="D426" s="73" t="s">
        <v>169</v>
      </c>
      <c r="E426" s="84">
        <v>0.81356188200000001</v>
      </c>
      <c r="F426" s="84">
        <v>0.39298538500000002</v>
      </c>
      <c r="G426" s="74">
        <f t="shared" si="18"/>
        <v>1.0702090028106261</v>
      </c>
      <c r="H426" s="84">
        <v>3.9929470000000002E-2</v>
      </c>
      <c r="I426" s="84">
        <v>0.54405142000000006</v>
      </c>
      <c r="J426" s="74">
        <f t="shared" si="19"/>
        <v>-0.92660717621139566</v>
      </c>
      <c r="K426" s="85">
        <f t="shared" si="20"/>
        <v>4.9079819105880877E-2</v>
      </c>
      <c r="L426" s="65"/>
    </row>
    <row r="427" spans="1:12" x14ac:dyDescent="0.15">
      <c r="A427" s="73" t="s">
        <v>692</v>
      </c>
      <c r="B427" s="73" t="s">
        <v>931</v>
      </c>
      <c r="C427" s="73" t="s">
        <v>166</v>
      </c>
      <c r="D427" s="73" t="s">
        <v>169</v>
      </c>
      <c r="E427" s="84">
        <v>2.7207871560000001</v>
      </c>
      <c r="F427" s="84">
        <v>7.4533790300000007</v>
      </c>
      <c r="G427" s="74">
        <f t="shared" si="18"/>
        <v>-0.63495923861529424</v>
      </c>
      <c r="H427" s="84">
        <v>5.0634779999999997E-2</v>
      </c>
      <c r="I427" s="84">
        <v>7.5637247300000006</v>
      </c>
      <c r="J427" s="74">
        <f t="shared" si="19"/>
        <v>-0.99330557604784753</v>
      </c>
      <c r="K427" s="85">
        <f t="shared" si="20"/>
        <v>1.861034219025106E-2</v>
      </c>
      <c r="L427" s="65"/>
    </row>
    <row r="428" spans="1:12" x14ac:dyDescent="0.15">
      <c r="A428" s="73" t="s">
        <v>693</v>
      </c>
      <c r="B428" s="73" t="s">
        <v>932</v>
      </c>
      <c r="C428" s="73" t="s">
        <v>166</v>
      </c>
      <c r="D428" s="73" t="s">
        <v>169</v>
      </c>
      <c r="E428" s="84">
        <v>0.47880140000000004</v>
      </c>
      <c r="F428" s="84">
        <v>1.2230292899999999</v>
      </c>
      <c r="G428" s="74">
        <f t="shared" si="18"/>
        <v>-0.60851191061826482</v>
      </c>
      <c r="H428" s="84">
        <v>0.3281404</v>
      </c>
      <c r="I428" s="84">
        <v>9.8458646699999992</v>
      </c>
      <c r="J428" s="74">
        <f t="shared" si="19"/>
        <v>-0.96667226180755539</v>
      </c>
      <c r="K428" s="85">
        <f t="shared" si="20"/>
        <v>0.68533717737667432</v>
      </c>
      <c r="L428" s="65"/>
    </row>
    <row r="429" spans="1:12" x14ac:dyDescent="0.15">
      <c r="A429" s="73" t="s">
        <v>694</v>
      </c>
      <c r="B429" s="73" t="s">
        <v>933</v>
      </c>
      <c r="C429" s="73" t="s">
        <v>166</v>
      </c>
      <c r="D429" s="73" t="s">
        <v>169</v>
      </c>
      <c r="E429" s="84">
        <v>60.442422673999999</v>
      </c>
      <c r="F429" s="84">
        <v>23.881374040000001</v>
      </c>
      <c r="G429" s="74">
        <f t="shared" si="18"/>
        <v>1.5309440978045163</v>
      </c>
      <c r="H429" s="84">
        <v>110.23722065999999</v>
      </c>
      <c r="I429" s="84">
        <v>45.221775090000001</v>
      </c>
      <c r="J429" s="74">
        <f t="shared" si="19"/>
        <v>1.4377022007784257</v>
      </c>
      <c r="K429" s="85">
        <f t="shared" si="20"/>
        <v>1.8238385521800038</v>
      </c>
      <c r="L429" s="65"/>
    </row>
    <row r="430" spans="1:12" x14ac:dyDescent="0.15">
      <c r="A430" s="73" t="s">
        <v>695</v>
      </c>
      <c r="B430" s="73" t="s">
        <v>934</v>
      </c>
      <c r="C430" s="73" t="s">
        <v>166</v>
      </c>
      <c r="D430" s="73" t="s">
        <v>169</v>
      </c>
      <c r="E430" s="84">
        <v>17.441451616000002</v>
      </c>
      <c r="F430" s="84">
        <v>7.4615159650000003</v>
      </c>
      <c r="G430" s="74">
        <f t="shared" si="18"/>
        <v>1.3375211817294557</v>
      </c>
      <c r="H430" s="84">
        <v>56.946413369999995</v>
      </c>
      <c r="I430" s="84">
        <v>40.793154189999996</v>
      </c>
      <c r="J430" s="74">
        <f t="shared" si="19"/>
        <v>0.39597965640910893</v>
      </c>
      <c r="K430" s="85">
        <f t="shared" si="20"/>
        <v>3.2650042338081495</v>
      </c>
      <c r="L430" s="65"/>
    </row>
    <row r="431" spans="1:12" x14ac:dyDescent="0.15">
      <c r="A431" s="73" t="s">
        <v>696</v>
      </c>
      <c r="B431" s="73" t="s">
        <v>935</v>
      </c>
      <c r="C431" s="73" t="s">
        <v>166</v>
      </c>
      <c r="D431" s="73" t="s">
        <v>169</v>
      </c>
      <c r="E431" s="84">
        <v>6.2596145449999998</v>
      </c>
      <c r="F431" s="84">
        <v>5.4446253360000005</v>
      </c>
      <c r="G431" s="74">
        <f t="shared" si="18"/>
        <v>0.14968692218567736</v>
      </c>
      <c r="H431" s="84">
        <v>3.7674286600000002</v>
      </c>
      <c r="I431" s="84">
        <v>12.173712480000001</v>
      </c>
      <c r="J431" s="74">
        <f t="shared" si="19"/>
        <v>-0.69052754727126597</v>
      </c>
      <c r="K431" s="85">
        <f t="shared" si="20"/>
        <v>0.60186272380131045</v>
      </c>
      <c r="L431" s="65"/>
    </row>
    <row r="432" spans="1:12" x14ac:dyDescent="0.15">
      <c r="A432" s="73" t="s">
        <v>697</v>
      </c>
      <c r="B432" s="73" t="s">
        <v>777</v>
      </c>
      <c r="C432" s="73" t="s">
        <v>166</v>
      </c>
      <c r="D432" s="73" t="s">
        <v>169</v>
      </c>
      <c r="E432" s="84">
        <v>2.1702981499999998</v>
      </c>
      <c r="F432" s="84">
        <v>1.0672606899999999</v>
      </c>
      <c r="G432" s="74">
        <f t="shared" si="18"/>
        <v>1.0335220535481353</v>
      </c>
      <c r="H432" s="84">
        <v>0.99104568999999998</v>
      </c>
      <c r="I432" s="84">
        <v>2.6390045099999999</v>
      </c>
      <c r="J432" s="74">
        <f t="shared" si="19"/>
        <v>-0.62446229771695239</v>
      </c>
      <c r="K432" s="85">
        <f t="shared" si="20"/>
        <v>0.45664034224975036</v>
      </c>
      <c r="L432" s="65"/>
    </row>
    <row r="433" spans="1:12" x14ac:dyDescent="0.15">
      <c r="A433" s="73" t="s">
        <v>698</v>
      </c>
      <c r="B433" s="73" t="s">
        <v>936</v>
      </c>
      <c r="C433" s="73" t="s">
        <v>166</v>
      </c>
      <c r="D433" s="73" t="s">
        <v>169</v>
      </c>
      <c r="E433" s="84">
        <v>5.4614419460000008</v>
      </c>
      <c r="F433" s="84">
        <v>1.7155125949999999</v>
      </c>
      <c r="G433" s="74">
        <f t="shared" si="18"/>
        <v>2.183562721671537</v>
      </c>
      <c r="H433" s="84">
        <v>4.8558388700000004</v>
      </c>
      <c r="I433" s="84">
        <v>0.16392404000000002</v>
      </c>
      <c r="J433" s="74">
        <f t="shared" si="19"/>
        <v>28.622493869721609</v>
      </c>
      <c r="K433" s="85">
        <f t="shared" si="20"/>
        <v>0.88911297016650548</v>
      </c>
      <c r="L433" s="65"/>
    </row>
    <row r="434" spans="1:12" x14ac:dyDescent="0.15">
      <c r="A434" s="73" t="s">
        <v>699</v>
      </c>
      <c r="B434" s="73" t="s">
        <v>937</v>
      </c>
      <c r="C434" s="73" t="s">
        <v>166</v>
      </c>
      <c r="D434" s="73" t="s">
        <v>169</v>
      </c>
      <c r="E434" s="84">
        <v>1.0888454539999999</v>
      </c>
      <c r="F434" s="84">
        <v>1.338428618</v>
      </c>
      <c r="G434" s="74">
        <f t="shared" si="18"/>
        <v>-0.18647476648620209</v>
      </c>
      <c r="H434" s="84">
        <v>6.2964530000000005E-2</v>
      </c>
      <c r="I434" s="84">
        <v>0.33213894999999999</v>
      </c>
      <c r="J434" s="74">
        <f t="shared" si="19"/>
        <v>-0.81042714201390709</v>
      </c>
      <c r="K434" s="85">
        <f t="shared" si="20"/>
        <v>5.7826875034186452E-2</v>
      </c>
      <c r="L434" s="65"/>
    </row>
    <row r="435" spans="1:12" x14ac:dyDescent="0.15">
      <c r="A435" s="73" t="s">
        <v>938</v>
      </c>
      <c r="B435" s="73" t="s">
        <v>939</v>
      </c>
      <c r="C435" s="73" t="s">
        <v>166</v>
      </c>
      <c r="D435" s="73" t="s">
        <v>169</v>
      </c>
      <c r="E435" s="84">
        <v>7.9463179070000001</v>
      </c>
      <c r="F435" s="84">
        <v>4.2120370390000001</v>
      </c>
      <c r="G435" s="74">
        <f t="shared" si="18"/>
        <v>0.88657360641030203</v>
      </c>
      <c r="H435" s="84">
        <v>27.174801440000003</v>
      </c>
      <c r="I435" s="84">
        <v>19.01973057</v>
      </c>
      <c r="J435" s="74">
        <f t="shared" si="19"/>
        <v>0.42876900069568147</v>
      </c>
      <c r="K435" s="85">
        <f t="shared" si="20"/>
        <v>3.4197979187393721</v>
      </c>
      <c r="L435" s="65"/>
    </row>
    <row r="436" spans="1:12" x14ac:dyDescent="0.15">
      <c r="A436" s="73" t="s">
        <v>940</v>
      </c>
      <c r="B436" s="73" t="s">
        <v>941</v>
      </c>
      <c r="C436" s="73" t="s">
        <v>166</v>
      </c>
      <c r="D436" s="73" t="s">
        <v>169</v>
      </c>
      <c r="E436" s="84">
        <v>56.860780266999996</v>
      </c>
      <c r="F436" s="84">
        <v>17.125869986999998</v>
      </c>
      <c r="G436" s="74">
        <f t="shared" si="18"/>
        <v>2.3201688620877188</v>
      </c>
      <c r="H436" s="84">
        <v>6.7116552399999998</v>
      </c>
      <c r="I436" s="84">
        <v>0.99889375999999996</v>
      </c>
      <c r="J436" s="74">
        <f t="shared" si="19"/>
        <v>5.7190881640906435</v>
      </c>
      <c r="K436" s="85">
        <f t="shared" si="20"/>
        <v>0.11803663629806377</v>
      </c>
      <c r="L436" s="65"/>
    </row>
    <row r="437" spans="1:12" x14ac:dyDescent="0.15">
      <c r="A437" s="73" t="s">
        <v>700</v>
      </c>
      <c r="B437" s="73" t="s">
        <v>942</v>
      </c>
      <c r="C437" s="73" t="s">
        <v>166</v>
      </c>
      <c r="D437" s="73" t="s">
        <v>169</v>
      </c>
      <c r="E437" s="84">
        <v>92.893796913000003</v>
      </c>
      <c r="F437" s="84">
        <v>55.993222519</v>
      </c>
      <c r="G437" s="74">
        <f t="shared" si="18"/>
        <v>0.659018587142018</v>
      </c>
      <c r="H437" s="84">
        <v>5.4573211600000002</v>
      </c>
      <c r="I437" s="84">
        <v>75.033180799999997</v>
      </c>
      <c r="J437" s="74">
        <f t="shared" si="19"/>
        <v>-0.92726789532558374</v>
      </c>
      <c r="K437" s="85">
        <f t="shared" si="20"/>
        <v>5.8747961019518589E-2</v>
      </c>
      <c r="L437" s="65"/>
    </row>
    <row r="438" spans="1:12" x14ac:dyDescent="0.15">
      <c r="A438" s="73" t="s">
        <v>943</v>
      </c>
      <c r="B438" s="73" t="s">
        <v>944</v>
      </c>
      <c r="C438" s="73" t="s">
        <v>166</v>
      </c>
      <c r="D438" s="73" t="s">
        <v>169</v>
      </c>
      <c r="E438" s="84">
        <v>62.825535860999999</v>
      </c>
      <c r="F438" s="84">
        <v>31.962972797999999</v>
      </c>
      <c r="G438" s="74">
        <f t="shared" si="18"/>
        <v>0.96557235955634102</v>
      </c>
      <c r="H438" s="84">
        <v>79.525203109999993</v>
      </c>
      <c r="I438" s="84">
        <v>24.068195109999998</v>
      </c>
      <c r="J438" s="74">
        <f t="shared" si="19"/>
        <v>2.3041614772749779</v>
      </c>
      <c r="K438" s="85">
        <f t="shared" si="20"/>
        <v>1.2658101840300671</v>
      </c>
      <c r="L438" s="65"/>
    </row>
    <row r="439" spans="1:12" x14ac:dyDescent="0.15">
      <c r="A439" s="73" t="s">
        <v>945</v>
      </c>
      <c r="B439" s="73" t="s">
        <v>946</v>
      </c>
      <c r="C439" s="73" t="s">
        <v>166</v>
      </c>
      <c r="D439" s="73" t="s">
        <v>169</v>
      </c>
      <c r="E439" s="84">
        <v>139.01867593200001</v>
      </c>
      <c r="F439" s="84">
        <v>124.34996588</v>
      </c>
      <c r="G439" s="74">
        <f t="shared" si="18"/>
        <v>0.11796312084360028</v>
      </c>
      <c r="H439" s="84">
        <v>324.83754386999999</v>
      </c>
      <c r="I439" s="84">
        <v>148.9451024</v>
      </c>
      <c r="J439" s="74">
        <f t="shared" si="19"/>
        <v>1.1809212833170672</v>
      </c>
      <c r="K439" s="85">
        <f t="shared" si="20"/>
        <v>2.3366467972180369</v>
      </c>
      <c r="L439" s="65"/>
    </row>
    <row r="440" spans="1:12" x14ac:dyDescent="0.15">
      <c r="A440" s="73" t="s">
        <v>947</v>
      </c>
      <c r="B440" s="73" t="s">
        <v>948</v>
      </c>
      <c r="C440" s="73" t="s">
        <v>166</v>
      </c>
      <c r="D440" s="73" t="s">
        <v>169</v>
      </c>
      <c r="E440" s="84">
        <v>3.628544008</v>
      </c>
      <c r="F440" s="84">
        <v>2.4380928909999997</v>
      </c>
      <c r="G440" s="74">
        <f t="shared" si="18"/>
        <v>0.4882714360041176</v>
      </c>
      <c r="H440" s="84">
        <v>11.67750468</v>
      </c>
      <c r="I440" s="84">
        <v>2.1329078699999999</v>
      </c>
      <c r="J440" s="74">
        <f t="shared" si="19"/>
        <v>4.4749222149946872</v>
      </c>
      <c r="K440" s="85">
        <f t="shared" si="20"/>
        <v>3.2182342708960197</v>
      </c>
      <c r="L440" s="65"/>
    </row>
    <row r="441" spans="1:12" x14ac:dyDescent="0.15">
      <c r="A441" s="73" t="s">
        <v>949</v>
      </c>
      <c r="B441" s="73" t="s">
        <v>950</v>
      </c>
      <c r="C441" s="73" t="s">
        <v>165</v>
      </c>
      <c r="D441" s="73" t="s">
        <v>168</v>
      </c>
      <c r="E441" s="84">
        <v>0.45930588999999999</v>
      </c>
      <c r="F441" s="84">
        <v>0.13043464999999999</v>
      </c>
      <c r="G441" s="74">
        <f t="shared" si="18"/>
        <v>2.5213487367045495</v>
      </c>
      <c r="H441" s="84">
        <v>1.8285121799999999</v>
      </c>
      <c r="I441" s="84">
        <v>4.00623986</v>
      </c>
      <c r="J441" s="74">
        <f t="shared" si="19"/>
        <v>-0.5435839480664546</v>
      </c>
      <c r="K441" s="85">
        <f t="shared" si="20"/>
        <v>3.9810335983281204</v>
      </c>
      <c r="L441" s="65"/>
    </row>
    <row r="442" spans="1:12" x14ac:dyDescent="0.15">
      <c r="A442" s="73" t="s">
        <v>951</v>
      </c>
      <c r="B442" s="76" t="s">
        <v>952</v>
      </c>
      <c r="C442" s="73" t="s">
        <v>166</v>
      </c>
      <c r="D442" s="73" t="s">
        <v>169</v>
      </c>
      <c r="E442" s="84">
        <v>32.523847283999999</v>
      </c>
      <c r="F442" s="84">
        <v>21.966906993000002</v>
      </c>
      <c r="G442" s="74">
        <f t="shared" si="18"/>
        <v>0.4805838297746734</v>
      </c>
      <c r="H442" s="84">
        <v>71.010817959999997</v>
      </c>
      <c r="I442" s="84">
        <v>26.581596168935548</v>
      </c>
      <c r="J442" s="74">
        <f t="shared" si="19"/>
        <v>1.6714279123308042</v>
      </c>
      <c r="K442" s="85">
        <f t="shared" si="20"/>
        <v>2.1833461871816602</v>
      </c>
      <c r="L442" s="65"/>
    </row>
    <row r="443" spans="1:12" x14ac:dyDescent="0.15">
      <c r="A443" s="73" t="s">
        <v>953</v>
      </c>
      <c r="B443" s="73" t="s">
        <v>954</v>
      </c>
      <c r="C443" s="73" t="s">
        <v>165</v>
      </c>
      <c r="D443" s="73" t="s">
        <v>168</v>
      </c>
      <c r="E443" s="84">
        <v>7.8588700099999995</v>
      </c>
      <c r="F443" s="84">
        <v>1.0072636049999999</v>
      </c>
      <c r="G443" s="74">
        <f t="shared" si="18"/>
        <v>6.8021979261327532</v>
      </c>
      <c r="H443" s="84">
        <v>11.964863509999999</v>
      </c>
      <c r="I443" s="84">
        <v>1.6032282</v>
      </c>
      <c r="J443" s="74">
        <f t="shared" si="19"/>
        <v>6.4629821943002241</v>
      </c>
      <c r="K443" s="85">
        <f t="shared" si="20"/>
        <v>1.5224661426865871</v>
      </c>
      <c r="L443" s="65"/>
    </row>
    <row r="444" spans="1:12" x14ac:dyDescent="0.15">
      <c r="A444" s="73" t="s">
        <v>955</v>
      </c>
      <c r="B444" s="73" t="s">
        <v>956</v>
      </c>
      <c r="C444" s="73" t="s">
        <v>166</v>
      </c>
      <c r="D444" s="73" t="s">
        <v>169</v>
      </c>
      <c r="E444" s="84">
        <v>89.154983716000004</v>
      </c>
      <c r="F444" s="84">
        <v>61.853266220999998</v>
      </c>
      <c r="G444" s="74">
        <f t="shared" si="18"/>
        <v>0.44139491999422842</v>
      </c>
      <c r="H444" s="84">
        <v>130.08378639</v>
      </c>
      <c r="I444" s="84">
        <v>83.733849126506513</v>
      </c>
      <c r="J444" s="74">
        <f t="shared" si="19"/>
        <v>0.55353883461713571</v>
      </c>
      <c r="K444" s="85">
        <f t="shared" si="20"/>
        <v>1.4590747591225772</v>
      </c>
      <c r="L444" s="65"/>
    </row>
    <row r="445" spans="1:12" x14ac:dyDescent="0.15">
      <c r="A445" s="73" t="s">
        <v>957</v>
      </c>
      <c r="B445" s="73" t="s">
        <v>958</v>
      </c>
      <c r="C445" s="73" t="s">
        <v>165</v>
      </c>
      <c r="D445" s="73" t="s">
        <v>168</v>
      </c>
      <c r="E445" s="84">
        <v>21.334298009000001</v>
      </c>
      <c r="F445" s="84">
        <v>5.8936273650000004</v>
      </c>
      <c r="G445" s="74">
        <f t="shared" si="18"/>
        <v>2.6198925869823806</v>
      </c>
      <c r="H445" s="84">
        <v>4.8933182999999998</v>
      </c>
      <c r="I445" s="84">
        <v>8.6878846099999993</v>
      </c>
      <c r="J445" s="74">
        <f t="shared" si="19"/>
        <v>-0.43676527490159656</v>
      </c>
      <c r="K445" s="85">
        <f t="shared" si="20"/>
        <v>0.22936392366581382</v>
      </c>
      <c r="L445" s="65"/>
    </row>
    <row r="446" spans="1:12" x14ac:dyDescent="0.15">
      <c r="A446" s="73" t="s">
        <v>959</v>
      </c>
      <c r="B446" s="73" t="s">
        <v>960</v>
      </c>
      <c r="C446" s="73" t="s">
        <v>166</v>
      </c>
      <c r="D446" s="73" t="s">
        <v>169</v>
      </c>
      <c r="E446" s="84">
        <v>3.0778279780000002</v>
      </c>
      <c r="F446" s="84">
        <v>5.1139055369999999</v>
      </c>
      <c r="G446" s="74">
        <f t="shared" si="18"/>
        <v>-0.39814532049304063</v>
      </c>
      <c r="H446" s="84">
        <v>4.3365749400000002</v>
      </c>
      <c r="I446" s="84">
        <v>0.88680427000000006</v>
      </c>
      <c r="J446" s="74">
        <f t="shared" si="19"/>
        <v>3.8901150870642516</v>
      </c>
      <c r="K446" s="85">
        <f t="shared" si="20"/>
        <v>1.4089724867657953</v>
      </c>
      <c r="L446" s="65"/>
    </row>
    <row r="447" spans="1:12" x14ac:dyDescent="0.15">
      <c r="A447" s="73" t="s">
        <v>961</v>
      </c>
      <c r="B447" s="73" t="s">
        <v>962</v>
      </c>
      <c r="C447" s="73" t="s">
        <v>165</v>
      </c>
      <c r="D447" s="73" t="s">
        <v>168</v>
      </c>
      <c r="E447" s="84">
        <v>0.10915399499999999</v>
      </c>
      <c r="F447" s="84">
        <v>8.7575874999999997E-2</v>
      </c>
      <c r="G447" s="74">
        <f t="shared" si="18"/>
        <v>0.246393427413657</v>
      </c>
      <c r="H447" s="84">
        <v>1.71746369</v>
      </c>
      <c r="I447" s="84">
        <v>0.11120630000000001</v>
      </c>
      <c r="J447" s="74">
        <f t="shared" si="19"/>
        <v>14.443942384559147</v>
      </c>
      <c r="K447" s="85">
        <f t="shared" si="20"/>
        <v>15.734318198797947</v>
      </c>
      <c r="L447" s="65"/>
    </row>
    <row r="448" spans="1:12" x14ac:dyDescent="0.15">
      <c r="A448" s="73" t="s">
        <v>435</v>
      </c>
      <c r="B448" s="73" t="s">
        <v>436</v>
      </c>
      <c r="C448" s="73" t="s">
        <v>166</v>
      </c>
      <c r="D448" s="73" t="s">
        <v>169</v>
      </c>
      <c r="E448" s="84">
        <v>4.3041933329999997</v>
      </c>
      <c r="F448" s="84">
        <v>4.51143655</v>
      </c>
      <c r="G448" s="74">
        <f t="shared" si="18"/>
        <v>-4.5937300614368626E-2</v>
      </c>
      <c r="H448" s="84">
        <v>3.6824758100000001</v>
      </c>
      <c r="I448" s="84">
        <v>4.6017841100000005</v>
      </c>
      <c r="J448" s="74">
        <f t="shared" si="19"/>
        <v>-0.19977214880686789</v>
      </c>
      <c r="K448" s="85">
        <f t="shared" si="20"/>
        <v>0.85555539101059253</v>
      </c>
      <c r="L448" s="65"/>
    </row>
    <row r="449" spans="1:12" x14ac:dyDescent="0.15">
      <c r="A449" s="73" t="s">
        <v>437</v>
      </c>
      <c r="B449" s="73" t="s">
        <v>438</v>
      </c>
      <c r="C449" s="73" t="s">
        <v>165</v>
      </c>
      <c r="D449" s="73" t="s">
        <v>168</v>
      </c>
      <c r="E449" s="84">
        <v>3.6927620000000001E-2</v>
      </c>
      <c r="F449" s="84">
        <v>5.3391019999999997E-2</v>
      </c>
      <c r="G449" s="74">
        <f t="shared" si="18"/>
        <v>-0.30835522527945702</v>
      </c>
      <c r="H449" s="84">
        <v>7.0381960000000007E-2</v>
      </c>
      <c r="I449" s="84">
        <v>6.8251479999999989E-2</v>
      </c>
      <c r="J449" s="74">
        <f t="shared" si="19"/>
        <v>3.1215147275927446E-2</v>
      </c>
      <c r="K449" s="85">
        <f t="shared" si="20"/>
        <v>1.9059435728595562</v>
      </c>
      <c r="L449" s="65"/>
    </row>
    <row r="450" spans="1:12" x14ac:dyDescent="0.15">
      <c r="A450" s="73" t="s">
        <v>473</v>
      </c>
      <c r="B450" s="73" t="s">
        <v>474</v>
      </c>
      <c r="C450" s="73" t="s">
        <v>166</v>
      </c>
      <c r="D450" s="73" t="s">
        <v>169</v>
      </c>
      <c r="E450" s="84">
        <v>1.645956607</v>
      </c>
      <c r="F450" s="84">
        <v>1.6519107479999999</v>
      </c>
      <c r="G450" s="74">
        <f t="shared" si="18"/>
        <v>-3.6043963072512897E-3</v>
      </c>
      <c r="H450" s="84">
        <v>4.8750543300000002</v>
      </c>
      <c r="I450" s="84">
        <v>7.8841300999999993</v>
      </c>
      <c r="J450" s="74">
        <f t="shared" si="19"/>
        <v>-0.38166236881352322</v>
      </c>
      <c r="K450" s="85">
        <f t="shared" si="20"/>
        <v>2.9618364841862443</v>
      </c>
      <c r="L450" s="65"/>
    </row>
    <row r="451" spans="1:12" x14ac:dyDescent="0.15">
      <c r="A451" s="73" t="s">
        <v>475</v>
      </c>
      <c r="B451" s="73" t="s">
        <v>476</v>
      </c>
      <c r="C451" s="73" t="s">
        <v>165</v>
      </c>
      <c r="D451" s="73" t="s">
        <v>168</v>
      </c>
      <c r="E451" s="84">
        <v>3.1707760000000001E-2</v>
      </c>
      <c r="F451" s="84">
        <v>0.12767729999999999</v>
      </c>
      <c r="G451" s="74">
        <f t="shared" si="18"/>
        <v>-0.75165702908817777</v>
      </c>
      <c r="H451" s="84">
        <v>3.3893120000000006E-2</v>
      </c>
      <c r="I451" s="84">
        <v>1.31896517</v>
      </c>
      <c r="J451" s="74">
        <f t="shared" si="19"/>
        <v>-0.97430324865970497</v>
      </c>
      <c r="K451" s="85">
        <f t="shared" si="20"/>
        <v>1.0689219295213539</v>
      </c>
      <c r="L451" s="65"/>
    </row>
    <row r="452" spans="1:12" x14ac:dyDescent="0.15">
      <c r="A452" s="73" t="s">
        <v>477</v>
      </c>
      <c r="B452" s="76" t="s">
        <v>478</v>
      </c>
      <c r="C452" s="73" t="s">
        <v>166</v>
      </c>
      <c r="D452" s="73" t="s">
        <v>169</v>
      </c>
      <c r="E452" s="84">
        <v>12.512590914</v>
      </c>
      <c r="F452" s="84">
        <v>13.499770910000001</v>
      </c>
      <c r="G452" s="74">
        <f t="shared" si="18"/>
        <v>-7.3125685063940127E-2</v>
      </c>
      <c r="H452" s="84">
        <v>23.65058934</v>
      </c>
      <c r="I452" s="84">
        <v>19.86603464271365</v>
      </c>
      <c r="J452" s="74">
        <f t="shared" si="19"/>
        <v>0.19050378021335157</v>
      </c>
      <c r="K452" s="85">
        <f t="shared" si="20"/>
        <v>1.8901432567045722</v>
      </c>
      <c r="L452" s="65"/>
    </row>
    <row r="453" spans="1:12" x14ac:dyDescent="0.15">
      <c r="A453" s="73" t="s">
        <v>479</v>
      </c>
      <c r="B453" s="73" t="s">
        <v>480</v>
      </c>
      <c r="C453" s="73" t="s">
        <v>165</v>
      </c>
      <c r="D453" s="73" t="s">
        <v>168</v>
      </c>
      <c r="E453" s="84">
        <v>4.9942489999999999</v>
      </c>
      <c r="F453" s="84">
        <v>1.7082259</v>
      </c>
      <c r="G453" s="74">
        <f t="shared" si="18"/>
        <v>1.9236466909909282</v>
      </c>
      <c r="H453" s="84">
        <v>30.894932369999999</v>
      </c>
      <c r="I453" s="84">
        <v>22.28458161</v>
      </c>
      <c r="J453" s="74">
        <f t="shared" si="19"/>
        <v>0.3863815309925398</v>
      </c>
      <c r="K453" s="85">
        <f t="shared" si="20"/>
        <v>6.1861017282077846</v>
      </c>
      <c r="L453" s="65"/>
    </row>
    <row r="454" spans="1:12" x14ac:dyDescent="0.15">
      <c r="A454" s="73" t="s">
        <v>1512</v>
      </c>
      <c r="B454" s="73" t="s">
        <v>481</v>
      </c>
      <c r="C454" s="73" t="s">
        <v>166</v>
      </c>
      <c r="D454" s="73" t="s">
        <v>169</v>
      </c>
      <c r="E454" s="84">
        <v>44.877049152000005</v>
      </c>
      <c r="F454" s="84">
        <v>21.787152875</v>
      </c>
      <c r="G454" s="74">
        <f t="shared" si="18"/>
        <v>1.0597941093760284</v>
      </c>
      <c r="H454" s="84">
        <v>49.517065079999995</v>
      </c>
      <c r="I454" s="84">
        <v>29.189014510000003</v>
      </c>
      <c r="J454" s="74">
        <f t="shared" si="19"/>
        <v>0.69642812240323182</v>
      </c>
      <c r="K454" s="85">
        <f t="shared" si="20"/>
        <v>1.1033939622964983</v>
      </c>
      <c r="L454" s="65"/>
    </row>
    <row r="455" spans="1:12" x14ac:dyDescent="0.15">
      <c r="A455" s="73" t="s">
        <v>965</v>
      </c>
      <c r="B455" s="73" t="s">
        <v>482</v>
      </c>
      <c r="C455" s="73" t="s">
        <v>165</v>
      </c>
      <c r="D455" s="73" t="s">
        <v>168</v>
      </c>
      <c r="E455" s="84">
        <v>1.4925683759999999</v>
      </c>
      <c r="F455" s="84">
        <v>2.0683809449999999</v>
      </c>
      <c r="G455" s="74">
        <f t="shared" ref="G455:G518" si="21">IF(ISERROR(E455/F455-1),"",((E455/F455-1)))</f>
        <v>-0.27838806501865154</v>
      </c>
      <c r="H455" s="84">
        <v>4.3496253099999995</v>
      </c>
      <c r="I455" s="84">
        <v>1.7816530500000001</v>
      </c>
      <c r="J455" s="74">
        <f t="shared" ref="J455:J518" si="22">IF(ISERROR(H455/I455-1),"",((H455/I455-1)))</f>
        <v>1.4413424993154527</v>
      </c>
      <c r="K455" s="85">
        <f t="shared" ref="K455:K518" si="23">IF(ISERROR(H455/E455),"",(H455/E455))</f>
        <v>2.914188307846072</v>
      </c>
      <c r="L455" s="65"/>
    </row>
    <row r="456" spans="1:12" x14ac:dyDescent="0.15">
      <c r="A456" s="73" t="s">
        <v>483</v>
      </c>
      <c r="B456" s="73" t="s">
        <v>484</v>
      </c>
      <c r="C456" s="73" t="s">
        <v>166</v>
      </c>
      <c r="D456" s="73" t="s">
        <v>169</v>
      </c>
      <c r="E456" s="84">
        <v>8.6118751500000013</v>
      </c>
      <c r="F456" s="84">
        <v>5.6057701380000005</v>
      </c>
      <c r="G456" s="74">
        <f t="shared" si="21"/>
        <v>0.53625192221536655</v>
      </c>
      <c r="H456" s="84">
        <v>13.210192220000001</v>
      </c>
      <c r="I456" s="84">
        <v>10.909888630000001</v>
      </c>
      <c r="J456" s="74">
        <f t="shared" si="22"/>
        <v>0.21084574444459747</v>
      </c>
      <c r="K456" s="85">
        <f t="shared" si="23"/>
        <v>1.5339507354562611</v>
      </c>
      <c r="L456" s="65"/>
    </row>
    <row r="457" spans="1:12" x14ac:dyDescent="0.15">
      <c r="A457" s="73" t="s">
        <v>485</v>
      </c>
      <c r="B457" s="73" t="s">
        <v>486</v>
      </c>
      <c r="C457" s="73" t="s">
        <v>165</v>
      </c>
      <c r="D457" s="73" t="s">
        <v>168</v>
      </c>
      <c r="E457" s="84">
        <v>0.9975598</v>
      </c>
      <c r="F457" s="84">
        <v>0.23560249</v>
      </c>
      <c r="G457" s="74">
        <f t="shared" si="21"/>
        <v>3.2340800387975523</v>
      </c>
      <c r="H457" s="84">
        <v>22.047608839999999</v>
      </c>
      <c r="I457" s="84">
        <v>30.723295870000001</v>
      </c>
      <c r="J457" s="74">
        <f t="shared" si="22"/>
        <v>-0.28238139119935513</v>
      </c>
      <c r="K457" s="85">
        <f t="shared" si="23"/>
        <v>22.101541020397974</v>
      </c>
      <c r="L457" s="65"/>
    </row>
    <row r="458" spans="1:12" x14ac:dyDescent="0.15">
      <c r="A458" s="73" t="s">
        <v>487</v>
      </c>
      <c r="B458" s="73" t="s">
        <v>488</v>
      </c>
      <c r="C458" s="73" t="s">
        <v>166</v>
      </c>
      <c r="D458" s="73" t="s">
        <v>169</v>
      </c>
      <c r="E458" s="84">
        <v>14.596586824999999</v>
      </c>
      <c r="F458" s="84">
        <v>22.003963315</v>
      </c>
      <c r="G458" s="74">
        <f t="shared" si="21"/>
        <v>-0.336638285746933</v>
      </c>
      <c r="H458" s="84">
        <v>51.69358897</v>
      </c>
      <c r="I458" s="84">
        <v>56.16538517</v>
      </c>
      <c r="J458" s="74">
        <f t="shared" si="22"/>
        <v>-7.9618366124702522E-2</v>
      </c>
      <c r="K458" s="85">
        <f t="shared" si="23"/>
        <v>3.5414847039078263</v>
      </c>
      <c r="L458" s="65"/>
    </row>
    <row r="459" spans="1:12" x14ac:dyDescent="0.15">
      <c r="A459" s="73" t="s">
        <v>489</v>
      </c>
      <c r="B459" s="73" t="s">
        <v>490</v>
      </c>
      <c r="C459" s="73" t="s">
        <v>165</v>
      </c>
      <c r="D459" s="73" t="s">
        <v>168</v>
      </c>
      <c r="E459" s="84">
        <v>0.15300084999999999</v>
      </c>
      <c r="F459" s="84">
        <v>0.29635144499999999</v>
      </c>
      <c r="G459" s="74">
        <f t="shared" si="21"/>
        <v>-0.48371822516336982</v>
      </c>
      <c r="H459" s="84">
        <v>8.4083545399999995</v>
      </c>
      <c r="I459" s="84">
        <v>0.74070398999999998</v>
      </c>
      <c r="J459" s="74">
        <f t="shared" si="22"/>
        <v>10.35184183360481</v>
      </c>
      <c r="K459" s="85">
        <f t="shared" si="23"/>
        <v>54.956260308357763</v>
      </c>
      <c r="L459" s="65"/>
    </row>
    <row r="460" spans="1:12" x14ac:dyDescent="0.15">
      <c r="A460" s="73" t="s">
        <v>491</v>
      </c>
      <c r="B460" s="73" t="s">
        <v>492</v>
      </c>
      <c r="C460" s="73" t="s">
        <v>166</v>
      </c>
      <c r="D460" s="73" t="s">
        <v>169</v>
      </c>
      <c r="E460" s="84">
        <v>2.7836340639999997</v>
      </c>
      <c r="F460" s="84">
        <v>8.0445006800000005</v>
      </c>
      <c r="G460" s="74">
        <f t="shared" si="21"/>
        <v>-0.6539705601715482</v>
      </c>
      <c r="H460" s="84">
        <v>9.3940930900000001</v>
      </c>
      <c r="I460" s="84">
        <v>11.34586792</v>
      </c>
      <c r="J460" s="74">
        <f t="shared" si="22"/>
        <v>-0.1720251675554495</v>
      </c>
      <c r="K460" s="85">
        <f t="shared" si="23"/>
        <v>3.3747586335040629</v>
      </c>
      <c r="L460" s="65"/>
    </row>
    <row r="461" spans="1:12" x14ac:dyDescent="0.15">
      <c r="A461" s="73" t="s">
        <v>493</v>
      </c>
      <c r="B461" s="73" t="s">
        <v>494</v>
      </c>
      <c r="C461" s="73" t="s">
        <v>165</v>
      </c>
      <c r="D461" s="73" t="s">
        <v>168</v>
      </c>
      <c r="E461" s="84">
        <v>7.2960000000000004E-3</v>
      </c>
      <c r="F461" s="84">
        <v>1.87152403</v>
      </c>
      <c r="G461" s="74">
        <f t="shared" si="21"/>
        <v>-0.99610157289831858</v>
      </c>
      <c r="H461" s="84">
        <v>3.2622285400000002</v>
      </c>
      <c r="I461" s="84">
        <v>5.6403727199999993</v>
      </c>
      <c r="J461" s="74">
        <f t="shared" si="22"/>
        <v>-0.42162890611243142</v>
      </c>
      <c r="K461" s="85">
        <f t="shared" si="23"/>
        <v>447.12562225877195</v>
      </c>
      <c r="L461" s="65"/>
    </row>
    <row r="462" spans="1:12" x14ac:dyDescent="0.15">
      <c r="A462" s="73" t="s">
        <v>495</v>
      </c>
      <c r="B462" s="73" t="s">
        <v>496</v>
      </c>
      <c r="C462" s="73" t="s">
        <v>166</v>
      </c>
      <c r="D462" s="73" t="s">
        <v>169</v>
      </c>
      <c r="E462" s="84">
        <v>32.399573791000002</v>
      </c>
      <c r="F462" s="84">
        <v>28.297456046000001</v>
      </c>
      <c r="G462" s="74">
        <f t="shared" si="21"/>
        <v>0.14496418824122026</v>
      </c>
      <c r="H462" s="84">
        <v>71.845576409999993</v>
      </c>
      <c r="I462" s="84">
        <v>15.45371888</v>
      </c>
      <c r="J462" s="74">
        <f t="shared" si="22"/>
        <v>3.6490800672569232</v>
      </c>
      <c r="K462" s="85">
        <f t="shared" si="23"/>
        <v>2.2174852321655343</v>
      </c>
      <c r="L462" s="65"/>
    </row>
    <row r="463" spans="1:12" x14ac:dyDescent="0.15">
      <c r="A463" s="73" t="s">
        <v>497</v>
      </c>
      <c r="B463" s="73" t="s">
        <v>498</v>
      </c>
      <c r="C463" s="73" t="s">
        <v>165</v>
      </c>
      <c r="D463" s="73" t="s">
        <v>168</v>
      </c>
      <c r="E463" s="84">
        <v>3.6240962620000001</v>
      </c>
      <c r="F463" s="84">
        <v>2.2113011600000001</v>
      </c>
      <c r="G463" s="74">
        <f t="shared" si="21"/>
        <v>0.63889764431724894</v>
      </c>
      <c r="H463" s="84">
        <v>6.34176713</v>
      </c>
      <c r="I463" s="84">
        <v>2.63065229</v>
      </c>
      <c r="J463" s="74">
        <f t="shared" si="22"/>
        <v>1.410720395890861</v>
      </c>
      <c r="K463" s="85">
        <f t="shared" si="23"/>
        <v>1.7498892610816639</v>
      </c>
      <c r="L463" s="65"/>
    </row>
    <row r="464" spans="1:12" x14ac:dyDescent="0.15">
      <c r="A464" s="73" t="s">
        <v>1530</v>
      </c>
      <c r="B464" s="73" t="s">
        <v>499</v>
      </c>
      <c r="C464" s="73" t="s">
        <v>166</v>
      </c>
      <c r="D464" s="73" t="s">
        <v>169</v>
      </c>
      <c r="E464" s="84">
        <v>2.177719384</v>
      </c>
      <c r="F464" s="84">
        <v>1.2375533600000002</v>
      </c>
      <c r="G464" s="74">
        <f t="shared" si="21"/>
        <v>0.75969736286765022</v>
      </c>
      <c r="H464" s="84">
        <v>24.91682381</v>
      </c>
      <c r="I464" s="84">
        <v>8.6477776300000002</v>
      </c>
      <c r="J464" s="74">
        <f t="shared" si="22"/>
        <v>1.8812979329580655</v>
      </c>
      <c r="K464" s="85">
        <f t="shared" si="23"/>
        <v>11.44170548008494</v>
      </c>
      <c r="L464" s="65"/>
    </row>
    <row r="465" spans="1:12" x14ac:dyDescent="0.15">
      <c r="A465" s="73" t="s">
        <v>500</v>
      </c>
      <c r="B465" s="73" t="s">
        <v>501</v>
      </c>
      <c r="C465" s="73" t="s">
        <v>165</v>
      </c>
      <c r="D465" s="73" t="s">
        <v>168</v>
      </c>
      <c r="E465" s="84">
        <v>2.2956657999999996</v>
      </c>
      <c r="F465" s="84">
        <v>0.46924740999999998</v>
      </c>
      <c r="G465" s="74">
        <f t="shared" si="21"/>
        <v>3.8922290269007549</v>
      </c>
      <c r="H465" s="84">
        <v>27.682983850000003</v>
      </c>
      <c r="I465" s="84">
        <v>0.44436559999999997</v>
      </c>
      <c r="J465" s="74">
        <f t="shared" si="22"/>
        <v>61.297765286061761</v>
      </c>
      <c r="K465" s="85">
        <f t="shared" si="23"/>
        <v>12.058803964409805</v>
      </c>
      <c r="L465" s="65"/>
    </row>
    <row r="466" spans="1:12" x14ac:dyDescent="0.15">
      <c r="A466" s="73" t="s">
        <v>502</v>
      </c>
      <c r="B466" s="73" t="s">
        <v>503</v>
      </c>
      <c r="C466" s="73" t="s">
        <v>166</v>
      </c>
      <c r="D466" s="73" t="s">
        <v>169</v>
      </c>
      <c r="E466" s="84">
        <v>2.6380724500000001</v>
      </c>
      <c r="F466" s="84">
        <v>6.6063013010000002</v>
      </c>
      <c r="G466" s="74">
        <f t="shared" si="21"/>
        <v>-0.60067330722553125</v>
      </c>
      <c r="H466" s="84">
        <v>22.586378760000002</v>
      </c>
      <c r="I466" s="84">
        <v>7.9219384000000002</v>
      </c>
      <c r="J466" s="74">
        <f t="shared" si="22"/>
        <v>1.8511176961436613</v>
      </c>
      <c r="K466" s="85">
        <f t="shared" si="23"/>
        <v>8.5616976743758499</v>
      </c>
      <c r="L466" s="65"/>
    </row>
    <row r="467" spans="1:12" x14ac:dyDescent="0.15">
      <c r="A467" s="73" t="s">
        <v>504</v>
      </c>
      <c r="B467" s="73" t="s">
        <v>1332</v>
      </c>
      <c r="C467" s="73" t="s">
        <v>166</v>
      </c>
      <c r="D467" s="73" t="s">
        <v>169</v>
      </c>
      <c r="E467" s="84">
        <v>3.7564237980000001</v>
      </c>
      <c r="F467" s="84">
        <v>5.9387759069999992</v>
      </c>
      <c r="G467" s="74">
        <f t="shared" si="21"/>
        <v>-0.36747507283911385</v>
      </c>
      <c r="H467" s="84">
        <v>11.25321849</v>
      </c>
      <c r="I467" s="84">
        <v>18.239027409999998</v>
      </c>
      <c r="J467" s="74">
        <f t="shared" si="22"/>
        <v>-0.38301433310911392</v>
      </c>
      <c r="K467" s="85">
        <f t="shared" si="23"/>
        <v>2.9957265460812628</v>
      </c>
      <c r="L467" s="65"/>
    </row>
    <row r="468" spans="1:12" x14ac:dyDescent="0.15">
      <c r="A468" s="73" t="s">
        <v>1333</v>
      </c>
      <c r="B468" s="73" t="s">
        <v>1334</v>
      </c>
      <c r="C468" s="73" t="s">
        <v>165</v>
      </c>
      <c r="D468" s="73" t="s">
        <v>168</v>
      </c>
      <c r="E468" s="84">
        <v>1.0874142330000001</v>
      </c>
      <c r="F468" s="84">
        <v>1.4570972930000001</v>
      </c>
      <c r="G468" s="74">
        <f t="shared" si="21"/>
        <v>-0.25371199423400481</v>
      </c>
      <c r="H468" s="84">
        <v>1.9956915200000001</v>
      </c>
      <c r="I468" s="84">
        <v>0.38484502000000004</v>
      </c>
      <c r="J468" s="74">
        <f t="shared" si="22"/>
        <v>4.1857018183579457</v>
      </c>
      <c r="K468" s="85">
        <f t="shared" si="23"/>
        <v>1.8352633793418445</v>
      </c>
      <c r="L468" s="65"/>
    </row>
    <row r="469" spans="1:12" x14ac:dyDescent="0.15">
      <c r="A469" s="73" t="s">
        <v>1335</v>
      </c>
      <c r="B469" s="73" t="s">
        <v>1336</v>
      </c>
      <c r="C469" s="73" t="s">
        <v>166</v>
      </c>
      <c r="D469" s="73" t="s">
        <v>169</v>
      </c>
      <c r="E469" s="84">
        <v>5.2098958940000006</v>
      </c>
      <c r="F469" s="84">
        <v>10.404824721999999</v>
      </c>
      <c r="G469" s="74">
        <f t="shared" si="21"/>
        <v>-0.49928076318439296</v>
      </c>
      <c r="H469" s="84">
        <v>11.74776181</v>
      </c>
      <c r="I469" s="84">
        <v>5.9118022300000002</v>
      </c>
      <c r="J469" s="74">
        <f t="shared" si="22"/>
        <v>0.98717097645534735</v>
      </c>
      <c r="K469" s="85">
        <f t="shared" si="23"/>
        <v>2.2548937731230603</v>
      </c>
      <c r="L469" s="65"/>
    </row>
    <row r="470" spans="1:12" x14ac:dyDescent="0.15">
      <c r="A470" s="73" t="s">
        <v>1337</v>
      </c>
      <c r="B470" s="73" t="s">
        <v>1338</v>
      </c>
      <c r="C470" s="73" t="s">
        <v>165</v>
      </c>
      <c r="D470" s="73" t="s">
        <v>168</v>
      </c>
      <c r="E470" s="84">
        <v>0.20872537299999999</v>
      </c>
      <c r="F470" s="84">
        <v>2.36591006</v>
      </c>
      <c r="G470" s="74">
        <f t="shared" si="21"/>
        <v>-0.91177797646289227</v>
      </c>
      <c r="H470" s="84">
        <v>1.6572879700000001</v>
      </c>
      <c r="I470" s="84">
        <v>4.09857096</v>
      </c>
      <c r="J470" s="74">
        <f t="shared" si="22"/>
        <v>-0.59564248461859015</v>
      </c>
      <c r="K470" s="85">
        <f t="shared" si="23"/>
        <v>7.9400407635156078</v>
      </c>
      <c r="L470" s="65"/>
    </row>
    <row r="471" spans="1:12" x14ac:dyDescent="0.15">
      <c r="A471" s="73" t="s">
        <v>1513</v>
      </c>
      <c r="B471" s="73" t="s">
        <v>1339</v>
      </c>
      <c r="C471" s="73" t="s">
        <v>166</v>
      </c>
      <c r="D471" s="73" t="s">
        <v>169</v>
      </c>
      <c r="E471" s="84">
        <v>10.451218299000001</v>
      </c>
      <c r="F471" s="84">
        <v>16.314411664000001</v>
      </c>
      <c r="G471" s="74">
        <f t="shared" si="21"/>
        <v>-0.35938736166244634</v>
      </c>
      <c r="H471" s="84">
        <v>19.412112789999998</v>
      </c>
      <c r="I471" s="84">
        <v>112.6790541952325</v>
      </c>
      <c r="J471" s="74">
        <f t="shared" si="22"/>
        <v>-0.82772208261203761</v>
      </c>
      <c r="K471" s="85">
        <f t="shared" si="23"/>
        <v>1.8574019061354214</v>
      </c>
      <c r="L471" s="65"/>
    </row>
    <row r="472" spans="1:12" x14ac:dyDescent="0.15">
      <c r="A472" s="73" t="s">
        <v>1340</v>
      </c>
      <c r="B472" s="73" t="s">
        <v>1341</v>
      </c>
      <c r="C472" s="73" t="s">
        <v>165</v>
      </c>
      <c r="D472" s="73" t="s">
        <v>168</v>
      </c>
      <c r="E472" s="84">
        <v>0.77491831999999994</v>
      </c>
      <c r="F472" s="84">
        <v>0.63762474000000002</v>
      </c>
      <c r="G472" s="74">
        <f t="shared" si="21"/>
        <v>0.21532034657249954</v>
      </c>
      <c r="H472" s="84">
        <v>1.5353422700000001</v>
      </c>
      <c r="I472" s="84">
        <v>0.33841716999999999</v>
      </c>
      <c r="J472" s="74">
        <f t="shared" si="22"/>
        <v>3.5368332522844517</v>
      </c>
      <c r="K472" s="85">
        <f t="shared" si="23"/>
        <v>1.9812956157753507</v>
      </c>
      <c r="L472" s="65"/>
    </row>
    <row r="473" spans="1:12" x14ac:dyDescent="0.15">
      <c r="A473" s="73" t="s">
        <v>1342</v>
      </c>
      <c r="B473" s="73" t="s">
        <v>1343</v>
      </c>
      <c r="C473" s="73" t="s">
        <v>166</v>
      </c>
      <c r="D473" s="73" t="s">
        <v>169</v>
      </c>
      <c r="E473" s="84">
        <v>0.54833368999999998</v>
      </c>
      <c r="F473" s="84">
        <v>2.07726985</v>
      </c>
      <c r="G473" s="74">
        <f t="shared" si="21"/>
        <v>-0.73603155603495618</v>
      </c>
      <c r="H473" s="84">
        <v>13.81792385</v>
      </c>
      <c r="I473" s="84">
        <v>2.8368360099999999</v>
      </c>
      <c r="J473" s="74">
        <f t="shared" si="22"/>
        <v>3.8708927133225446</v>
      </c>
      <c r="K473" s="85">
        <f t="shared" si="23"/>
        <v>25.199844733231693</v>
      </c>
      <c r="L473" s="65"/>
    </row>
    <row r="474" spans="1:12" x14ac:dyDescent="0.15">
      <c r="A474" s="73" t="s">
        <v>1344</v>
      </c>
      <c r="B474" s="73" t="s">
        <v>1345</v>
      </c>
      <c r="C474" s="73" t="s">
        <v>165</v>
      </c>
      <c r="D474" s="73" t="s">
        <v>168</v>
      </c>
      <c r="E474" s="84">
        <v>0.63992126500000002</v>
      </c>
      <c r="F474" s="84">
        <v>3.3128465899999999</v>
      </c>
      <c r="G474" s="74">
        <f t="shared" si="21"/>
        <v>-0.80683643277306116</v>
      </c>
      <c r="H474" s="84">
        <v>3.1163948700000002</v>
      </c>
      <c r="I474" s="84">
        <v>2.4860979400000001</v>
      </c>
      <c r="J474" s="74">
        <f t="shared" si="22"/>
        <v>0.25352859992313892</v>
      </c>
      <c r="K474" s="85">
        <f t="shared" si="23"/>
        <v>4.8699661043456652</v>
      </c>
      <c r="L474" s="65"/>
    </row>
    <row r="475" spans="1:12" x14ac:dyDescent="0.15">
      <c r="A475" s="73" t="s">
        <v>1346</v>
      </c>
      <c r="B475" s="73" t="s">
        <v>1347</v>
      </c>
      <c r="C475" s="73" t="s">
        <v>166</v>
      </c>
      <c r="D475" s="73" t="s">
        <v>169</v>
      </c>
      <c r="E475" s="84">
        <v>20.665910785999998</v>
      </c>
      <c r="F475" s="84">
        <v>10.566831450999999</v>
      </c>
      <c r="G475" s="74">
        <f t="shared" si="21"/>
        <v>0.9557339285509534</v>
      </c>
      <c r="H475" s="84">
        <v>26.30618565</v>
      </c>
      <c r="I475" s="84">
        <v>10.51097212</v>
      </c>
      <c r="J475" s="74">
        <f t="shared" si="22"/>
        <v>1.5027357460063362</v>
      </c>
      <c r="K475" s="85">
        <f t="shared" si="23"/>
        <v>1.2729265079292307</v>
      </c>
      <c r="L475" s="65"/>
    </row>
    <row r="476" spans="1:12" x14ac:dyDescent="0.15">
      <c r="A476" s="73" t="s">
        <v>1348</v>
      </c>
      <c r="B476" s="73" t="s">
        <v>1349</v>
      </c>
      <c r="C476" s="73" t="s">
        <v>165</v>
      </c>
      <c r="D476" s="73" t="s">
        <v>168</v>
      </c>
      <c r="E476" s="84">
        <v>0.52647869999999997</v>
      </c>
      <c r="F476" s="84">
        <v>0.29877125999999998</v>
      </c>
      <c r="G476" s="74">
        <f t="shared" si="21"/>
        <v>0.76214639922193328</v>
      </c>
      <c r="H476" s="84">
        <v>2.3054632100000001</v>
      </c>
      <c r="I476" s="84">
        <v>1.2549127499999999</v>
      </c>
      <c r="J476" s="74">
        <f t="shared" si="22"/>
        <v>0.83715020028284859</v>
      </c>
      <c r="K476" s="85">
        <f t="shared" si="23"/>
        <v>4.379024659497146</v>
      </c>
      <c r="L476" s="65"/>
    </row>
    <row r="477" spans="1:12" x14ac:dyDescent="0.15">
      <c r="A477" s="73" t="s">
        <v>1350</v>
      </c>
      <c r="B477" s="73" t="s">
        <v>1351</v>
      </c>
      <c r="C477" s="73" t="s">
        <v>166</v>
      </c>
      <c r="D477" s="73" t="s">
        <v>169</v>
      </c>
      <c r="E477" s="84">
        <v>3.5554970049999999</v>
      </c>
      <c r="F477" s="84">
        <v>1.3396384590000001</v>
      </c>
      <c r="G477" s="74">
        <f t="shared" si="21"/>
        <v>1.6540720603483359</v>
      </c>
      <c r="H477" s="84">
        <v>0.8836395600000001</v>
      </c>
      <c r="I477" s="84">
        <v>3.6302033300000001</v>
      </c>
      <c r="J477" s="74">
        <f t="shared" si="22"/>
        <v>-0.75658675846126777</v>
      </c>
      <c r="K477" s="85">
        <f t="shared" si="23"/>
        <v>0.24852771884137762</v>
      </c>
      <c r="L477" s="65"/>
    </row>
    <row r="478" spans="1:12" x14ac:dyDescent="0.15">
      <c r="A478" s="73" t="s">
        <v>1523</v>
      </c>
      <c r="B478" s="73" t="s">
        <v>1352</v>
      </c>
      <c r="C478" s="73" t="s">
        <v>166</v>
      </c>
      <c r="D478" s="73" t="s">
        <v>169</v>
      </c>
      <c r="E478" s="84">
        <v>2.9732995249999998</v>
      </c>
      <c r="F478" s="84">
        <v>1.4297273400000001</v>
      </c>
      <c r="G478" s="74">
        <f t="shared" si="21"/>
        <v>1.0796269622989789</v>
      </c>
      <c r="H478" s="84">
        <v>1.4885177000000001</v>
      </c>
      <c r="I478" s="84">
        <v>0.60551964000000003</v>
      </c>
      <c r="J478" s="74">
        <f t="shared" si="22"/>
        <v>1.4582484227926944</v>
      </c>
      <c r="K478" s="85">
        <f t="shared" si="23"/>
        <v>0.50062823724427841</v>
      </c>
      <c r="L478" s="65"/>
    </row>
    <row r="479" spans="1:12" x14ac:dyDescent="0.15">
      <c r="A479" s="73" t="s">
        <v>1353</v>
      </c>
      <c r="B479" s="73" t="s">
        <v>1354</v>
      </c>
      <c r="C479" s="73" t="s">
        <v>166</v>
      </c>
      <c r="D479" s="73" t="s">
        <v>169</v>
      </c>
      <c r="E479" s="84">
        <v>12.696626706</v>
      </c>
      <c r="F479" s="84">
        <v>6.3605539910000006</v>
      </c>
      <c r="G479" s="74">
        <f t="shared" si="21"/>
        <v>0.99615107802958014</v>
      </c>
      <c r="H479" s="84">
        <v>3.8004490099999999</v>
      </c>
      <c r="I479" s="84">
        <v>4.5760197199999997</v>
      </c>
      <c r="J479" s="74">
        <f t="shared" si="22"/>
        <v>-0.16948587581698615</v>
      </c>
      <c r="K479" s="85">
        <f t="shared" si="23"/>
        <v>0.29932745901744401</v>
      </c>
      <c r="L479" s="65"/>
    </row>
    <row r="480" spans="1:12" x14ac:dyDescent="0.15">
      <c r="A480" s="73" t="s">
        <v>1544</v>
      </c>
      <c r="B480" s="73" t="s">
        <v>1545</v>
      </c>
      <c r="C480" s="73" t="s">
        <v>166</v>
      </c>
      <c r="D480" s="73" t="s">
        <v>169</v>
      </c>
      <c r="E480" s="84">
        <v>11.22015947</v>
      </c>
      <c r="F480" s="84">
        <v>8.9666458800000015</v>
      </c>
      <c r="G480" s="74">
        <f t="shared" si="21"/>
        <v>0.2513218008337359</v>
      </c>
      <c r="H480" s="84">
        <v>9.3595267700000004</v>
      </c>
      <c r="I480" s="84">
        <v>10.67474769</v>
      </c>
      <c r="J480" s="74">
        <f t="shared" si="22"/>
        <v>-0.12320861890085566</v>
      </c>
      <c r="K480" s="85">
        <f t="shared" si="23"/>
        <v>0.83417056549197155</v>
      </c>
      <c r="L480" s="65"/>
    </row>
    <row r="481" spans="1:12" x14ac:dyDescent="0.15">
      <c r="A481" s="73" t="s">
        <v>1549</v>
      </c>
      <c r="B481" s="73" t="s">
        <v>1357</v>
      </c>
      <c r="C481" s="73" t="s">
        <v>166</v>
      </c>
      <c r="D481" s="73" t="s">
        <v>169</v>
      </c>
      <c r="E481" s="84">
        <v>4.0329340499999997</v>
      </c>
      <c r="F481" s="84">
        <v>5.6715740000000001E-2</v>
      </c>
      <c r="G481" s="74">
        <f t="shared" si="21"/>
        <v>70.10784501797913</v>
      </c>
      <c r="H481" s="84">
        <v>7.0226659800000002</v>
      </c>
      <c r="I481" s="84">
        <v>4.2906783700000002</v>
      </c>
      <c r="J481" s="74">
        <f t="shared" si="22"/>
        <v>0.63672626433661117</v>
      </c>
      <c r="K481" s="85">
        <f t="shared" si="23"/>
        <v>1.741329238944535</v>
      </c>
      <c r="L481" s="65"/>
    </row>
    <row r="482" spans="1:12" x14ac:dyDescent="0.15">
      <c r="A482" s="73" t="s">
        <v>1550</v>
      </c>
      <c r="B482" s="73" t="s">
        <v>1358</v>
      </c>
      <c r="C482" s="73" t="s">
        <v>166</v>
      </c>
      <c r="D482" s="73" t="s">
        <v>169</v>
      </c>
      <c r="E482" s="84">
        <v>9.6388181300000007</v>
      </c>
      <c r="F482" s="84">
        <v>7.88693592</v>
      </c>
      <c r="G482" s="74">
        <f t="shared" si="21"/>
        <v>0.22212456494765087</v>
      </c>
      <c r="H482" s="84">
        <v>11.805893869999998</v>
      </c>
      <c r="I482" s="84">
        <v>16.37450797</v>
      </c>
      <c r="J482" s="74">
        <f t="shared" si="22"/>
        <v>-0.27900771787281997</v>
      </c>
      <c r="K482" s="85">
        <f t="shared" si="23"/>
        <v>1.224827952013656</v>
      </c>
      <c r="L482" s="65"/>
    </row>
    <row r="483" spans="1:12" x14ac:dyDescent="0.15">
      <c r="A483" s="73" t="s">
        <v>1355</v>
      </c>
      <c r="B483" s="73" t="s">
        <v>1356</v>
      </c>
      <c r="C483" s="73" t="s">
        <v>166</v>
      </c>
      <c r="D483" s="73" t="s">
        <v>169</v>
      </c>
      <c r="E483" s="84">
        <v>3.2839640650000002</v>
      </c>
      <c r="F483" s="84">
        <v>4.2129527119999999</v>
      </c>
      <c r="G483" s="74">
        <f t="shared" si="21"/>
        <v>-0.22050773187031203</v>
      </c>
      <c r="H483" s="84">
        <v>16.199605380000001</v>
      </c>
      <c r="I483" s="84">
        <v>5.8994235199999991</v>
      </c>
      <c r="J483" s="74">
        <f t="shared" si="22"/>
        <v>1.7459641310851342</v>
      </c>
      <c r="K483" s="85">
        <f t="shared" si="23"/>
        <v>4.9329423402201575</v>
      </c>
      <c r="L483" s="65"/>
    </row>
    <row r="484" spans="1:12" x14ac:dyDescent="0.15">
      <c r="A484" s="73" t="s">
        <v>1551</v>
      </c>
      <c r="B484" s="73" t="s">
        <v>1359</v>
      </c>
      <c r="C484" s="73" t="s">
        <v>166</v>
      </c>
      <c r="D484" s="73" t="s">
        <v>169</v>
      </c>
      <c r="E484" s="84">
        <v>8.1086707049999998</v>
      </c>
      <c r="F484" s="84">
        <v>7.7539353550000003</v>
      </c>
      <c r="G484" s="74">
        <f t="shared" si="21"/>
        <v>4.5749072407632818E-2</v>
      </c>
      <c r="H484" s="84">
        <v>14.290399710000001</v>
      </c>
      <c r="I484" s="84">
        <v>42.315255569999998</v>
      </c>
      <c r="J484" s="74">
        <f t="shared" si="22"/>
        <v>-0.6622872881776618</v>
      </c>
      <c r="K484" s="85">
        <f t="shared" si="23"/>
        <v>1.762360346090784</v>
      </c>
      <c r="L484" s="65"/>
    </row>
    <row r="485" spans="1:12" x14ac:dyDescent="0.15">
      <c r="A485" s="73" t="s">
        <v>1360</v>
      </c>
      <c r="B485" s="73" t="s">
        <v>1361</v>
      </c>
      <c r="C485" s="73" t="s">
        <v>166</v>
      </c>
      <c r="D485" s="73" t="s">
        <v>169</v>
      </c>
      <c r="E485" s="84">
        <v>11.209056249</v>
      </c>
      <c r="F485" s="84">
        <v>3.4670590040000002</v>
      </c>
      <c r="G485" s="74">
        <f t="shared" si="21"/>
        <v>2.233015716221713</v>
      </c>
      <c r="H485" s="84">
        <v>13.567094019999999</v>
      </c>
      <c r="I485" s="84">
        <v>4.0373993199999996</v>
      </c>
      <c r="J485" s="74">
        <f t="shared" si="22"/>
        <v>2.3603547592612166</v>
      </c>
      <c r="K485" s="85">
        <f t="shared" si="23"/>
        <v>1.2103689836698222</v>
      </c>
      <c r="L485" s="65"/>
    </row>
    <row r="486" spans="1:12" x14ac:dyDescent="0.15">
      <c r="A486" s="73" t="s">
        <v>701</v>
      </c>
      <c r="B486" s="73" t="s">
        <v>1362</v>
      </c>
      <c r="C486" s="73" t="s">
        <v>165</v>
      </c>
      <c r="D486" s="73" t="s">
        <v>168</v>
      </c>
      <c r="E486" s="84">
        <v>14.507391696000001</v>
      </c>
      <c r="F486" s="84">
        <v>38.795154574000001</v>
      </c>
      <c r="G486" s="74">
        <f t="shared" si="21"/>
        <v>-0.62605145268005558</v>
      </c>
      <c r="H486" s="84">
        <v>66.408451409999998</v>
      </c>
      <c r="I486" s="84">
        <v>63.695981570000001</v>
      </c>
      <c r="J486" s="74">
        <f t="shared" si="22"/>
        <v>4.2584630507955579E-2</v>
      </c>
      <c r="K486" s="85">
        <f t="shared" si="23"/>
        <v>4.5775596883008429</v>
      </c>
      <c r="L486" s="65"/>
    </row>
    <row r="487" spans="1:12" x14ac:dyDescent="0.15">
      <c r="A487" s="73" t="s">
        <v>1363</v>
      </c>
      <c r="B487" s="73" t="s">
        <v>1364</v>
      </c>
      <c r="C487" s="73" t="s">
        <v>166</v>
      </c>
      <c r="D487" s="73" t="s">
        <v>169</v>
      </c>
      <c r="E487" s="84">
        <v>103.80273401199999</v>
      </c>
      <c r="F487" s="84">
        <v>91.626229557000002</v>
      </c>
      <c r="G487" s="74">
        <f t="shared" si="21"/>
        <v>0.13289321751939021</v>
      </c>
      <c r="H487" s="84">
        <v>521.11022278999997</v>
      </c>
      <c r="I487" s="84">
        <v>92.516586719999992</v>
      </c>
      <c r="J487" s="74">
        <f t="shared" si="22"/>
        <v>4.6326140129567461</v>
      </c>
      <c r="K487" s="85">
        <f t="shared" si="23"/>
        <v>5.0201974711933666</v>
      </c>
      <c r="L487" s="65"/>
    </row>
    <row r="488" spans="1:12" x14ac:dyDescent="0.15">
      <c r="A488" s="73" t="s">
        <v>1365</v>
      </c>
      <c r="B488" s="73" t="s">
        <v>1366</v>
      </c>
      <c r="C488" s="73" t="s">
        <v>166</v>
      </c>
      <c r="D488" s="73" t="s">
        <v>169</v>
      </c>
      <c r="E488" s="84">
        <v>216.729052104</v>
      </c>
      <c r="F488" s="84">
        <v>63.337925069000001</v>
      </c>
      <c r="G488" s="74">
        <f t="shared" si="21"/>
        <v>2.421789581327404</v>
      </c>
      <c r="H488" s="84">
        <v>399.83384636</v>
      </c>
      <c r="I488" s="84">
        <v>269.45952383999997</v>
      </c>
      <c r="J488" s="74">
        <f t="shared" si="22"/>
        <v>0.48383638723199796</v>
      </c>
      <c r="K488" s="85">
        <f t="shared" si="23"/>
        <v>1.8448557887298607</v>
      </c>
      <c r="L488" s="65"/>
    </row>
    <row r="489" spans="1:12" x14ac:dyDescent="0.15">
      <c r="A489" s="73" t="s">
        <v>1367</v>
      </c>
      <c r="B489" s="76" t="s">
        <v>1368</v>
      </c>
      <c r="C489" s="73" t="s">
        <v>166</v>
      </c>
      <c r="D489" s="73" t="s">
        <v>169</v>
      </c>
      <c r="E489" s="84">
        <v>52.42935688</v>
      </c>
      <c r="F489" s="84">
        <v>18.864102585000001</v>
      </c>
      <c r="G489" s="74">
        <f t="shared" si="21"/>
        <v>1.7793189018008086</v>
      </c>
      <c r="H489" s="84">
        <v>97.350432130000002</v>
      </c>
      <c r="I489" s="84">
        <v>20.052448930000001</v>
      </c>
      <c r="J489" s="74">
        <f t="shared" si="22"/>
        <v>3.8547901789868817</v>
      </c>
      <c r="K489" s="85">
        <f t="shared" si="23"/>
        <v>1.8567924140823449</v>
      </c>
      <c r="L489" s="65"/>
    </row>
    <row r="490" spans="1:12" x14ac:dyDescent="0.15">
      <c r="A490" s="73" t="s">
        <v>1369</v>
      </c>
      <c r="B490" s="73" t="s">
        <v>1370</v>
      </c>
      <c r="C490" s="73" t="s">
        <v>166</v>
      </c>
      <c r="D490" s="73" t="s">
        <v>169</v>
      </c>
      <c r="E490" s="84">
        <v>88.626205038000009</v>
      </c>
      <c r="F490" s="84">
        <v>31.434912706999999</v>
      </c>
      <c r="G490" s="74">
        <f t="shared" si="21"/>
        <v>1.8193558501043499</v>
      </c>
      <c r="H490" s="84">
        <v>293.93095006999999</v>
      </c>
      <c r="I490" s="84">
        <v>61.38208633</v>
      </c>
      <c r="J490" s="74">
        <f t="shared" si="22"/>
        <v>3.7885460994235318</v>
      </c>
      <c r="K490" s="85">
        <f t="shared" si="23"/>
        <v>3.3165241583341185</v>
      </c>
      <c r="L490" s="65"/>
    </row>
    <row r="491" spans="1:12" x14ac:dyDescent="0.15">
      <c r="A491" s="73" t="s">
        <v>1371</v>
      </c>
      <c r="B491" s="73" t="s">
        <v>1372</v>
      </c>
      <c r="C491" s="73" t="s">
        <v>166</v>
      </c>
      <c r="D491" s="73" t="s">
        <v>169</v>
      </c>
      <c r="E491" s="84">
        <v>96.413484511000007</v>
      </c>
      <c r="F491" s="84">
        <v>77.627686084000004</v>
      </c>
      <c r="G491" s="74">
        <f t="shared" si="21"/>
        <v>0.24199869111997119</v>
      </c>
      <c r="H491" s="84">
        <v>126.55002320999999</v>
      </c>
      <c r="I491" s="84">
        <v>97.317025779999994</v>
      </c>
      <c r="J491" s="74">
        <f t="shared" si="22"/>
        <v>0.30038934293045139</v>
      </c>
      <c r="K491" s="85">
        <f t="shared" si="23"/>
        <v>1.3125759726645048</v>
      </c>
      <c r="L491" s="65"/>
    </row>
    <row r="492" spans="1:12" x14ac:dyDescent="0.15">
      <c r="A492" s="73" t="s">
        <v>1373</v>
      </c>
      <c r="B492" s="73" t="s">
        <v>1374</v>
      </c>
      <c r="C492" s="73" t="s">
        <v>166</v>
      </c>
      <c r="D492" s="73" t="s">
        <v>169</v>
      </c>
      <c r="E492" s="84">
        <v>85.176717633999999</v>
      </c>
      <c r="F492" s="84">
        <v>70.881042803</v>
      </c>
      <c r="G492" s="74">
        <f t="shared" si="21"/>
        <v>0.20168544741549632</v>
      </c>
      <c r="H492" s="84">
        <v>63.249245880000004</v>
      </c>
      <c r="I492" s="84">
        <v>46.457613670000001</v>
      </c>
      <c r="J492" s="74">
        <f t="shared" si="22"/>
        <v>0.36143983479812691</v>
      </c>
      <c r="K492" s="85">
        <f t="shared" si="23"/>
        <v>0.7425649594972511</v>
      </c>
      <c r="L492" s="65"/>
    </row>
    <row r="493" spans="1:12" x14ac:dyDescent="0.15">
      <c r="A493" s="73" t="s">
        <v>224</v>
      </c>
      <c r="B493" s="76" t="s">
        <v>225</v>
      </c>
      <c r="C493" s="73" t="s">
        <v>166</v>
      </c>
      <c r="D493" s="73" t="s">
        <v>169</v>
      </c>
      <c r="E493" s="84">
        <v>156.44856172799999</v>
      </c>
      <c r="F493" s="84">
        <v>71.281556019999996</v>
      </c>
      <c r="G493" s="74">
        <f t="shared" si="21"/>
        <v>1.1947972303537266</v>
      </c>
      <c r="H493" s="84">
        <v>355.99316898000001</v>
      </c>
      <c r="I493" s="84">
        <v>62.611427520000007</v>
      </c>
      <c r="J493" s="74">
        <f t="shared" si="22"/>
        <v>4.6857539123554544</v>
      </c>
      <c r="K493" s="85">
        <f t="shared" si="23"/>
        <v>2.2754646322599399</v>
      </c>
      <c r="L493" s="65"/>
    </row>
    <row r="494" spans="1:12" x14ac:dyDescent="0.15">
      <c r="A494" s="73" t="s">
        <v>1375</v>
      </c>
      <c r="B494" s="73" t="s">
        <v>1376</v>
      </c>
      <c r="C494" s="73" t="s">
        <v>166</v>
      </c>
      <c r="D494" s="73" t="s">
        <v>169</v>
      </c>
      <c r="E494" s="84">
        <v>0.99077145</v>
      </c>
      <c r="F494" s="84">
        <v>0.54906756000000001</v>
      </c>
      <c r="G494" s="74">
        <f t="shared" si="21"/>
        <v>0.80446182251233345</v>
      </c>
      <c r="H494" s="84">
        <v>1.4043319699999999</v>
      </c>
      <c r="I494" s="84">
        <v>0.90143456999999994</v>
      </c>
      <c r="J494" s="74">
        <f t="shared" si="22"/>
        <v>0.55788563777845801</v>
      </c>
      <c r="K494" s="85">
        <f t="shared" si="23"/>
        <v>1.4174126333575718</v>
      </c>
      <c r="L494" s="65"/>
    </row>
    <row r="495" spans="1:12" x14ac:dyDescent="0.15">
      <c r="A495" s="73" t="s">
        <v>1377</v>
      </c>
      <c r="B495" s="73" t="s">
        <v>1378</v>
      </c>
      <c r="C495" s="73" t="s">
        <v>166</v>
      </c>
      <c r="D495" s="73" t="s">
        <v>169</v>
      </c>
      <c r="E495" s="84">
        <v>13.372115598999999</v>
      </c>
      <c r="F495" s="84">
        <v>14.300089464999999</v>
      </c>
      <c r="G495" s="74">
        <f t="shared" si="21"/>
        <v>-6.4892871353794734E-2</v>
      </c>
      <c r="H495" s="84">
        <v>10.78836701</v>
      </c>
      <c r="I495" s="84">
        <v>17.861561809999998</v>
      </c>
      <c r="J495" s="74">
        <f t="shared" si="22"/>
        <v>-0.39600091387529113</v>
      </c>
      <c r="K495" s="85">
        <f t="shared" si="23"/>
        <v>0.80678086650752423</v>
      </c>
      <c r="L495" s="65"/>
    </row>
    <row r="496" spans="1:12" x14ac:dyDescent="0.15">
      <c r="A496" s="73" t="s">
        <v>1379</v>
      </c>
      <c r="B496" s="76" t="s">
        <v>1380</v>
      </c>
      <c r="C496" s="73" t="s">
        <v>166</v>
      </c>
      <c r="D496" s="73" t="s">
        <v>169</v>
      </c>
      <c r="E496" s="84">
        <v>27.337398751999999</v>
      </c>
      <c r="F496" s="84">
        <v>45.204844138999995</v>
      </c>
      <c r="G496" s="74">
        <f t="shared" si="21"/>
        <v>-0.39525510434367472</v>
      </c>
      <c r="H496" s="84">
        <v>30.390602550000001</v>
      </c>
      <c r="I496" s="84">
        <v>151.08089290000001</v>
      </c>
      <c r="J496" s="74">
        <f t="shared" si="22"/>
        <v>-0.798845492857158</v>
      </c>
      <c r="K496" s="85">
        <f t="shared" si="23"/>
        <v>1.1116859663824683</v>
      </c>
      <c r="L496" s="65"/>
    </row>
    <row r="497" spans="1:12" x14ac:dyDescent="0.15">
      <c r="A497" s="73" t="s">
        <v>1381</v>
      </c>
      <c r="B497" s="73" t="s">
        <v>1382</v>
      </c>
      <c r="C497" s="73" t="s">
        <v>166</v>
      </c>
      <c r="D497" s="73" t="s">
        <v>169</v>
      </c>
      <c r="E497" s="84">
        <v>8.7506339200000003</v>
      </c>
      <c r="F497" s="84">
        <v>3.2977677299999999</v>
      </c>
      <c r="G497" s="74">
        <f t="shared" si="21"/>
        <v>1.6535021979853024</v>
      </c>
      <c r="H497" s="84">
        <v>17.92923244</v>
      </c>
      <c r="I497" s="84">
        <v>6.41447492</v>
      </c>
      <c r="J497" s="74">
        <f t="shared" si="22"/>
        <v>1.7951208265071834</v>
      </c>
      <c r="K497" s="85">
        <f t="shared" si="23"/>
        <v>2.0489066968076295</v>
      </c>
      <c r="L497" s="65"/>
    </row>
    <row r="498" spans="1:12" x14ac:dyDescent="0.15">
      <c r="A498" s="73" t="s">
        <v>370</v>
      </c>
      <c r="B498" s="73" t="s">
        <v>1383</v>
      </c>
      <c r="C498" s="73" t="s">
        <v>166</v>
      </c>
      <c r="D498" s="73" t="s">
        <v>169</v>
      </c>
      <c r="E498" s="84">
        <v>8.3504218600000009</v>
      </c>
      <c r="F498" s="84">
        <v>5.1554551900000005</v>
      </c>
      <c r="G498" s="74">
        <f t="shared" si="21"/>
        <v>0.61972542719355883</v>
      </c>
      <c r="H498" s="84">
        <v>8.8846211999999998</v>
      </c>
      <c r="I498" s="84">
        <v>8.6226746099999989</v>
      </c>
      <c r="J498" s="74">
        <f t="shared" si="22"/>
        <v>3.0378809574492349E-2</v>
      </c>
      <c r="K498" s="85">
        <f t="shared" si="23"/>
        <v>1.0639727368217058</v>
      </c>
      <c r="L498" s="65"/>
    </row>
    <row r="499" spans="1:12" x14ac:dyDescent="0.15">
      <c r="A499" s="73" t="s">
        <v>1384</v>
      </c>
      <c r="B499" s="76" t="s">
        <v>1385</v>
      </c>
      <c r="C499" s="73" t="s">
        <v>166</v>
      </c>
      <c r="D499" s="73" t="s">
        <v>169</v>
      </c>
      <c r="E499" s="84">
        <v>12.984438535000001</v>
      </c>
      <c r="F499" s="84">
        <v>9.0453653499999991</v>
      </c>
      <c r="G499" s="74">
        <f t="shared" si="21"/>
        <v>0.43547972166762761</v>
      </c>
      <c r="H499" s="84">
        <v>24.95520599</v>
      </c>
      <c r="I499" s="84">
        <v>6.59346912</v>
      </c>
      <c r="J499" s="74">
        <f t="shared" si="22"/>
        <v>2.784837016116942</v>
      </c>
      <c r="K499" s="85">
        <f t="shared" si="23"/>
        <v>1.9219318511718766</v>
      </c>
      <c r="L499" s="65"/>
    </row>
    <row r="500" spans="1:12" x14ac:dyDescent="0.15">
      <c r="A500" s="73" t="s">
        <v>1386</v>
      </c>
      <c r="B500" s="73" t="s">
        <v>1387</v>
      </c>
      <c r="C500" s="73" t="s">
        <v>166</v>
      </c>
      <c r="D500" s="73" t="s">
        <v>169</v>
      </c>
      <c r="E500" s="84">
        <v>1.3953734750000002</v>
      </c>
      <c r="F500" s="84">
        <v>5.4341627150000003</v>
      </c>
      <c r="G500" s="74">
        <f t="shared" si="21"/>
        <v>-0.74322199238746944</v>
      </c>
      <c r="H500" s="84">
        <v>7.9799999999999999E-4</v>
      </c>
      <c r="I500" s="84">
        <v>6.8132159999999997E-2</v>
      </c>
      <c r="J500" s="74">
        <f t="shared" si="22"/>
        <v>-0.98828746952980795</v>
      </c>
      <c r="K500" s="85">
        <f t="shared" si="23"/>
        <v>5.7188990209234116E-4</v>
      </c>
      <c r="L500" s="65"/>
    </row>
    <row r="501" spans="1:12" x14ac:dyDescent="0.15">
      <c r="A501" s="73" t="s">
        <v>1388</v>
      </c>
      <c r="B501" s="73" t="s">
        <v>1389</v>
      </c>
      <c r="C501" s="73" t="s">
        <v>166</v>
      </c>
      <c r="D501" s="73" t="s">
        <v>169</v>
      </c>
      <c r="E501" s="84">
        <v>24.206094710000002</v>
      </c>
      <c r="F501" s="84">
        <v>18.184125991000002</v>
      </c>
      <c r="G501" s="74">
        <f t="shared" si="21"/>
        <v>0.33116624477747769</v>
      </c>
      <c r="H501" s="84">
        <v>90.938146560000007</v>
      </c>
      <c r="I501" s="84">
        <v>65.165939129999998</v>
      </c>
      <c r="J501" s="74">
        <f t="shared" si="22"/>
        <v>0.39548585923985291</v>
      </c>
      <c r="K501" s="85">
        <f t="shared" si="23"/>
        <v>3.7568285032955653</v>
      </c>
      <c r="L501" s="65"/>
    </row>
    <row r="502" spans="1:12" x14ac:dyDescent="0.15">
      <c r="A502" s="73" t="s">
        <v>1390</v>
      </c>
      <c r="B502" s="73" t="s">
        <v>1393</v>
      </c>
      <c r="C502" s="73" t="s">
        <v>166</v>
      </c>
      <c r="D502" s="73" t="s">
        <v>169</v>
      </c>
      <c r="E502" s="84">
        <v>6.641999599</v>
      </c>
      <c r="F502" s="84">
        <v>3.030243531</v>
      </c>
      <c r="G502" s="74">
        <f t="shared" si="21"/>
        <v>1.1919029051794054</v>
      </c>
      <c r="H502" s="84">
        <v>3.0285037699999999</v>
      </c>
      <c r="I502" s="84">
        <v>1.4168391299999998</v>
      </c>
      <c r="J502" s="74">
        <f t="shared" si="22"/>
        <v>1.1375071494531634</v>
      </c>
      <c r="K502" s="85">
        <f t="shared" si="23"/>
        <v>0.45596265474872394</v>
      </c>
      <c r="L502" s="65"/>
    </row>
    <row r="503" spans="1:12" x14ac:dyDescent="0.15">
      <c r="A503" s="73" t="s">
        <v>1394</v>
      </c>
      <c r="B503" s="73" t="s">
        <v>1395</v>
      </c>
      <c r="C503" s="73" t="s">
        <v>166</v>
      </c>
      <c r="D503" s="73" t="s">
        <v>169</v>
      </c>
      <c r="E503" s="84">
        <v>29.851367070000002</v>
      </c>
      <c r="F503" s="84">
        <v>24.909843809999998</v>
      </c>
      <c r="G503" s="74">
        <f t="shared" si="21"/>
        <v>0.19837632454428489</v>
      </c>
      <c r="H503" s="84">
        <v>17.675444239999997</v>
      </c>
      <c r="I503" s="84">
        <v>26.823853639999999</v>
      </c>
      <c r="J503" s="74">
        <f t="shared" si="22"/>
        <v>-0.34105499988106858</v>
      </c>
      <c r="K503" s="85">
        <f t="shared" si="23"/>
        <v>0.59211506791471025</v>
      </c>
      <c r="L503" s="65"/>
    </row>
    <row r="504" spans="1:12" x14ac:dyDescent="0.15">
      <c r="A504" s="73" t="s">
        <v>1396</v>
      </c>
      <c r="B504" s="73" t="s">
        <v>1397</v>
      </c>
      <c r="C504" s="73" t="s">
        <v>166</v>
      </c>
      <c r="D504" s="73" t="s">
        <v>169</v>
      </c>
      <c r="E504" s="84">
        <v>9.990000000000001E-4</v>
      </c>
      <c r="F504" s="84">
        <v>0.74635819999999997</v>
      </c>
      <c r="G504" s="74">
        <f t="shared" si="21"/>
        <v>-0.99866150060386549</v>
      </c>
      <c r="H504" s="84">
        <v>2.6619250000000001E-2</v>
      </c>
      <c r="I504" s="84">
        <v>1.12848251</v>
      </c>
      <c r="J504" s="74">
        <f t="shared" si="22"/>
        <v>-0.97641146427692527</v>
      </c>
      <c r="K504" s="85">
        <f t="shared" si="23"/>
        <v>26.645895895895894</v>
      </c>
      <c r="L504" s="65"/>
    </row>
    <row r="505" spans="1:12" x14ac:dyDescent="0.15">
      <c r="A505" s="73" t="s">
        <v>1398</v>
      </c>
      <c r="B505" s="73" t="s">
        <v>1399</v>
      </c>
      <c r="C505" s="73" t="s">
        <v>166</v>
      </c>
      <c r="D505" s="73" t="s">
        <v>169</v>
      </c>
      <c r="E505" s="84">
        <v>0.18116173999999999</v>
      </c>
      <c r="F505" s="84">
        <v>3.0016000000000001E-3</v>
      </c>
      <c r="G505" s="74">
        <f t="shared" si="21"/>
        <v>59.355057302771847</v>
      </c>
      <c r="H505" s="84">
        <v>0.1749</v>
      </c>
      <c r="I505" s="84">
        <v>0</v>
      </c>
      <c r="J505" s="74" t="str">
        <f t="shared" si="22"/>
        <v/>
      </c>
      <c r="K505" s="85">
        <f t="shared" si="23"/>
        <v>0.96543563778974528</v>
      </c>
      <c r="L505" s="65"/>
    </row>
    <row r="506" spans="1:12" x14ac:dyDescent="0.15">
      <c r="A506" s="73" t="s">
        <v>702</v>
      </c>
      <c r="B506" s="73" t="s">
        <v>1591</v>
      </c>
      <c r="C506" s="73" t="s">
        <v>166</v>
      </c>
      <c r="D506" s="73" t="s">
        <v>168</v>
      </c>
      <c r="E506" s="84">
        <v>1.67984986</v>
      </c>
      <c r="F506" s="84">
        <v>0.54115316000000002</v>
      </c>
      <c r="G506" s="74">
        <f t="shared" si="21"/>
        <v>2.1042041036958925</v>
      </c>
      <c r="H506" s="84">
        <v>1.7396074799999999</v>
      </c>
      <c r="I506" s="84">
        <v>5.4612831599999998</v>
      </c>
      <c r="J506" s="74">
        <f t="shared" si="22"/>
        <v>-0.68146543055277142</v>
      </c>
      <c r="K506" s="85">
        <f t="shared" si="23"/>
        <v>1.0355731910469665</v>
      </c>
      <c r="L506" s="65"/>
    </row>
    <row r="507" spans="1:12" x14ac:dyDescent="0.15">
      <c r="A507" s="73" t="s">
        <v>369</v>
      </c>
      <c r="B507" s="73" t="s">
        <v>326</v>
      </c>
      <c r="C507" s="73" t="s">
        <v>166</v>
      </c>
      <c r="D507" s="73" t="s">
        <v>169</v>
      </c>
      <c r="E507" s="84">
        <v>17.138879464000002</v>
      </c>
      <c r="F507" s="84">
        <v>3.325917521</v>
      </c>
      <c r="G507" s="74">
        <f t="shared" si="21"/>
        <v>4.1531282287622311</v>
      </c>
      <c r="H507" s="84">
        <v>27.13588361</v>
      </c>
      <c r="I507" s="84">
        <v>13.79042782</v>
      </c>
      <c r="J507" s="74">
        <f t="shared" si="22"/>
        <v>0.9677332686260347</v>
      </c>
      <c r="K507" s="85">
        <f t="shared" si="23"/>
        <v>1.583293917609875</v>
      </c>
      <c r="L507" s="65"/>
    </row>
    <row r="508" spans="1:12" x14ac:dyDescent="0.15">
      <c r="A508" s="73" t="s">
        <v>1400</v>
      </c>
      <c r="B508" s="73" t="s">
        <v>1401</v>
      </c>
      <c r="C508" s="73" t="s">
        <v>166</v>
      </c>
      <c r="D508" s="73" t="s">
        <v>169</v>
      </c>
      <c r="E508" s="84">
        <v>35.469789512999995</v>
      </c>
      <c r="F508" s="84">
        <v>9.1518308049999995</v>
      </c>
      <c r="G508" s="74">
        <f t="shared" si="21"/>
        <v>2.8757042463701881</v>
      </c>
      <c r="H508" s="84">
        <v>22.677264440000002</v>
      </c>
      <c r="I508" s="84">
        <v>2.9103530600000003</v>
      </c>
      <c r="J508" s="74">
        <f t="shared" si="22"/>
        <v>6.7919290108396675</v>
      </c>
      <c r="K508" s="85">
        <f t="shared" si="23"/>
        <v>0.63934025973536102</v>
      </c>
      <c r="L508" s="65"/>
    </row>
    <row r="509" spans="1:12" x14ac:dyDescent="0.15">
      <c r="A509" s="73" t="s">
        <v>1402</v>
      </c>
      <c r="B509" s="73" t="s">
        <v>1403</v>
      </c>
      <c r="C509" s="73" t="s">
        <v>166</v>
      </c>
      <c r="D509" s="73" t="s">
        <v>169</v>
      </c>
      <c r="E509" s="84">
        <v>1.3343571000000001</v>
      </c>
      <c r="F509" s="84">
        <v>7.3231940000000009E-2</v>
      </c>
      <c r="G509" s="74">
        <f t="shared" si="21"/>
        <v>17.22097161429835</v>
      </c>
      <c r="H509" s="84">
        <v>8.0775420000000001E-2</v>
      </c>
      <c r="I509" s="84">
        <v>2.5116659999999999E-2</v>
      </c>
      <c r="J509" s="74">
        <f t="shared" si="22"/>
        <v>2.2160096127430959</v>
      </c>
      <c r="K509" s="85">
        <f t="shared" si="23"/>
        <v>6.053508464862966E-2</v>
      </c>
      <c r="L509" s="65"/>
    </row>
    <row r="510" spans="1:12" x14ac:dyDescent="0.15">
      <c r="A510" s="73" t="s">
        <v>1404</v>
      </c>
      <c r="B510" s="73" t="s">
        <v>1405</v>
      </c>
      <c r="C510" s="73" t="s">
        <v>166</v>
      </c>
      <c r="D510" s="73" t="s">
        <v>169</v>
      </c>
      <c r="E510" s="84">
        <v>1.2366587949999999</v>
      </c>
      <c r="F510" s="84">
        <v>4.3760897099999996</v>
      </c>
      <c r="G510" s="74">
        <f t="shared" si="21"/>
        <v>-0.71740552023555293</v>
      </c>
      <c r="H510" s="84">
        <v>1.6016506499999998</v>
      </c>
      <c r="I510" s="84">
        <v>28.877455149999999</v>
      </c>
      <c r="J510" s="74">
        <f t="shared" si="22"/>
        <v>-0.94453629512432991</v>
      </c>
      <c r="K510" s="85">
        <f t="shared" si="23"/>
        <v>1.2951435403813225</v>
      </c>
      <c r="L510" s="65"/>
    </row>
    <row r="511" spans="1:12" x14ac:dyDescent="0.15">
      <c r="A511" s="73" t="s">
        <v>1406</v>
      </c>
      <c r="B511" s="73" t="s">
        <v>1407</v>
      </c>
      <c r="C511" s="73" t="s">
        <v>166</v>
      </c>
      <c r="D511" s="73" t="s">
        <v>169</v>
      </c>
      <c r="E511" s="84">
        <v>31.426612129999999</v>
      </c>
      <c r="F511" s="84">
        <v>38.373364314999996</v>
      </c>
      <c r="G511" s="74">
        <f t="shared" si="21"/>
        <v>-0.18103057443635562</v>
      </c>
      <c r="H511" s="84">
        <v>16.64199644</v>
      </c>
      <c r="I511" s="84">
        <v>68.242206109999998</v>
      </c>
      <c r="J511" s="74">
        <f t="shared" si="22"/>
        <v>-0.75613337568286298</v>
      </c>
      <c r="K511" s="85">
        <f t="shared" si="23"/>
        <v>0.52955108145791729</v>
      </c>
      <c r="L511" s="65"/>
    </row>
    <row r="512" spans="1:12" x14ac:dyDescent="0.15">
      <c r="A512" s="73" t="s">
        <v>1575</v>
      </c>
      <c r="B512" s="73" t="s">
        <v>1587</v>
      </c>
      <c r="C512" s="73" t="s">
        <v>166</v>
      </c>
      <c r="D512" s="73" t="s">
        <v>169</v>
      </c>
      <c r="E512" s="84">
        <v>15.297175449999999</v>
      </c>
      <c r="F512" s="84">
        <v>10.189345150000001</v>
      </c>
      <c r="G512" s="74">
        <f t="shared" si="21"/>
        <v>0.5012913219452575</v>
      </c>
      <c r="H512" s="84">
        <v>11.71208365</v>
      </c>
      <c r="I512" s="84">
        <v>5.1253714299999995</v>
      </c>
      <c r="J512" s="74">
        <f t="shared" si="22"/>
        <v>1.2851190025851458</v>
      </c>
      <c r="K512" s="85">
        <f t="shared" si="23"/>
        <v>0.76563700849753935</v>
      </c>
      <c r="L512" s="65"/>
    </row>
    <row r="513" spans="1:12" x14ac:dyDescent="0.15">
      <c r="A513" s="73" t="s">
        <v>1408</v>
      </c>
      <c r="B513" s="73" t="s">
        <v>1409</v>
      </c>
      <c r="C513" s="73" t="s">
        <v>166</v>
      </c>
      <c r="D513" s="73" t="s">
        <v>168</v>
      </c>
      <c r="E513" s="84">
        <v>231.627567269</v>
      </c>
      <c r="F513" s="84">
        <v>84.335008921000011</v>
      </c>
      <c r="G513" s="74">
        <f t="shared" si="21"/>
        <v>1.7465173743679192</v>
      </c>
      <c r="H513" s="84">
        <v>341.22575049</v>
      </c>
      <c r="I513" s="84">
        <v>91.512474060000002</v>
      </c>
      <c r="J513" s="74">
        <f t="shared" si="22"/>
        <v>2.7287348418345232</v>
      </c>
      <c r="K513" s="85">
        <f t="shared" si="23"/>
        <v>1.4731655411884479</v>
      </c>
      <c r="L513" s="65"/>
    </row>
    <row r="514" spans="1:12" x14ac:dyDescent="0.15">
      <c r="A514" s="73" t="s">
        <v>1548</v>
      </c>
      <c r="B514" s="76" t="s">
        <v>1419</v>
      </c>
      <c r="C514" s="73" t="s">
        <v>166</v>
      </c>
      <c r="D514" s="73" t="s">
        <v>169</v>
      </c>
      <c r="E514" s="84">
        <v>15.577623316</v>
      </c>
      <c r="F514" s="84">
        <v>9.4755399879999995</v>
      </c>
      <c r="G514" s="74">
        <f t="shared" si="21"/>
        <v>0.64398264750376155</v>
      </c>
      <c r="H514" s="84">
        <v>14.692446869999999</v>
      </c>
      <c r="I514" s="84">
        <v>4.9863202400000004</v>
      </c>
      <c r="J514" s="74">
        <f t="shared" si="22"/>
        <v>1.9465509960908562</v>
      </c>
      <c r="K514" s="85">
        <f t="shared" si="23"/>
        <v>0.94317641221361259</v>
      </c>
      <c r="L514" s="65"/>
    </row>
    <row r="515" spans="1:12" x14ac:dyDescent="0.15">
      <c r="A515" s="73" t="s">
        <v>1576</v>
      </c>
      <c r="B515" s="73" t="s">
        <v>1589</v>
      </c>
      <c r="C515" s="73" t="s">
        <v>166</v>
      </c>
      <c r="D515" s="73" t="s">
        <v>169</v>
      </c>
      <c r="E515" s="84">
        <v>1.6673946799999999</v>
      </c>
      <c r="F515" s="84">
        <v>0.65771333999999992</v>
      </c>
      <c r="G515" s="74">
        <f t="shared" si="21"/>
        <v>1.5351389102127686</v>
      </c>
      <c r="H515" s="84">
        <v>1.6510965800000001</v>
      </c>
      <c r="I515" s="84">
        <v>2.5946871800000002</v>
      </c>
      <c r="J515" s="74">
        <f t="shared" si="22"/>
        <v>-0.36366256683011788</v>
      </c>
      <c r="K515" s="85">
        <f t="shared" si="23"/>
        <v>0.99022540961927519</v>
      </c>
      <c r="L515" s="65"/>
    </row>
    <row r="516" spans="1:12" x14ac:dyDescent="0.15">
      <c r="A516" s="73" t="s">
        <v>1410</v>
      </c>
      <c r="B516" s="73" t="s">
        <v>1411</v>
      </c>
      <c r="C516" s="73" t="s">
        <v>166</v>
      </c>
      <c r="D516" s="73" t="s">
        <v>169</v>
      </c>
      <c r="E516" s="84">
        <v>48.361846540999998</v>
      </c>
      <c r="F516" s="84">
        <v>22.711379631</v>
      </c>
      <c r="G516" s="74">
        <f t="shared" si="21"/>
        <v>1.1294103364371701</v>
      </c>
      <c r="H516" s="84">
        <v>25.272891859999998</v>
      </c>
      <c r="I516" s="84">
        <v>22.680545250000002</v>
      </c>
      <c r="J516" s="74">
        <f t="shared" si="22"/>
        <v>0.1142982490687694</v>
      </c>
      <c r="K516" s="85">
        <f t="shared" si="23"/>
        <v>0.52257913350298268</v>
      </c>
      <c r="L516" s="65"/>
    </row>
    <row r="517" spans="1:12" x14ac:dyDescent="0.15">
      <c r="A517" s="73" t="s">
        <v>1543</v>
      </c>
      <c r="B517" s="73" t="s">
        <v>1412</v>
      </c>
      <c r="C517" s="73" t="s">
        <v>166</v>
      </c>
      <c r="D517" s="73" t="s">
        <v>169</v>
      </c>
      <c r="E517" s="84">
        <v>14.306654073999999</v>
      </c>
      <c r="F517" s="84">
        <v>11.775885859999999</v>
      </c>
      <c r="G517" s="74">
        <f t="shared" si="21"/>
        <v>0.21491106860983122</v>
      </c>
      <c r="H517" s="84">
        <v>12.118407599999999</v>
      </c>
      <c r="I517" s="84">
        <v>5.7198151100000008</v>
      </c>
      <c r="J517" s="74">
        <f t="shared" si="22"/>
        <v>1.1186712099860161</v>
      </c>
      <c r="K517" s="85">
        <f t="shared" si="23"/>
        <v>0.84704694314397533</v>
      </c>
      <c r="L517" s="65"/>
    </row>
    <row r="518" spans="1:12" x14ac:dyDescent="0.15">
      <c r="A518" s="73" t="s">
        <v>1413</v>
      </c>
      <c r="B518" s="73" t="s">
        <v>1414</v>
      </c>
      <c r="C518" s="73" t="s">
        <v>166</v>
      </c>
      <c r="D518" s="73" t="s">
        <v>169</v>
      </c>
      <c r="E518" s="84">
        <v>113.436186964</v>
      </c>
      <c r="F518" s="84">
        <v>57.057365103000002</v>
      </c>
      <c r="G518" s="74">
        <f t="shared" si="21"/>
        <v>0.98810770106935197</v>
      </c>
      <c r="H518" s="84">
        <v>378.07064794999997</v>
      </c>
      <c r="I518" s="84">
        <v>86.007162359999995</v>
      </c>
      <c r="J518" s="74">
        <f t="shared" si="22"/>
        <v>3.3958042281119623</v>
      </c>
      <c r="K518" s="85">
        <f t="shared" si="23"/>
        <v>3.3328927749482986</v>
      </c>
      <c r="L518" s="65"/>
    </row>
    <row r="519" spans="1:12" x14ac:dyDescent="0.15">
      <c r="A519" s="73" t="s">
        <v>1413</v>
      </c>
      <c r="B519" s="73" t="s">
        <v>374</v>
      </c>
      <c r="C519" s="73" t="s">
        <v>166</v>
      </c>
      <c r="D519" s="73" t="s">
        <v>168</v>
      </c>
      <c r="E519" s="84">
        <v>5.2042450999999996</v>
      </c>
      <c r="F519" s="84">
        <v>0.70327244</v>
      </c>
      <c r="G519" s="74">
        <f t="shared" ref="G519:G582" si="24">IF(ISERROR(E519/F519-1),"",((E519/F519-1)))</f>
        <v>6.4000412983622672</v>
      </c>
      <c r="H519" s="84">
        <v>0.73201813999999998</v>
      </c>
      <c r="I519" s="84">
        <v>0.66536748000000001</v>
      </c>
      <c r="J519" s="74">
        <f t="shared" ref="J519:J582" si="25">IF(ISERROR(H519/I519-1),"",((H519/I519-1)))</f>
        <v>0.10017120163432081</v>
      </c>
      <c r="K519" s="85">
        <f t="shared" ref="K519:K582" si="26">IF(ISERROR(H519/E519),"",(H519/E519))</f>
        <v>0.14065789099748588</v>
      </c>
      <c r="L519" s="65"/>
    </row>
    <row r="520" spans="1:12" x14ac:dyDescent="0.15">
      <c r="A520" s="73" t="s">
        <v>383</v>
      </c>
      <c r="B520" s="73" t="s">
        <v>384</v>
      </c>
      <c r="C520" s="73" t="s">
        <v>166</v>
      </c>
      <c r="D520" s="73" t="s">
        <v>169</v>
      </c>
      <c r="E520" s="84">
        <v>3.0251296000000001</v>
      </c>
      <c r="F520" s="84">
        <v>5.6928415899999996</v>
      </c>
      <c r="G520" s="74">
        <f t="shared" si="24"/>
        <v>-0.46860815426272906</v>
      </c>
      <c r="H520" s="84">
        <v>2.7564634100000003</v>
      </c>
      <c r="I520" s="84">
        <v>12.98715464</v>
      </c>
      <c r="J520" s="74">
        <f t="shared" si="25"/>
        <v>-0.78775463244965249</v>
      </c>
      <c r="K520" s="85">
        <f t="shared" si="26"/>
        <v>0.91118853552588297</v>
      </c>
      <c r="L520" s="65"/>
    </row>
    <row r="521" spans="1:12" x14ac:dyDescent="0.15">
      <c r="A521" s="73" t="s">
        <v>1415</v>
      </c>
      <c r="B521" s="73" t="s">
        <v>1416</v>
      </c>
      <c r="C521" s="73" t="s">
        <v>166</v>
      </c>
      <c r="D521" s="73" t="s">
        <v>169</v>
      </c>
      <c r="E521" s="84">
        <v>25.031316612000001</v>
      </c>
      <c r="F521" s="84">
        <v>7.8296242000000005</v>
      </c>
      <c r="G521" s="74">
        <f t="shared" si="24"/>
        <v>2.1970010274567202</v>
      </c>
      <c r="H521" s="84">
        <v>58.919698920000002</v>
      </c>
      <c r="I521" s="84">
        <v>5.1962807300000007</v>
      </c>
      <c r="J521" s="74">
        <f t="shared" si="25"/>
        <v>10.338821357328783</v>
      </c>
      <c r="K521" s="85">
        <f t="shared" si="26"/>
        <v>2.353839385809771</v>
      </c>
      <c r="L521" s="65"/>
    </row>
    <row r="522" spans="1:12" x14ac:dyDescent="0.15">
      <c r="A522" s="73" t="s">
        <v>379</v>
      </c>
      <c r="B522" s="73" t="s">
        <v>380</v>
      </c>
      <c r="C522" s="73" t="s">
        <v>166</v>
      </c>
      <c r="D522" s="73" t="s">
        <v>168</v>
      </c>
      <c r="E522" s="84">
        <v>6.0294499999999996E-3</v>
      </c>
      <c r="F522" s="84">
        <v>5.289961E-2</v>
      </c>
      <c r="G522" s="74">
        <f t="shared" si="24"/>
        <v>-0.88602089883082313</v>
      </c>
      <c r="H522" s="84">
        <v>0</v>
      </c>
      <c r="I522" s="84">
        <v>0.54141676999999999</v>
      </c>
      <c r="J522" s="74">
        <f t="shared" si="25"/>
        <v>-1</v>
      </c>
      <c r="K522" s="85">
        <f t="shared" si="26"/>
        <v>0</v>
      </c>
      <c r="L522" s="65"/>
    </row>
    <row r="523" spans="1:12" x14ac:dyDescent="0.15">
      <c r="A523" s="73" t="s">
        <v>1417</v>
      </c>
      <c r="B523" s="73" t="s">
        <v>1418</v>
      </c>
      <c r="C523" s="73" t="s">
        <v>166</v>
      </c>
      <c r="D523" s="73" t="s">
        <v>169</v>
      </c>
      <c r="E523" s="84">
        <v>25.831656239999997</v>
      </c>
      <c r="F523" s="84">
        <v>11.8071438</v>
      </c>
      <c r="G523" s="74">
        <f t="shared" si="24"/>
        <v>1.1877989018817572</v>
      </c>
      <c r="H523" s="84">
        <v>123.36573456000001</v>
      </c>
      <c r="I523" s="84">
        <v>20.232415870000001</v>
      </c>
      <c r="J523" s="74">
        <f t="shared" si="25"/>
        <v>5.0974297559256332</v>
      </c>
      <c r="K523" s="85">
        <f t="shared" si="26"/>
        <v>4.7757578303852508</v>
      </c>
      <c r="L523" s="65"/>
    </row>
    <row r="524" spans="1:12" x14ac:dyDescent="0.15">
      <c r="A524" s="73" t="s">
        <v>1563</v>
      </c>
      <c r="B524" s="73" t="s">
        <v>1564</v>
      </c>
      <c r="C524" s="73" t="s">
        <v>166</v>
      </c>
      <c r="D524" s="73" t="s">
        <v>169</v>
      </c>
      <c r="E524" s="84">
        <v>0.46140873999999998</v>
      </c>
      <c r="F524" s="84">
        <v>0.32440600000000003</v>
      </c>
      <c r="G524" s="74">
        <f t="shared" si="24"/>
        <v>0.42231876105867316</v>
      </c>
      <c r="H524" s="84">
        <v>2.0847959399999998</v>
      </c>
      <c r="I524" s="84">
        <v>0.22292698</v>
      </c>
      <c r="J524" s="74">
        <f t="shared" si="25"/>
        <v>8.3519229480433452</v>
      </c>
      <c r="K524" s="85">
        <f t="shared" si="26"/>
        <v>4.518327806274324</v>
      </c>
      <c r="L524" s="65"/>
    </row>
    <row r="525" spans="1:12" x14ac:dyDescent="0.15">
      <c r="A525" s="73" t="s">
        <v>1420</v>
      </c>
      <c r="B525" s="73" t="s">
        <v>1421</v>
      </c>
      <c r="C525" s="73" t="s">
        <v>166</v>
      </c>
      <c r="D525" s="73" t="s">
        <v>169</v>
      </c>
      <c r="E525" s="84">
        <v>62.633765027999999</v>
      </c>
      <c r="F525" s="84">
        <v>51.182532911999999</v>
      </c>
      <c r="G525" s="74">
        <f t="shared" si="24"/>
        <v>0.22373320475734415</v>
      </c>
      <c r="H525" s="84">
        <v>71.874988860000002</v>
      </c>
      <c r="I525" s="84">
        <v>107.61568997000001</v>
      </c>
      <c r="J525" s="74">
        <f t="shared" si="25"/>
        <v>-0.33211422163407056</v>
      </c>
      <c r="K525" s="85">
        <f t="shared" si="26"/>
        <v>1.1475438020988964</v>
      </c>
      <c r="L525" s="65"/>
    </row>
    <row r="526" spans="1:12" x14ac:dyDescent="0.15">
      <c r="A526" s="73" t="s">
        <v>375</v>
      </c>
      <c r="B526" s="73" t="s">
        <v>376</v>
      </c>
      <c r="C526" s="73" t="s">
        <v>166</v>
      </c>
      <c r="D526" s="73" t="s">
        <v>168</v>
      </c>
      <c r="E526" s="84">
        <v>8.9525000000000004E-3</v>
      </c>
      <c r="F526" s="84">
        <v>9.7750000000000007E-4</v>
      </c>
      <c r="G526" s="74">
        <f t="shared" si="24"/>
        <v>8.1585677749360617</v>
      </c>
      <c r="H526" s="84">
        <v>1.365186E-2</v>
      </c>
      <c r="I526" s="84">
        <v>0</v>
      </c>
      <c r="J526" s="74" t="str">
        <f t="shared" si="25"/>
        <v/>
      </c>
      <c r="K526" s="85">
        <f t="shared" si="26"/>
        <v>1.5249215302987991</v>
      </c>
      <c r="L526" s="65"/>
    </row>
    <row r="527" spans="1:12" x14ac:dyDescent="0.15">
      <c r="A527" s="73" t="s">
        <v>1577</v>
      </c>
      <c r="B527" s="76" t="s">
        <v>1592</v>
      </c>
      <c r="C527" s="73" t="s">
        <v>166</v>
      </c>
      <c r="D527" s="73" t="s">
        <v>169</v>
      </c>
      <c r="E527" s="84">
        <v>0.80038016000000001</v>
      </c>
      <c r="F527" s="84">
        <v>1.88142075</v>
      </c>
      <c r="G527" s="74">
        <f t="shared" si="24"/>
        <v>-0.57458736436280933</v>
      </c>
      <c r="H527" s="84">
        <v>3.9686628500000003</v>
      </c>
      <c r="I527" s="84">
        <v>64.283373659999995</v>
      </c>
      <c r="J527" s="74">
        <f t="shared" si="25"/>
        <v>-0.93826299672772961</v>
      </c>
      <c r="K527" s="85">
        <f t="shared" si="26"/>
        <v>4.9584722964647199</v>
      </c>
      <c r="L527" s="65"/>
    </row>
    <row r="528" spans="1:12" x14ac:dyDescent="0.15">
      <c r="A528" s="73" t="s">
        <v>1422</v>
      </c>
      <c r="B528" s="73" t="s">
        <v>749</v>
      </c>
      <c r="C528" s="73" t="s">
        <v>166</v>
      </c>
      <c r="D528" s="73" t="s">
        <v>169</v>
      </c>
      <c r="E528" s="84">
        <v>23.484049170000002</v>
      </c>
      <c r="F528" s="84">
        <v>10.126571697000001</v>
      </c>
      <c r="G528" s="74">
        <f t="shared" si="24"/>
        <v>1.3190522787645058</v>
      </c>
      <c r="H528" s="84">
        <v>12.823642900000001</v>
      </c>
      <c r="I528" s="84">
        <v>9.0814726300000004</v>
      </c>
      <c r="J528" s="74">
        <f t="shared" si="25"/>
        <v>0.41206645909365047</v>
      </c>
      <c r="K528" s="85">
        <f t="shared" si="26"/>
        <v>0.54605757325622228</v>
      </c>
      <c r="L528" s="65"/>
    </row>
    <row r="529" spans="1:12" x14ac:dyDescent="0.15">
      <c r="A529" s="73" t="s">
        <v>750</v>
      </c>
      <c r="B529" s="73" t="s">
        <v>751</v>
      </c>
      <c r="C529" s="73" t="s">
        <v>166</v>
      </c>
      <c r="D529" s="73" t="s">
        <v>169</v>
      </c>
      <c r="E529" s="84">
        <v>4.3914534069999993</v>
      </c>
      <c r="F529" s="84">
        <v>5.1097477929999995</v>
      </c>
      <c r="G529" s="74">
        <f t="shared" si="24"/>
        <v>-0.14057335412601257</v>
      </c>
      <c r="H529" s="84">
        <v>0.58479572999999996</v>
      </c>
      <c r="I529" s="84">
        <v>1.8598005500000001</v>
      </c>
      <c r="J529" s="74">
        <f t="shared" si="25"/>
        <v>-0.68555997577267092</v>
      </c>
      <c r="K529" s="85">
        <f t="shared" si="26"/>
        <v>0.13316678461573395</v>
      </c>
      <c r="L529" s="65"/>
    </row>
    <row r="530" spans="1:12" x14ac:dyDescent="0.15">
      <c r="A530" s="73" t="s">
        <v>971</v>
      </c>
      <c r="B530" s="73" t="s">
        <v>752</v>
      </c>
      <c r="C530" s="73" t="s">
        <v>166</v>
      </c>
      <c r="D530" s="73" t="s">
        <v>169</v>
      </c>
      <c r="E530" s="84">
        <v>7.2637222489999997</v>
      </c>
      <c r="F530" s="84">
        <v>8.9814415020000009</v>
      </c>
      <c r="G530" s="74">
        <f t="shared" si="24"/>
        <v>-0.19125206712279952</v>
      </c>
      <c r="H530" s="84">
        <v>10.313192859999999</v>
      </c>
      <c r="I530" s="84">
        <v>106.31547796</v>
      </c>
      <c r="J530" s="74">
        <f t="shared" si="25"/>
        <v>-0.90299443638977739</v>
      </c>
      <c r="K530" s="85">
        <f t="shared" si="26"/>
        <v>1.4198220287704175</v>
      </c>
      <c r="L530" s="65"/>
    </row>
    <row r="531" spans="1:12" x14ac:dyDescent="0.15">
      <c r="A531" s="73" t="s">
        <v>385</v>
      </c>
      <c r="B531" s="73" t="s">
        <v>386</v>
      </c>
      <c r="C531" s="73" t="s">
        <v>166</v>
      </c>
      <c r="D531" s="73" t="s">
        <v>169</v>
      </c>
      <c r="E531" s="84">
        <v>2.53040156</v>
      </c>
      <c r="F531" s="84">
        <v>1.3529297499999999</v>
      </c>
      <c r="G531" s="74">
        <f t="shared" si="24"/>
        <v>0.87031260122707788</v>
      </c>
      <c r="H531" s="84">
        <v>1.7450388999999999</v>
      </c>
      <c r="I531" s="84">
        <v>0.51274726999999998</v>
      </c>
      <c r="J531" s="74">
        <f t="shared" si="25"/>
        <v>2.4033119279211377</v>
      </c>
      <c r="K531" s="85">
        <f t="shared" si="26"/>
        <v>0.68962923813562615</v>
      </c>
      <c r="L531" s="65"/>
    </row>
    <row r="532" spans="1:12" x14ac:dyDescent="0.15">
      <c r="A532" s="73" t="s">
        <v>753</v>
      </c>
      <c r="B532" s="73" t="s">
        <v>754</v>
      </c>
      <c r="C532" s="73" t="s">
        <v>166</v>
      </c>
      <c r="D532" s="73" t="s">
        <v>169</v>
      </c>
      <c r="E532" s="84">
        <v>14.912131329999999</v>
      </c>
      <c r="F532" s="84">
        <v>6.1495296939999999</v>
      </c>
      <c r="G532" s="74">
        <f t="shared" si="24"/>
        <v>1.4249222415414193</v>
      </c>
      <c r="H532" s="84">
        <v>16.91700414</v>
      </c>
      <c r="I532" s="84">
        <v>3.2232497900000001</v>
      </c>
      <c r="J532" s="74">
        <f t="shared" si="25"/>
        <v>4.2484310066456246</v>
      </c>
      <c r="K532" s="85">
        <f t="shared" si="26"/>
        <v>1.1344457586667458</v>
      </c>
      <c r="L532" s="65"/>
    </row>
    <row r="533" spans="1:12" x14ac:dyDescent="0.15">
      <c r="A533" s="73" t="s">
        <v>755</v>
      </c>
      <c r="B533" s="73" t="s">
        <v>756</v>
      </c>
      <c r="C533" s="73" t="s">
        <v>166</v>
      </c>
      <c r="D533" s="73" t="s">
        <v>169</v>
      </c>
      <c r="E533" s="84">
        <v>6.0461311100000001</v>
      </c>
      <c r="F533" s="84">
        <v>3.681407197</v>
      </c>
      <c r="G533" s="74">
        <f t="shared" si="24"/>
        <v>0.64234239421464356</v>
      </c>
      <c r="H533" s="84">
        <v>2.7393314900000001</v>
      </c>
      <c r="I533" s="84">
        <v>1.0931364299999999</v>
      </c>
      <c r="J533" s="74">
        <f t="shared" si="25"/>
        <v>1.5059374244804924</v>
      </c>
      <c r="K533" s="85">
        <f t="shared" si="26"/>
        <v>0.45307179751184723</v>
      </c>
      <c r="L533" s="65"/>
    </row>
    <row r="534" spans="1:12" x14ac:dyDescent="0.15">
      <c r="A534" s="73" t="s">
        <v>757</v>
      </c>
      <c r="B534" s="73" t="s">
        <v>758</v>
      </c>
      <c r="C534" s="73" t="s">
        <v>166</v>
      </c>
      <c r="D534" s="73" t="s">
        <v>169</v>
      </c>
      <c r="E534" s="84">
        <v>0.86399999999999999</v>
      </c>
      <c r="F534" s="84">
        <v>0.33910170000000001</v>
      </c>
      <c r="G534" s="74">
        <f t="shared" si="24"/>
        <v>1.5479081939135071</v>
      </c>
      <c r="H534" s="84">
        <v>3.1274726500000001</v>
      </c>
      <c r="I534" s="84">
        <v>0</v>
      </c>
      <c r="J534" s="74" t="str">
        <f t="shared" si="25"/>
        <v/>
      </c>
      <c r="K534" s="85">
        <f t="shared" si="26"/>
        <v>3.619760011574074</v>
      </c>
      <c r="L534" s="65"/>
    </row>
    <row r="535" spans="1:12" x14ac:dyDescent="0.15">
      <c r="A535" s="73" t="s">
        <v>759</v>
      </c>
      <c r="B535" s="73" t="s">
        <v>760</v>
      </c>
      <c r="C535" s="73" t="s">
        <v>166</v>
      </c>
      <c r="D535" s="73" t="s">
        <v>169</v>
      </c>
      <c r="E535" s="84">
        <v>41.042177204000005</v>
      </c>
      <c r="F535" s="84">
        <v>43.176313590000007</v>
      </c>
      <c r="G535" s="74">
        <f t="shared" si="24"/>
        <v>-4.9428406655224189E-2</v>
      </c>
      <c r="H535" s="84">
        <v>47.946512829999996</v>
      </c>
      <c r="I535" s="84">
        <v>17.140930319999999</v>
      </c>
      <c r="J535" s="74">
        <f t="shared" si="25"/>
        <v>1.797194314129853</v>
      </c>
      <c r="K535" s="85">
        <f t="shared" si="26"/>
        <v>1.1682253743918607</v>
      </c>
      <c r="L535" s="65"/>
    </row>
    <row r="536" spans="1:12" x14ac:dyDescent="0.15">
      <c r="A536" s="73" t="s">
        <v>381</v>
      </c>
      <c r="B536" s="73" t="s">
        <v>382</v>
      </c>
      <c r="C536" s="73" t="s">
        <v>166</v>
      </c>
      <c r="D536" s="73" t="s">
        <v>168</v>
      </c>
      <c r="E536" s="84">
        <v>1.2228796399999999</v>
      </c>
      <c r="F536" s="84">
        <v>0.98859405</v>
      </c>
      <c r="G536" s="74">
        <f t="shared" si="24"/>
        <v>0.23698867093120768</v>
      </c>
      <c r="H536" s="84">
        <v>0.12470001</v>
      </c>
      <c r="I536" s="84">
        <v>5.1846139999999999E-2</v>
      </c>
      <c r="J536" s="74">
        <f t="shared" si="25"/>
        <v>1.4051937135532175</v>
      </c>
      <c r="K536" s="85">
        <f t="shared" si="26"/>
        <v>0.10197243123615993</v>
      </c>
      <c r="L536" s="65"/>
    </row>
    <row r="537" spans="1:12" x14ac:dyDescent="0.15">
      <c r="A537" s="73" t="s">
        <v>703</v>
      </c>
      <c r="B537" s="73" t="s">
        <v>761</v>
      </c>
      <c r="C537" s="73" t="s">
        <v>166</v>
      </c>
      <c r="D537" s="73" t="s">
        <v>169</v>
      </c>
      <c r="E537" s="84">
        <v>1.5819467300000001</v>
      </c>
      <c r="F537" s="84">
        <v>0.31708775</v>
      </c>
      <c r="G537" s="74">
        <f t="shared" si="24"/>
        <v>3.9889872125302857</v>
      </c>
      <c r="H537" s="84">
        <v>0</v>
      </c>
      <c r="I537" s="84">
        <v>0.44723499999999999</v>
      </c>
      <c r="J537" s="74">
        <f t="shared" si="25"/>
        <v>-1</v>
      </c>
      <c r="K537" s="85">
        <f t="shared" si="26"/>
        <v>0</v>
      </c>
      <c r="L537" s="65"/>
    </row>
    <row r="538" spans="1:12" x14ac:dyDescent="0.15">
      <c r="A538" s="73" t="s">
        <v>358</v>
      </c>
      <c r="B538" s="73" t="s">
        <v>762</v>
      </c>
      <c r="C538" s="73" t="s">
        <v>166</v>
      </c>
      <c r="D538" s="73" t="s">
        <v>169</v>
      </c>
      <c r="E538" s="84">
        <v>61.715022351999998</v>
      </c>
      <c r="F538" s="84">
        <v>98.134312480000006</v>
      </c>
      <c r="G538" s="74">
        <f t="shared" si="24"/>
        <v>-0.37111678074294696</v>
      </c>
      <c r="H538" s="84">
        <v>44.597638229999994</v>
      </c>
      <c r="I538" s="84">
        <v>51.726263580000001</v>
      </c>
      <c r="J538" s="74">
        <f t="shared" si="25"/>
        <v>-0.13781442649486664</v>
      </c>
      <c r="K538" s="85">
        <f t="shared" si="26"/>
        <v>0.72263829016590675</v>
      </c>
      <c r="L538" s="65"/>
    </row>
    <row r="539" spans="1:12" x14ac:dyDescent="0.15">
      <c r="A539" s="73" t="s">
        <v>979</v>
      </c>
      <c r="B539" s="73" t="s">
        <v>763</v>
      </c>
      <c r="C539" s="73" t="s">
        <v>166</v>
      </c>
      <c r="D539" s="73" t="s">
        <v>169</v>
      </c>
      <c r="E539" s="84">
        <v>80.413184721999997</v>
      </c>
      <c r="F539" s="84">
        <v>120.296262652</v>
      </c>
      <c r="G539" s="74">
        <f t="shared" si="24"/>
        <v>-0.33154045729064818</v>
      </c>
      <c r="H539" s="84">
        <v>86.888713540000012</v>
      </c>
      <c r="I539" s="84">
        <v>72.248709750000003</v>
      </c>
      <c r="J539" s="74">
        <f t="shared" si="25"/>
        <v>0.20263342889663183</v>
      </c>
      <c r="K539" s="85">
        <f t="shared" si="26"/>
        <v>1.0805281974639713</v>
      </c>
      <c r="L539" s="65"/>
    </row>
    <row r="540" spans="1:12" x14ac:dyDescent="0.15">
      <c r="A540" s="73" t="s">
        <v>764</v>
      </c>
      <c r="B540" s="73" t="s">
        <v>765</v>
      </c>
      <c r="C540" s="73" t="s">
        <v>166</v>
      </c>
      <c r="D540" s="73" t="s">
        <v>169</v>
      </c>
      <c r="E540" s="84">
        <v>332.73771163499998</v>
      </c>
      <c r="F540" s="84">
        <v>254.35498964700002</v>
      </c>
      <c r="G540" s="74">
        <f t="shared" si="24"/>
        <v>0.30816270636869114</v>
      </c>
      <c r="H540" s="84">
        <v>252.368177346116</v>
      </c>
      <c r="I540" s="84">
        <v>205.91639758000002</v>
      </c>
      <c r="J540" s="74">
        <f t="shared" si="25"/>
        <v>0.22558562752667188</v>
      </c>
      <c r="K540" s="85">
        <f t="shared" si="26"/>
        <v>0.75845979737624036</v>
      </c>
      <c r="L540" s="65"/>
    </row>
    <row r="541" spans="1:12" x14ac:dyDescent="0.15">
      <c r="A541" s="73" t="s">
        <v>377</v>
      </c>
      <c r="B541" s="73" t="s">
        <v>378</v>
      </c>
      <c r="C541" s="73" t="s">
        <v>166</v>
      </c>
      <c r="D541" s="73" t="s">
        <v>168</v>
      </c>
      <c r="E541" s="84">
        <v>1.2824768400000002</v>
      </c>
      <c r="F541" s="84">
        <v>0.66473684999999993</v>
      </c>
      <c r="G541" s="74">
        <f t="shared" si="24"/>
        <v>0.92930005309619945</v>
      </c>
      <c r="H541" s="84">
        <v>1.1096051835608101</v>
      </c>
      <c r="I541" s="84">
        <v>2.4149919999999998E-2</v>
      </c>
      <c r="J541" s="74">
        <f t="shared" si="25"/>
        <v>44.946536616303909</v>
      </c>
      <c r="K541" s="85">
        <f t="shared" si="26"/>
        <v>0.86520485123209701</v>
      </c>
      <c r="L541" s="65"/>
    </row>
    <row r="542" spans="1:12" x14ac:dyDescent="0.15">
      <c r="A542" s="73" t="s">
        <v>1698</v>
      </c>
      <c r="B542" s="73" t="s">
        <v>1590</v>
      </c>
      <c r="C542" s="73" t="s">
        <v>166</v>
      </c>
      <c r="D542" s="73" t="s">
        <v>169</v>
      </c>
      <c r="E542" s="84">
        <v>2.62427637</v>
      </c>
      <c r="F542" s="84">
        <v>2.1256887500000001</v>
      </c>
      <c r="G542" s="74">
        <f t="shared" si="24"/>
        <v>0.23455344532448597</v>
      </c>
      <c r="H542" s="84">
        <v>1.4362919599999999</v>
      </c>
      <c r="I542" s="84">
        <v>1.3462186200000001</v>
      </c>
      <c r="J542" s="74">
        <f t="shared" si="25"/>
        <v>6.6908404520507725E-2</v>
      </c>
      <c r="K542" s="85">
        <f t="shared" si="26"/>
        <v>0.54730971799284989</v>
      </c>
      <c r="L542" s="65"/>
    </row>
    <row r="543" spans="1:12" x14ac:dyDescent="0.15">
      <c r="A543" s="73" t="s">
        <v>766</v>
      </c>
      <c r="B543" s="73" t="s">
        <v>767</v>
      </c>
      <c r="C543" s="73" t="s">
        <v>166</v>
      </c>
      <c r="D543" s="73" t="s">
        <v>169</v>
      </c>
      <c r="E543" s="84">
        <v>2.9454311409999998</v>
      </c>
      <c r="F543" s="84">
        <v>2.9108226959999999</v>
      </c>
      <c r="G543" s="74">
        <f t="shared" si="24"/>
        <v>1.1889575083895876E-2</v>
      </c>
      <c r="H543" s="84">
        <v>0.96883662999999998</v>
      </c>
      <c r="I543" s="84">
        <v>1.04067607</v>
      </c>
      <c r="J543" s="74">
        <f t="shared" si="25"/>
        <v>-6.903150948786585E-2</v>
      </c>
      <c r="K543" s="85">
        <f t="shared" si="26"/>
        <v>0.32892863001070582</v>
      </c>
      <c r="L543" s="65"/>
    </row>
    <row r="544" spans="1:12" x14ac:dyDescent="0.15">
      <c r="A544" s="73" t="s">
        <v>1528</v>
      </c>
      <c r="B544" s="73" t="s">
        <v>768</v>
      </c>
      <c r="C544" s="73" t="s">
        <v>166</v>
      </c>
      <c r="D544" s="73" t="s">
        <v>169</v>
      </c>
      <c r="E544" s="84">
        <v>3.5040460000000002</v>
      </c>
      <c r="F544" s="84">
        <v>1.0956872479999999</v>
      </c>
      <c r="G544" s="74">
        <f t="shared" si="24"/>
        <v>2.1980348465276656</v>
      </c>
      <c r="H544" s="84">
        <v>3.18041207</v>
      </c>
      <c r="I544" s="84">
        <v>3.3939738099999999</v>
      </c>
      <c r="J544" s="74">
        <f t="shared" si="25"/>
        <v>-6.2923803174544823E-2</v>
      </c>
      <c r="K544" s="85">
        <f t="shared" si="26"/>
        <v>0.90763993109679486</v>
      </c>
      <c r="L544" s="65"/>
    </row>
    <row r="545" spans="1:12" x14ac:dyDescent="0.15">
      <c r="A545" s="73" t="s">
        <v>769</v>
      </c>
      <c r="B545" s="73" t="s">
        <v>770</v>
      </c>
      <c r="C545" s="73" t="s">
        <v>166</v>
      </c>
      <c r="D545" s="73" t="s">
        <v>169</v>
      </c>
      <c r="E545" s="84">
        <v>4.1244196500000001</v>
      </c>
      <c r="F545" s="84">
        <v>1.8697116359999999</v>
      </c>
      <c r="G545" s="74">
        <f t="shared" si="24"/>
        <v>1.2059121688003445</v>
      </c>
      <c r="H545" s="84">
        <v>1.5252102199999999</v>
      </c>
      <c r="I545" s="84">
        <v>3.00253083</v>
      </c>
      <c r="J545" s="74">
        <f t="shared" si="25"/>
        <v>-0.49202512601677428</v>
      </c>
      <c r="K545" s="85">
        <f t="shared" si="26"/>
        <v>0.36979995961371193</v>
      </c>
      <c r="L545" s="65"/>
    </row>
    <row r="546" spans="1:12" x14ac:dyDescent="0.15">
      <c r="A546" s="73" t="s">
        <v>771</v>
      </c>
      <c r="B546" s="73" t="s">
        <v>772</v>
      </c>
      <c r="C546" s="73" t="s">
        <v>166</v>
      </c>
      <c r="D546" s="73" t="s">
        <v>169</v>
      </c>
      <c r="E546" s="84">
        <v>3.663255779</v>
      </c>
      <c r="F546" s="84">
        <v>1.1022438300000001</v>
      </c>
      <c r="G546" s="74">
        <f t="shared" si="24"/>
        <v>2.3234531954694631</v>
      </c>
      <c r="H546" s="84">
        <v>5.1974936399999994</v>
      </c>
      <c r="I546" s="84">
        <v>0.2205944</v>
      </c>
      <c r="J546" s="74">
        <f t="shared" si="25"/>
        <v>22.561312707847524</v>
      </c>
      <c r="K546" s="85">
        <f t="shared" si="26"/>
        <v>1.4188181097796064</v>
      </c>
      <c r="L546" s="65"/>
    </row>
    <row r="547" spans="1:12" x14ac:dyDescent="0.15">
      <c r="A547" s="73" t="s">
        <v>1578</v>
      </c>
      <c r="B547" s="73" t="s">
        <v>1606</v>
      </c>
      <c r="C547" s="73" t="s">
        <v>166</v>
      </c>
      <c r="D547" s="73" t="s">
        <v>169</v>
      </c>
      <c r="E547" s="84">
        <v>1.3621858999999998</v>
      </c>
      <c r="F547" s="84">
        <v>0.81584962999999999</v>
      </c>
      <c r="G547" s="74">
        <f t="shared" si="24"/>
        <v>0.66965314429326872</v>
      </c>
      <c r="H547" s="84">
        <v>0.90808468999999992</v>
      </c>
      <c r="I547" s="84">
        <v>14.439674910000001</v>
      </c>
      <c r="J547" s="74">
        <f t="shared" si="25"/>
        <v>-0.93711183280372068</v>
      </c>
      <c r="K547" s="85">
        <f t="shared" si="26"/>
        <v>0.6666378575787637</v>
      </c>
      <c r="L547" s="65"/>
    </row>
    <row r="548" spans="1:12" x14ac:dyDescent="0.15">
      <c r="A548" s="73" t="s">
        <v>773</v>
      </c>
      <c r="B548" s="73" t="s">
        <v>774</v>
      </c>
      <c r="C548" s="73" t="s">
        <v>166</v>
      </c>
      <c r="D548" s="73" t="s">
        <v>169</v>
      </c>
      <c r="E548" s="84">
        <v>30.396848740999999</v>
      </c>
      <c r="F548" s="84">
        <v>24.658152804</v>
      </c>
      <c r="G548" s="74">
        <f t="shared" si="24"/>
        <v>0.23273016363452337</v>
      </c>
      <c r="H548" s="84">
        <v>7.8839262199999993</v>
      </c>
      <c r="I548" s="84">
        <v>6.2148906799999999</v>
      </c>
      <c r="J548" s="74">
        <f t="shared" si="25"/>
        <v>0.26855428774814749</v>
      </c>
      <c r="K548" s="85">
        <f t="shared" si="26"/>
        <v>0.25936656418485809</v>
      </c>
      <c r="L548" s="65"/>
    </row>
    <row r="549" spans="1:12" x14ac:dyDescent="0.15">
      <c r="A549" s="73" t="s">
        <v>775</v>
      </c>
      <c r="B549" s="73" t="s">
        <v>776</v>
      </c>
      <c r="C549" s="73" t="s">
        <v>166</v>
      </c>
      <c r="D549" s="73" t="s">
        <v>168</v>
      </c>
      <c r="E549" s="84">
        <v>14.209038666</v>
      </c>
      <c r="F549" s="84">
        <v>9.8641729600000012</v>
      </c>
      <c r="G549" s="74">
        <f t="shared" si="24"/>
        <v>0.44046933520111331</v>
      </c>
      <c r="H549" s="84">
        <v>9.6931214399999988</v>
      </c>
      <c r="I549" s="84">
        <v>18.847202469999999</v>
      </c>
      <c r="J549" s="74">
        <f t="shared" si="25"/>
        <v>-0.48569972358343327</v>
      </c>
      <c r="K549" s="85">
        <f t="shared" si="26"/>
        <v>0.68217996078750331</v>
      </c>
      <c r="L549" s="65"/>
    </row>
    <row r="550" spans="1:12" x14ac:dyDescent="0.15">
      <c r="A550" s="73" t="s">
        <v>359</v>
      </c>
      <c r="B550" s="73" t="s">
        <v>778</v>
      </c>
      <c r="C550" s="73" t="s">
        <v>165</v>
      </c>
      <c r="D550" s="73" t="s">
        <v>168</v>
      </c>
      <c r="E550" s="84">
        <v>40.336527454999995</v>
      </c>
      <c r="F550" s="84">
        <v>24.444914072</v>
      </c>
      <c r="G550" s="74">
        <f t="shared" si="24"/>
        <v>0.65009896685228141</v>
      </c>
      <c r="H550" s="84">
        <v>4.8992729005831706</v>
      </c>
      <c r="I550" s="84">
        <v>7.8088083099999999</v>
      </c>
      <c r="J550" s="74">
        <f t="shared" si="25"/>
        <v>-0.37259659783053756</v>
      </c>
      <c r="K550" s="85">
        <f t="shared" si="26"/>
        <v>0.12145995725707597</v>
      </c>
      <c r="L550" s="65"/>
    </row>
    <row r="551" spans="1:12" x14ac:dyDescent="0.15">
      <c r="A551" s="73" t="s">
        <v>779</v>
      </c>
      <c r="B551" s="73" t="s">
        <v>780</v>
      </c>
      <c r="C551" s="73" t="s">
        <v>165</v>
      </c>
      <c r="D551" s="73" t="s">
        <v>169</v>
      </c>
      <c r="E551" s="84">
        <v>49.472674153</v>
      </c>
      <c r="F551" s="84">
        <v>59.168419707999995</v>
      </c>
      <c r="G551" s="74">
        <f t="shared" si="24"/>
        <v>-0.16386690066845</v>
      </c>
      <c r="H551" s="84">
        <v>7.2694606999999998</v>
      </c>
      <c r="I551" s="84">
        <v>12.577690609999999</v>
      </c>
      <c r="J551" s="74">
        <f t="shared" si="25"/>
        <v>-0.42203533817087591</v>
      </c>
      <c r="K551" s="85">
        <f t="shared" si="26"/>
        <v>0.14693890767898146</v>
      </c>
      <c r="L551" s="65"/>
    </row>
    <row r="552" spans="1:12" x14ac:dyDescent="0.15">
      <c r="A552" s="73" t="s">
        <v>781</v>
      </c>
      <c r="B552" s="73" t="s">
        <v>782</v>
      </c>
      <c r="C552" s="73" t="s">
        <v>165</v>
      </c>
      <c r="D552" s="73" t="s">
        <v>168</v>
      </c>
      <c r="E552" s="84">
        <v>15.60536132</v>
      </c>
      <c r="F552" s="84">
        <v>12.29117976</v>
      </c>
      <c r="G552" s="74">
        <f t="shared" si="24"/>
        <v>0.26963901144669289</v>
      </c>
      <c r="H552" s="84">
        <v>9.5039530699999997</v>
      </c>
      <c r="I552" s="84">
        <v>92.029299629999997</v>
      </c>
      <c r="J552" s="74">
        <f t="shared" si="25"/>
        <v>-0.89672905141938219</v>
      </c>
      <c r="K552" s="85">
        <f t="shared" si="26"/>
        <v>0.6090184568696676</v>
      </c>
      <c r="L552" s="65"/>
    </row>
    <row r="553" spans="1:12" x14ac:dyDescent="0.15">
      <c r="A553" s="73" t="s">
        <v>783</v>
      </c>
      <c r="B553" s="73" t="s">
        <v>784</v>
      </c>
      <c r="C553" s="73" t="s">
        <v>165</v>
      </c>
      <c r="D553" s="73" t="s">
        <v>168</v>
      </c>
      <c r="E553" s="84">
        <v>3.1034652820000002</v>
      </c>
      <c r="F553" s="84">
        <v>2.8214126340000001</v>
      </c>
      <c r="G553" s="74">
        <f t="shared" si="24"/>
        <v>9.9968591832711118E-2</v>
      </c>
      <c r="H553" s="84">
        <v>1.3498824299999999</v>
      </c>
      <c r="I553" s="84">
        <v>1.8159143</v>
      </c>
      <c r="J553" s="74">
        <f t="shared" si="25"/>
        <v>-0.25663759022108046</v>
      </c>
      <c r="K553" s="85">
        <f t="shared" si="26"/>
        <v>0.43495973286032069</v>
      </c>
      <c r="L553" s="65"/>
    </row>
    <row r="554" spans="1:12" x14ac:dyDescent="0.15">
      <c r="A554" s="73" t="s">
        <v>785</v>
      </c>
      <c r="B554" s="73" t="s">
        <v>786</v>
      </c>
      <c r="C554" s="73" t="s">
        <v>165</v>
      </c>
      <c r="D554" s="73" t="s">
        <v>168</v>
      </c>
      <c r="E554" s="84">
        <v>399.68241345999996</v>
      </c>
      <c r="F554" s="84">
        <v>349.56810927600003</v>
      </c>
      <c r="G554" s="74">
        <f t="shared" si="24"/>
        <v>0.14336062945728378</v>
      </c>
      <c r="H554" s="84">
        <v>59.55596396</v>
      </c>
      <c r="I554" s="84">
        <v>121.89073762000001</v>
      </c>
      <c r="J554" s="74">
        <f t="shared" si="25"/>
        <v>-0.51139877300875425</v>
      </c>
      <c r="K554" s="85">
        <f t="shared" si="26"/>
        <v>0.14900821741049744</v>
      </c>
      <c r="L554" s="65"/>
    </row>
    <row r="555" spans="1:12" x14ac:dyDescent="0.15">
      <c r="A555" s="73" t="s">
        <v>787</v>
      </c>
      <c r="B555" s="73" t="s">
        <v>788</v>
      </c>
      <c r="C555" s="73" t="s">
        <v>165</v>
      </c>
      <c r="D555" s="73" t="s">
        <v>168</v>
      </c>
      <c r="E555" s="84">
        <v>1.2727347490000001</v>
      </c>
      <c r="F555" s="84">
        <v>1.0723490609999999</v>
      </c>
      <c r="G555" s="74">
        <f t="shared" si="24"/>
        <v>0.18686610105587631</v>
      </c>
      <c r="H555" s="84">
        <v>5.2010399999999997E-3</v>
      </c>
      <c r="I555" s="84">
        <v>3.97271E-3</v>
      </c>
      <c r="J555" s="74">
        <f t="shared" si="25"/>
        <v>0.30919196216184908</v>
      </c>
      <c r="K555" s="85">
        <f t="shared" si="26"/>
        <v>4.0865074235511417E-3</v>
      </c>
      <c r="L555" s="65"/>
    </row>
    <row r="556" spans="1:12" x14ac:dyDescent="0.15">
      <c r="A556" s="73" t="s">
        <v>1522</v>
      </c>
      <c r="B556" s="73" t="s">
        <v>855</v>
      </c>
      <c r="C556" s="73" t="s">
        <v>165</v>
      </c>
      <c r="D556" s="73" t="s">
        <v>168</v>
      </c>
      <c r="E556" s="84">
        <v>2.6311449980000003</v>
      </c>
      <c r="F556" s="84">
        <v>1.2311097409999998</v>
      </c>
      <c r="G556" s="74">
        <f t="shared" si="24"/>
        <v>1.1372140194933285</v>
      </c>
      <c r="H556" s="84">
        <v>0.1295897</v>
      </c>
      <c r="I556" s="84">
        <v>0.18426869000000001</v>
      </c>
      <c r="J556" s="74">
        <f t="shared" si="25"/>
        <v>-0.29673511001787667</v>
      </c>
      <c r="K556" s="85">
        <f t="shared" si="26"/>
        <v>4.9252207726485767E-2</v>
      </c>
      <c r="L556" s="65"/>
    </row>
    <row r="557" spans="1:12" x14ac:dyDescent="0.15">
      <c r="A557" s="73" t="s">
        <v>704</v>
      </c>
      <c r="B557" s="73" t="s">
        <v>856</v>
      </c>
      <c r="C557" s="73" t="s">
        <v>165</v>
      </c>
      <c r="D557" s="73" t="s">
        <v>169</v>
      </c>
      <c r="E557" s="84">
        <v>226.89155013999999</v>
      </c>
      <c r="F557" s="84">
        <v>94.126024278999992</v>
      </c>
      <c r="G557" s="74">
        <f t="shared" si="24"/>
        <v>1.4105081658125518</v>
      </c>
      <c r="H557" s="84">
        <v>21.429439840000001</v>
      </c>
      <c r="I557" s="84">
        <v>49.400173359999997</v>
      </c>
      <c r="J557" s="74">
        <f t="shared" si="25"/>
        <v>-0.56620719356924942</v>
      </c>
      <c r="K557" s="85">
        <f t="shared" si="26"/>
        <v>9.4447941436238109E-2</v>
      </c>
      <c r="L557" s="65"/>
    </row>
    <row r="558" spans="1:12" x14ac:dyDescent="0.15">
      <c r="A558" s="73" t="s">
        <v>705</v>
      </c>
      <c r="B558" s="73" t="s">
        <v>857</v>
      </c>
      <c r="C558" s="73" t="s">
        <v>165</v>
      </c>
      <c r="D558" s="73" t="s">
        <v>168</v>
      </c>
      <c r="E558" s="84">
        <v>0.209228</v>
      </c>
      <c r="F558" s="84">
        <v>2.5253299999999999E-2</v>
      </c>
      <c r="G558" s="74">
        <f t="shared" si="24"/>
        <v>7.2851746108429403</v>
      </c>
      <c r="H558" s="84">
        <v>0.30567615000000004</v>
      </c>
      <c r="I558" s="84">
        <v>9.8419858199999997</v>
      </c>
      <c r="J558" s="74">
        <f t="shared" si="25"/>
        <v>-0.96894161853202099</v>
      </c>
      <c r="K558" s="85">
        <f t="shared" si="26"/>
        <v>1.4609715238878163</v>
      </c>
      <c r="L558" s="65"/>
    </row>
    <row r="559" spans="1:12" x14ac:dyDescent="0.15">
      <c r="A559" s="73" t="s">
        <v>706</v>
      </c>
      <c r="B559" s="76" t="s">
        <v>858</v>
      </c>
      <c r="C559" s="73" t="s">
        <v>165</v>
      </c>
      <c r="D559" s="73" t="s">
        <v>169</v>
      </c>
      <c r="E559" s="84">
        <v>5.2731944400000001</v>
      </c>
      <c r="F559" s="84">
        <v>1.64599575</v>
      </c>
      <c r="G559" s="74">
        <f t="shared" si="24"/>
        <v>2.2036500944792841</v>
      </c>
      <c r="H559" s="84">
        <v>0.56797838</v>
      </c>
      <c r="I559" s="84">
        <v>0.50321241999999999</v>
      </c>
      <c r="J559" s="74">
        <f t="shared" si="25"/>
        <v>0.12870501089778341</v>
      </c>
      <c r="K559" s="85">
        <f t="shared" si="26"/>
        <v>0.10771049436212331</v>
      </c>
      <c r="L559" s="65"/>
    </row>
    <row r="560" spans="1:12" x14ac:dyDescent="0.15">
      <c r="A560" s="73" t="s">
        <v>707</v>
      </c>
      <c r="B560" s="73" t="s">
        <v>859</v>
      </c>
      <c r="C560" s="73" t="s">
        <v>165</v>
      </c>
      <c r="D560" s="73" t="s">
        <v>169</v>
      </c>
      <c r="E560" s="84">
        <v>41.008907035999997</v>
      </c>
      <c r="F560" s="84">
        <v>38.905153290999998</v>
      </c>
      <c r="G560" s="74">
        <f t="shared" si="24"/>
        <v>5.4073909676296328E-2</v>
      </c>
      <c r="H560" s="84">
        <v>4.9602121299999995</v>
      </c>
      <c r="I560" s="84">
        <v>13.926479390000001</v>
      </c>
      <c r="J560" s="74">
        <f t="shared" si="25"/>
        <v>-0.64382870996371766</v>
      </c>
      <c r="K560" s="85">
        <f t="shared" si="26"/>
        <v>0.12095450692323104</v>
      </c>
      <c r="L560" s="65"/>
    </row>
    <row r="561" spans="1:12" x14ac:dyDescent="0.15">
      <c r="A561" s="73" t="s">
        <v>708</v>
      </c>
      <c r="B561" s="73" t="s">
        <v>860</v>
      </c>
      <c r="C561" s="73" t="s">
        <v>165</v>
      </c>
      <c r="D561" s="73" t="s">
        <v>169</v>
      </c>
      <c r="E561" s="84">
        <v>40.564170355999998</v>
      </c>
      <c r="F561" s="84">
        <v>23.236485617</v>
      </c>
      <c r="G561" s="74">
        <f t="shared" si="24"/>
        <v>0.74571021731112919</v>
      </c>
      <c r="H561" s="84">
        <v>25.834536750000002</v>
      </c>
      <c r="I561" s="84">
        <v>97.763340290000002</v>
      </c>
      <c r="J561" s="74">
        <f t="shared" si="25"/>
        <v>-0.73574412787691379</v>
      </c>
      <c r="K561" s="85">
        <f t="shared" si="26"/>
        <v>0.63688068862916403</v>
      </c>
      <c r="L561" s="65"/>
    </row>
    <row r="562" spans="1:12" x14ac:dyDescent="0.15">
      <c r="A562" s="73" t="s">
        <v>709</v>
      </c>
      <c r="B562" s="73" t="s">
        <v>861</v>
      </c>
      <c r="C562" s="73" t="s">
        <v>165</v>
      </c>
      <c r="D562" s="73" t="s">
        <v>169</v>
      </c>
      <c r="E562" s="84">
        <v>10.95157921</v>
      </c>
      <c r="F562" s="84">
        <v>6.130352136</v>
      </c>
      <c r="G562" s="74">
        <f t="shared" si="24"/>
        <v>0.78645189820136618</v>
      </c>
      <c r="H562" s="84">
        <v>0.60995575000000002</v>
      </c>
      <c r="I562" s="84">
        <v>0.93402313999999997</v>
      </c>
      <c r="J562" s="74">
        <f t="shared" si="25"/>
        <v>-0.34695863102492297</v>
      </c>
      <c r="K562" s="85">
        <f t="shared" si="26"/>
        <v>5.5695689023829834E-2</v>
      </c>
      <c r="L562" s="65"/>
    </row>
    <row r="563" spans="1:12" x14ac:dyDescent="0.15">
      <c r="A563" s="73" t="s">
        <v>710</v>
      </c>
      <c r="B563" s="73" t="s">
        <v>862</v>
      </c>
      <c r="C563" s="73" t="s">
        <v>165</v>
      </c>
      <c r="D563" s="73" t="s">
        <v>169</v>
      </c>
      <c r="E563" s="84">
        <v>7.7847514029999996</v>
      </c>
      <c r="F563" s="84">
        <v>2.0545687570000002</v>
      </c>
      <c r="G563" s="74">
        <f t="shared" si="24"/>
        <v>2.7889953190795058</v>
      </c>
      <c r="H563" s="84">
        <v>0.40784921000000002</v>
      </c>
      <c r="I563" s="84">
        <v>0</v>
      </c>
      <c r="J563" s="74" t="str">
        <f t="shared" si="25"/>
        <v/>
      </c>
      <c r="K563" s="85">
        <f t="shared" si="26"/>
        <v>5.239078152743936E-2</v>
      </c>
      <c r="L563" s="65"/>
    </row>
    <row r="564" spans="1:12" x14ac:dyDescent="0.15">
      <c r="A564" s="73" t="s">
        <v>711</v>
      </c>
      <c r="B564" s="73" t="s">
        <v>863</v>
      </c>
      <c r="C564" s="73" t="s">
        <v>165</v>
      </c>
      <c r="D564" s="73" t="s">
        <v>169</v>
      </c>
      <c r="E564" s="84">
        <v>2.3877054649999998</v>
      </c>
      <c r="F564" s="84">
        <v>0.49351159499999997</v>
      </c>
      <c r="G564" s="74">
        <f t="shared" si="24"/>
        <v>3.8381952707717026</v>
      </c>
      <c r="H564" s="84">
        <v>0.13509898000000001</v>
      </c>
      <c r="I564" s="84">
        <v>4.5993230000000003E-2</v>
      </c>
      <c r="J564" s="74">
        <f t="shared" si="25"/>
        <v>1.9373666515702421</v>
      </c>
      <c r="K564" s="85">
        <f t="shared" si="26"/>
        <v>5.658109091776109E-2</v>
      </c>
      <c r="L564" s="65"/>
    </row>
    <row r="565" spans="1:12" x14ac:dyDescent="0.15">
      <c r="A565" s="73" t="s">
        <v>712</v>
      </c>
      <c r="B565" s="73" t="s">
        <v>864</v>
      </c>
      <c r="C565" s="73" t="s">
        <v>165</v>
      </c>
      <c r="D565" s="73" t="s">
        <v>169</v>
      </c>
      <c r="E565" s="84">
        <v>5.0341626030000004</v>
      </c>
      <c r="F565" s="84">
        <v>7.9880349700000002</v>
      </c>
      <c r="G565" s="74">
        <f t="shared" si="24"/>
        <v>-0.36978711010825727</v>
      </c>
      <c r="H565" s="84">
        <v>35.803829020000002</v>
      </c>
      <c r="I565" s="84">
        <v>3.1160725299999998</v>
      </c>
      <c r="J565" s="74">
        <f t="shared" si="25"/>
        <v>10.490049950794953</v>
      </c>
      <c r="K565" s="85">
        <f t="shared" si="26"/>
        <v>7.1121717440480534</v>
      </c>
      <c r="L565" s="65"/>
    </row>
    <row r="566" spans="1:12" x14ac:dyDescent="0.15">
      <c r="A566" s="73" t="s">
        <v>713</v>
      </c>
      <c r="B566" s="73" t="s">
        <v>865</v>
      </c>
      <c r="C566" s="73" t="s">
        <v>165</v>
      </c>
      <c r="D566" s="73" t="s">
        <v>169</v>
      </c>
      <c r="E566" s="84">
        <v>18.621031006999999</v>
      </c>
      <c r="F566" s="84">
        <v>20.507524971000002</v>
      </c>
      <c r="G566" s="74">
        <f t="shared" si="24"/>
        <v>-9.1990328753358663E-2</v>
      </c>
      <c r="H566" s="84">
        <v>0.31493324</v>
      </c>
      <c r="I566" s="84">
        <v>37.697660169999999</v>
      </c>
      <c r="J566" s="74">
        <f t="shared" si="25"/>
        <v>-0.99164581465852819</v>
      </c>
      <c r="K566" s="85">
        <f t="shared" si="26"/>
        <v>1.6912771364894382E-2</v>
      </c>
      <c r="L566" s="65"/>
    </row>
    <row r="567" spans="1:12" x14ac:dyDescent="0.15">
      <c r="A567" s="73" t="s">
        <v>714</v>
      </c>
      <c r="B567" s="73" t="s">
        <v>866</v>
      </c>
      <c r="C567" s="73" t="s">
        <v>165</v>
      </c>
      <c r="D567" s="73" t="s">
        <v>169</v>
      </c>
      <c r="E567" s="84">
        <v>12.56263912</v>
      </c>
      <c r="F567" s="84">
        <v>6.94476797</v>
      </c>
      <c r="G567" s="74">
        <f t="shared" si="24"/>
        <v>0.80893575915971172</v>
      </c>
      <c r="H567" s="84">
        <v>8.9844710000000008E-2</v>
      </c>
      <c r="I567" s="84">
        <v>1.05032083</v>
      </c>
      <c r="J567" s="74">
        <f t="shared" si="25"/>
        <v>-0.91445974655191786</v>
      </c>
      <c r="K567" s="85">
        <f t="shared" si="26"/>
        <v>7.1517385114537946E-3</v>
      </c>
      <c r="L567" s="65"/>
    </row>
    <row r="568" spans="1:12" x14ac:dyDescent="0.15">
      <c r="A568" s="73" t="s">
        <v>715</v>
      </c>
      <c r="B568" s="76" t="s">
        <v>867</v>
      </c>
      <c r="C568" s="73" t="s">
        <v>165</v>
      </c>
      <c r="D568" s="73" t="s">
        <v>169</v>
      </c>
      <c r="E568" s="84">
        <v>6.9269085109999997</v>
      </c>
      <c r="F568" s="84">
        <v>6.7316067640000004</v>
      </c>
      <c r="G568" s="74">
        <f t="shared" si="24"/>
        <v>2.9012649408526769E-2</v>
      </c>
      <c r="H568" s="84">
        <v>3.4527612999999997</v>
      </c>
      <c r="I568" s="84">
        <v>16.14560998</v>
      </c>
      <c r="J568" s="74">
        <f t="shared" si="25"/>
        <v>-0.78614859988089469</v>
      </c>
      <c r="K568" s="85">
        <f t="shared" si="26"/>
        <v>0.49845631633750903</v>
      </c>
      <c r="L568" s="65"/>
    </row>
    <row r="569" spans="1:12" x14ac:dyDescent="0.15">
      <c r="A569" s="73" t="s">
        <v>716</v>
      </c>
      <c r="B569" s="73" t="s">
        <v>868</v>
      </c>
      <c r="C569" s="73" t="s">
        <v>165</v>
      </c>
      <c r="D569" s="73" t="s">
        <v>169</v>
      </c>
      <c r="E569" s="84">
        <v>2.6154711000000002</v>
      </c>
      <c r="F569" s="84">
        <v>3.98820219</v>
      </c>
      <c r="G569" s="74">
        <f t="shared" si="24"/>
        <v>-0.34419796805738168</v>
      </c>
      <c r="H569" s="84">
        <v>56.543814659999995</v>
      </c>
      <c r="I569" s="84">
        <v>28.12288259</v>
      </c>
      <c r="J569" s="74">
        <f t="shared" si="25"/>
        <v>1.010598112730662</v>
      </c>
      <c r="K569" s="85">
        <f t="shared" si="26"/>
        <v>21.618978951822481</v>
      </c>
      <c r="L569" s="65"/>
    </row>
    <row r="570" spans="1:12" x14ac:dyDescent="0.15">
      <c r="A570" s="73" t="s">
        <v>717</v>
      </c>
      <c r="B570" s="73" t="s">
        <v>869</v>
      </c>
      <c r="C570" s="73" t="s">
        <v>165</v>
      </c>
      <c r="D570" s="73" t="s">
        <v>169</v>
      </c>
      <c r="E570" s="84">
        <v>19.461397133999998</v>
      </c>
      <c r="F570" s="84">
        <v>19.536791098999998</v>
      </c>
      <c r="G570" s="74">
        <f t="shared" si="24"/>
        <v>-3.8590761716165156E-3</v>
      </c>
      <c r="H570" s="84">
        <v>1.3518675200000001</v>
      </c>
      <c r="I570" s="84">
        <v>5.8400546599999998</v>
      </c>
      <c r="J570" s="74">
        <f t="shared" si="25"/>
        <v>-0.76851800219280819</v>
      </c>
      <c r="K570" s="85">
        <f t="shared" si="26"/>
        <v>6.9464052898762466E-2</v>
      </c>
      <c r="L570" s="65"/>
    </row>
    <row r="571" spans="1:12" x14ac:dyDescent="0.15">
      <c r="A571" s="73" t="s">
        <v>718</v>
      </c>
      <c r="B571" s="73" t="s">
        <v>870</v>
      </c>
      <c r="C571" s="73" t="s">
        <v>165</v>
      </c>
      <c r="D571" s="73" t="s">
        <v>169</v>
      </c>
      <c r="E571" s="84">
        <v>9.9916665299999998</v>
      </c>
      <c r="F571" s="84">
        <v>2.5635505599999999</v>
      </c>
      <c r="G571" s="74">
        <f t="shared" si="24"/>
        <v>2.8975890259016386</v>
      </c>
      <c r="H571" s="84">
        <v>55.83028916</v>
      </c>
      <c r="I571" s="84">
        <v>0.86234535999999995</v>
      </c>
      <c r="J571" s="74">
        <f t="shared" si="25"/>
        <v>63.742377879785892</v>
      </c>
      <c r="K571" s="85">
        <f t="shared" si="26"/>
        <v>5.5876853968624189</v>
      </c>
      <c r="L571" s="65"/>
    </row>
    <row r="572" spans="1:12" x14ac:dyDescent="0.15">
      <c r="A572" s="73" t="s">
        <v>719</v>
      </c>
      <c r="B572" s="73" t="s">
        <v>871</v>
      </c>
      <c r="C572" s="73" t="s">
        <v>165</v>
      </c>
      <c r="D572" s="73" t="s">
        <v>169</v>
      </c>
      <c r="E572" s="84">
        <v>6.2922211950000007</v>
      </c>
      <c r="F572" s="84">
        <v>2.2051810000000002E-2</v>
      </c>
      <c r="G572" s="74">
        <f t="shared" si="24"/>
        <v>284.33808313240502</v>
      </c>
      <c r="H572" s="84">
        <v>6.5091105799999998</v>
      </c>
      <c r="I572" s="84">
        <v>3.99151743</v>
      </c>
      <c r="J572" s="74">
        <f t="shared" si="25"/>
        <v>0.63073585275562727</v>
      </c>
      <c r="K572" s="85">
        <f t="shared" si="26"/>
        <v>1.03446944700106</v>
      </c>
      <c r="L572" s="65"/>
    </row>
    <row r="573" spans="1:12" x14ac:dyDescent="0.15">
      <c r="A573" s="73" t="s">
        <v>720</v>
      </c>
      <c r="B573" s="73" t="s">
        <v>872</v>
      </c>
      <c r="C573" s="73" t="s">
        <v>165</v>
      </c>
      <c r="D573" s="73" t="s">
        <v>169</v>
      </c>
      <c r="E573" s="84">
        <v>8.5500808199999998</v>
      </c>
      <c r="F573" s="84">
        <v>7.2161576350000001</v>
      </c>
      <c r="G573" s="74">
        <f t="shared" si="24"/>
        <v>0.18485227907580204</v>
      </c>
      <c r="H573" s="84">
        <v>7.0716503200000007</v>
      </c>
      <c r="I573" s="84">
        <v>2.8223813600000001</v>
      </c>
      <c r="J573" s="74">
        <f t="shared" si="25"/>
        <v>1.5055615871839518</v>
      </c>
      <c r="K573" s="85">
        <f t="shared" si="26"/>
        <v>0.82708578654113829</v>
      </c>
      <c r="L573" s="65"/>
    </row>
    <row r="574" spans="1:12" x14ac:dyDescent="0.15">
      <c r="A574" s="73" t="s">
        <v>721</v>
      </c>
      <c r="B574" s="73" t="s">
        <v>873</v>
      </c>
      <c r="C574" s="73" t="s">
        <v>165</v>
      </c>
      <c r="D574" s="73" t="s">
        <v>169</v>
      </c>
      <c r="E574" s="84">
        <v>16.345666531999999</v>
      </c>
      <c r="F574" s="84">
        <v>5.1263213909999994</v>
      </c>
      <c r="G574" s="74">
        <f t="shared" si="24"/>
        <v>2.1885762294765962</v>
      </c>
      <c r="H574" s="84">
        <v>6.660192999999999E-2</v>
      </c>
      <c r="I574" s="84">
        <v>0.32444340999999999</v>
      </c>
      <c r="J574" s="74">
        <f t="shared" si="25"/>
        <v>-0.79471942425953424</v>
      </c>
      <c r="K574" s="85">
        <f t="shared" si="26"/>
        <v>4.0745924841677781E-3</v>
      </c>
      <c r="L574" s="65"/>
    </row>
    <row r="575" spans="1:12" x14ac:dyDescent="0.15">
      <c r="A575" s="73" t="s">
        <v>722</v>
      </c>
      <c r="B575" s="73" t="s">
        <v>874</v>
      </c>
      <c r="C575" s="73" t="s">
        <v>165</v>
      </c>
      <c r="D575" s="73" t="s">
        <v>169</v>
      </c>
      <c r="E575" s="84">
        <v>3.90700512</v>
      </c>
      <c r="F575" s="84">
        <v>5.8495345920000004</v>
      </c>
      <c r="G575" s="74">
        <f t="shared" si="24"/>
        <v>-0.33208273948096012</v>
      </c>
      <c r="H575" s="84">
        <v>23.310611179999999</v>
      </c>
      <c r="I575" s="84">
        <v>23.1865618</v>
      </c>
      <c r="J575" s="74">
        <f t="shared" si="25"/>
        <v>5.3500549615768112E-3</v>
      </c>
      <c r="K575" s="85">
        <f t="shared" si="26"/>
        <v>5.9663631001333313</v>
      </c>
      <c r="L575" s="65"/>
    </row>
    <row r="576" spans="1:12" x14ac:dyDescent="0.15">
      <c r="A576" s="73" t="s">
        <v>723</v>
      </c>
      <c r="B576" s="73" t="s">
        <v>875</v>
      </c>
      <c r="C576" s="73" t="s">
        <v>165</v>
      </c>
      <c r="D576" s="73" t="s">
        <v>169</v>
      </c>
      <c r="E576" s="84">
        <v>13.116170812999998</v>
      </c>
      <c r="F576" s="84">
        <v>6.794189931</v>
      </c>
      <c r="G576" s="74">
        <f t="shared" si="24"/>
        <v>0.93049810885541429</v>
      </c>
      <c r="H576" s="84">
        <v>5.19793751</v>
      </c>
      <c r="I576" s="84">
        <v>4.2138427400000005</v>
      </c>
      <c r="J576" s="74">
        <f t="shared" si="25"/>
        <v>0.23353856105223314</v>
      </c>
      <c r="K576" s="85">
        <f t="shared" si="26"/>
        <v>0.39629992503971523</v>
      </c>
      <c r="L576" s="65"/>
    </row>
    <row r="577" spans="1:12" x14ac:dyDescent="0.15">
      <c r="A577" s="73" t="s">
        <v>724</v>
      </c>
      <c r="B577" s="73" t="s">
        <v>876</v>
      </c>
      <c r="C577" s="73" t="s">
        <v>165</v>
      </c>
      <c r="D577" s="73" t="s">
        <v>169</v>
      </c>
      <c r="E577" s="84">
        <v>3.9611545699999997</v>
      </c>
      <c r="F577" s="84">
        <v>1.306612815</v>
      </c>
      <c r="G577" s="74">
        <f t="shared" si="24"/>
        <v>2.031620786606168</v>
      </c>
      <c r="H577" s="84">
        <v>4.2256349999999998E-2</v>
      </c>
      <c r="I577" s="84">
        <v>1.0725809399999999</v>
      </c>
      <c r="J577" s="74">
        <f t="shared" si="25"/>
        <v>-0.96060311308533974</v>
      </c>
      <c r="K577" s="85">
        <f t="shared" si="26"/>
        <v>1.0667685204720502E-2</v>
      </c>
      <c r="L577" s="65"/>
    </row>
    <row r="578" spans="1:12" x14ac:dyDescent="0.15">
      <c r="A578" s="73" t="s">
        <v>725</v>
      </c>
      <c r="B578" s="73" t="s">
        <v>877</v>
      </c>
      <c r="C578" s="73" t="s">
        <v>165</v>
      </c>
      <c r="D578" s="73" t="s">
        <v>169</v>
      </c>
      <c r="E578" s="84">
        <v>67.572876331000003</v>
      </c>
      <c r="F578" s="84">
        <v>42.321631375999999</v>
      </c>
      <c r="G578" s="74">
        <f t="shared" si="24"/>
        <v>0.59665103007630349</v>
      </c>
      <c r="H578" s="84">
        <v>6.4258269199999996</v>
      </c>
      <c r="I578" s="84">
        <v>1.6183194599999999</v>
      </c>
      <c r="J578" s="74">
        <f t="shared" si="25"/>
        <v>2.9706788917930949</v>
      </c>
      <c r="K578" s="85">
        <f t="shared" si="26"/>
        <v>9.5094766848811227E-2</v>
      </c>
      <c r="L578" s="65"/>
    </row>
    <row r="579" spans="1:12" x14ac:dyDescent="0.15">
      <c r="A579" s="73" t="s">
        <v>878</v>
      </c>
      <c r="B579" s="73" t="s">
        <v>879</v>
      </c>
      <c r="C579" s="73" t="s">
        <v>165</v>
      </c>
      <c r="D579" s="73" t="s">
        <v>169</v>
      </c>
      <c r="E579" s="84">
        <v>22.411488090999999</v>
      </c>
      <c r="F579" s="84">
        <v>7.9456713940000006</v>
      </c>
      <c r="G579" s="74">
        <f t="shared" si="24"/>
        <v>1.820590857548368</v>
      </c>
      <c r="H579" s="84">
        <v>41.158353579999996</v>
      </c>
      <c r="I579" s="84">
        <v>11.0021252</v>
      </c>
      <c r="J579" s="74">
        <f t="shared" si="25"/>
        <v>2.740945756552561</v>
      </c>
      <c r="K579" s="85">
        <f t="shared" si="26"/>
        <v>1.8364846373823949</v>
      </c>
      <c r="L579" s="65"/>
    </row>
    <row r="580" spans="1:12" x14ac:dyDescent="0.15">
      <c r="A580" s="73" t="s">
        <v>360</v>
      </c>
      <c r="B580" s="73" t="s">
        <v>880</v>
      </c>
      <c r="C580" s="73" t="s">
        <v>165</v>
      </c>
      <c r="D580" s="73" t="s">
        <v>168</v>
      </c>
      <c r="E580" s="84">
        <v>33.149375223</v>
      </c>
      <c r="F580" s="84">
        <v>22.941739636999998</v>
      </c>
      <c r="G580" s="74">
        <f t="shared" si="24"/>
        <v>0.44493729540620031</v>
      </c>
      <c r="H580" s="84">
        <v>79.182969700000001</v>
      </c>
      <c r="I580" s="84">
        <v>18.84677688</v>
      </c>
      <c r="J580" s="74">
        <f t="shared" si="25"/>
        <v>3.2014064369822366</v>
      </c>
      <c r="K580" s="85">
        <f t="shared" si="26"/>
        <v>2.3886715561704026</v>
      </c>
      <c r="L580" s="65"/>
    </row>
    <row r="581" spans="1:12" x14ac:dyDescent="0.15">
      <c r="A581" s="73" t="s">
        <v>160</v>
      </c>
      <c r="B581" s="73" t="s">
        <v>161</v>
      </c>
      <c r="C581" s="73" t="s">
        <v>165</v>
      </c>
      <c r="D581" s="73" t="s">
        <v>168</v>
      </c>
      <c r="E581" s="84">
        <v>0.49794695</v>
      </c>
      <c r="F581" s="84">
        <v>1.0609692900000001</v>
      </c>
      <c r="G581" s="74">
        <f t="shared" si="24"/>
        <v>-0.53066789520363966</v>
      </c>
      <c r="H581" s="84">
        <v>0</v>
      </c>
      <c r="I581" s="84">
        <v>0</v>
      </c>
      <c r="J581" s="74" t="str">
        <f t="shared" si="25"/>
        <v/>
      </c>
      <c r="K581" s="85">
        <f t="shared" si="26"/>
        <v>0</v>
      </c>
      <c r="L581" s="65"/>
    </row>
    <row r="582" spans="1:12" x14ac:dyDescent="0.15">
      <c r="A582" s="73" t="s">
        <v>361</v>
      </c>
      <c r="B582" s="73" t="s">
        <v>267</v>
      </c>
      <c r="C582" s="73" t="s">
        <v>165</v>
      </c>
      <c r="D582" s="73" t="s">
        <v>168</v>
      </c>
      <c r="E582" s="84">
        <v>11.827562670000001</v>
      </c>
      <c r="F582" s="84">
        <v>4.3772529999999996</v>
      </c>
      <c r="G582" s="74">
        <f t="shared" si="24"/>
        <v>1.7020514167218579</v>
      </c>
      <c r="H582" s="84">
        <v>6.6319231500000004</v>
      </c>
      <c r="I582" s="84">
        <v>1.1597178899999998</v>
      </c>
      <c r="J582" s="74">
        <f t="shared" si="25"/>
        <v>4.7185658746714703</v>
      </c>
      <c r="K582" s="85">
        <f t="shared" si="26"/>
        <v>0.56071765037622923</v>
      </c>
      <c r="L582" s="65"/>
    </row>
    <row r="583" spans="1:12" x14ac:dyDescent="0.15">
      <c r="A583" s="73" t="s">
        <v>881</v>
      </c>
      <c r="B583" s="73" t="s">
        <v>882</v>
      </c>
      <c r="C583" s="73" t="s">
        <v>165</v>
      </c>
      <c r="D583" s="73" t="s">
        <v>168</v>
      </c>
      <c r="E583" s="84">
        <v>2.3473238900000002</v>
      </c>
      <c r="F583" s="84">
        <v>42.351149619999994</v>
      </c>
      <c r="G583" s="74">
        <f t="shared" ref="G583:G646" si="27">IF(ISERROR(E583/F583-1),"",((E583/F583-1)))</f>
        <v>-0.94457473029512529</v>
      </c>
      <c r="H583" s="84">
        <v>0</v>
      </c>
      <c r="I583" s="84">
        <v>1.4795112099999999</v>
      </c>
      <c r="J583" s="74">
        <f t="shared" ref="J583:J646" si="28">IF(ISERROR(H583/I583-1),"",((H583/I583-1)))</f>
        <v>-1</v>
      </c>
      <c r="K583" s="85">
        <f t="shared" ref="K583:K646" si="29">IF(ISERROR(H583/E583),"",(H583/E583))</f>
        <v>0</v>
      </c>
      <c r="L583" s="65"/>
    </row>
    <row r="584" spans="1:12" x14ac:dyDescent="0.15">
      <c r="A584" s="73" t="s">
        <v>883</v>
      </c>
      <c r="B584" s="73" t="s">
        <v>884</v>
      </c>
      <c r="C584" s="73" t="s">
        <v>165</v>
      </c>
      <c r="D584" s="73" t="s">
        <v>168</v>
      </c>
      <c r="E584" s="84">
        <v>13.387812622</v>
      </c>
      <c r="F584" s="84">
        <v>22.908661204999998</v>
      </c>
      <c r="G584" s="74">
        <f t="shared" si="27"/>
        <v>-0.4156003922622068</v>
      </c>
      <c r="H584" s="84">
        <v>7.6453780599999996</v>
      </c>
      <c r="I584" s="84">
        <v>48.255979079999996</v>
      </c>
      <c r="J584" s="74">
        <f t="shared" si="28"/>
        <v>-0.8415662016239418</v>
      </c>
      <c r="K584" s="85">
        <f t="shared" si="29"/>
        <v>0.57106999297528704</v>
      </c>
      <c r="L584" s="65"/>
    </row>
    <row r="585" spans="1:12" x14ac:dyDescent="0.15">
      <c r="A585" s="73" t="s">
        <v>885</v>
      </c>
      <c r="B585" s="73" t="s">
        <v>886</v>
      </c>
      <c r="C585" s="73" t="s">
        <v>165</v>
      </c>
      <c r="D585" s="73" t="s">
        <v>168</v>
      </c>
      <c r="E585" s="84">
        <v>0.360236</v>
      </c>
      <c r="F585" s="84">
        <v>0</v>
      </c>
      <c r="G585" s="74" t="str">
        <f t="shared" si="27"/>
        <v/>
      </c>
      <c r="H585" s="84">
        <v>0</v>
      </c>
      <c r="I585" s="84">
        <v>1.2407122399999999</v>
      </c>
      <c r="J585" s="74">
        <f t="shared" si="28"/>
        <v>-1</v>
      </c>
      <c r="K585" s="85">
        <f t="shared" si="29"/>
        <v>0</v>
      </c>
      <c r="L585" s="65"/>
    </row>
    <row r="586" spans="1:12" x14ac:dyDescent="0.15">
      <c r="A586" s="73" t="s">
        <v>887</v>
      </c>
      <c r="B586" s="73" t="s">
        <v>888</v>
      </c>
      <c r="C586" s="73" t="s">
        <v>165</v>
      </c>
      <c r="D586" s="73" t="s">
        <v>168</v>
      </c>
      <c r="E586" s="84">
        <v>4.4141482999999999</v>
      </c>
      <c r="F586" s="84">
        <v>48.377957676000001</v>
      </c>
      <c r="G586" s="74">
        <f t="shared" si="27"/>
        <v>-0.90875703497938631</v>
      </c>
      <c r="H586" s="84">
        <v>1.30945197</v>
      </c>
      <c r="I586" s="84">
        <v>0.72443548000000002</v>
      </c>
      <c r="J586" s="74">
        <f t="shared" si="28"/>
        <v>0.80754809248161052</v>
      </c>
      <c r="K586" s="85">
        <f t="shared" si="29"/>
        <v>0.29664883936953368</v>
      </c>
      <c r="L586" s="65"/>
    </row>
    <row r="587" spans="1:12" x14ac:dyDescent="0.15">
      <c r="A587" s="73" t="s">
        <v>889</v>
      </c>
      <c r="B587" s="73" t="s">
        <v>890</v>
      </c>
      <c r="C587" s="73" t="s">
        <v>165</v>
      </c>
      <c r="D587" s="73" t="s">
        <v>168</v>
      </c>
      <c r="E587" s="84">
        <v>19.585291767999998</v>
      </c>
      <c r="F587" s="84">
        <v>14.397871242000001</v>
      </c>
      <c r="G587" s="74">
        <f t="shared" si="27"/>
        <v>0.36029079846663592</v>
      </c>
      <c r="H587" s="84">
        <v>19.3287494</v>
      </c>
      <c r="I587" s="84">
        <v>57.259450369999996</v>
      </c>
      <c r="J587" s="74">
        <f t="shared" si="28"/>
        <v>-0.662435645555429</v>
      </c>
      <c r="K587" s="85">
        <f t="shared" si="29"/>
        <v>0.98690127412760031</v>
      </c>
      <c r="L587" s="65"/>
    </row>
    <row r="588" spans="1:12" x14ac:dyDescent="0.15">
      <c r="A588" s="73" t="s">
        <v>891</v>
      </c>
      <c r="B588" s="73" t="s">
        <v>892</v>
      </c>
      <c r="C588" s="73" t="s">
        <v>165</v>
      </c>
      <c r="D588" s="73" t="s">
        <v>168</v>
      </c>
      <c r="E588" s="84">
        <v>4.06882389</v>
      </c>
      <c r="F588" s="84">
        <v>16.238037222999999</v>
      </c>
      <c r="G588" s="74">
        <f t="shared" si="27"/>
        <v>-0.7494263725275363</v>
      </c>
      <c r="H588" s="84">
        <v>7.9059270700000006</v>
      </c>
      <c r="I588" s="84">
        <v>13.681793069999999</v>
      </c>
      <c r="J588" s="74">
        <f t="shared" si="28"/>
        <v>-0.42215709377045851</v>
      </c>
      <c r="K588" s="85">
        <f t="shared" si="29"/>
        <v>1.9430497076638038</v>
      </c>
      <c r="L588" s="65"/>
    </row>
    <row r="589" spans="1:12" x14ac:dyDescent="0.15">
      <c r="A589" s="73" t="s">
        <v>162</v>
      </c>
      <c r="B589" s="73" t="s">
        <v>163</v>
      </c>
      <c r="C589" s="73" t="s">
        <v>165</v>
      </c>
      <c r="D589" s="73" t="s">
        <v>168</v>
      </c>
      <c r="E589" s="84">
        <v>20.02057396</v>
      </c>
      <c r="F589" s="84">
        <v>8.0261653200000005</v>
      </c>
      <c r="G589" s="74">
        <f t="shared" si="27"/>
        <v>1.4944133545457543</v>
      </c>
      <c r="H589" s="84">
        <v>73.666156420000007</v>
      </c>
      <c r="I589" s="84">
        <v>172.08374784</v>
      </c>
      <c r="J589" s="74">
        <f t="shared" si="28"/>
        <v>-0.57191682919125331</v>
      </c>
      <c r="K589" s="85">
        <f t="shared" si="29"/>
        <v>3.6795227033541056</v>
      </c>
      <c r="L589" s="65"/>
    </row>
    <row r="590" spans="1:12" x14ac:dyDescent="0.15">
      <c r="A590" s="73" t="s">
        <v>893</v>
      </c>
      <c r="B590" s="73" t="s">
        <v>894</v>
      </c>
      <c r="C590" s="73" t="s">
        <v>165</v>
      </c>
      <c r="D590" s="73" t="s">
        <v>168</v>
      </c>
      <c r="E590" s="84">
        <v>1.7326569190000001</v>
      </c>
      <c r="F590" s="84">
        <v>4.9588941129999995</v>
      </c>
      <c r="G590" s="74">
        <f t="shared" si="27"/>
        <v>-0.65059610479325425</v>
      </c>
      <c r="H590" s="84">
        <v>0</v>
      </c>
      <c r="I590" s="84">
        <v>0</v>
      </c>
      <c r="J590" s="74" t="str">
        <f t="shared" si="28"/>
        <v/>
      </c>
      <c r="K590" s="85">
        <f t="shared" si="29"/>
        <v>0</v>
      </c>
      <c r="L590" s="65"/>
    </row>
    <row r="591" spans="1:12" x14ac:dyDescent="0.15">
      <c r="A591" s="73" t="s">
        <v>907</v>
      </c>
      <c r="B591" s="73" t="s">
        <v>908</v>
      </c>
      <c r="C591" s="73" t="s">
        <v>165</v>
      </c>
      <c r="D591" s="73" t="s">
        <v>168</v>
      </c>
      <c r="E591" s="84">
        <v>8.6602499360000014</v>
      </c>
      <c r="F591" s="84">
        <v>36.824529269000003</v>
      </c>
      <c r="G591" s="74">
        <f t="shared" si="27"/>
        <v>-0.76482387941098651</v>
      </c>
      <c r="H591" s="84">
        <v>13.700075179999999</v>
      </c>
      <c r="I591" s="84">
        <v>35.932168600000004</v>
      </c>
      <c r="J591" s="74">
        <f t="shared" si="28"/>
        <v>-0.6187239536664092</v>
      </c>
      <c r="K591" s="85">
        <f t="shared" si="29"/>
        <v>1.5819491678929296</v>
      </c>
      <c r="L591" s="65"/>
    </row>
    <row r="592" spans="1:12" x14ac:dyDescent="0.15">
      <c r="A592" s="73" t="s">
        <v>909</v>
      </c>
      <c r="B592" s="73" t="s">
        <v>910</v>
      </c>
      <c r="C592" s="73" t="s">
        <v>165</v>
      </c>
      <c r="D592" s="73" t="s">
        <v>168</v>
      </c>
      <c r="E592" s="84">
        <v>2.7262078769999998</v>
      </c>
      <c r="F592" s="84">
        <v>8.328422454</v>
      </c>
      <c r="G592" s="74">
        <f t="shared" si="27"/>
        <v>-0.67266215275971641</v>
      </c>
      <c r="H592" s="84">
        <v>2.7508348499999999</v>
      </c>
      <c r="I592" s="84">
        <v>1.8685148899999999</v>
      </c>
      <c r="J592" s="74">
        <f t="shared" si="28"/>
        <v>0.47220386881690835</v>
      </c>
      <c r="K592" s="85">
        <f t="shared" si="29"/>
        <v>1.0090334171534638</v>
      </c>
      <c r="L592" s="65"/>
    </row>
    <row r="593" spans="1:12" x14ac:dyDescent="0.15">
      <c r="A593" s="73" t="s">
        <v>911</v>
      </c>
      <c r="B593" s="73" t="s">
        <v>912</v>
      </c>
      <c r="C593" s="73" t="s">
        <v>165</v>
      </c>
      <c r="D593" s="73" t="s">
        <v>169</v>
      </c>
      <c r="E593" s="84">
        <v>1.37302309</v>
      </c>
      <c r="F593" s="84">
        <v>0.47967376500000003</v>
      </c>
      <c r="G593" s="74">
        <f t="shared" si="27"/>
        <v>1.8624102258333846</v>
      </c>
      <c r="H593" s="84">
        <v>2.1662380000000002E-2</v>
      </c>
      <c r="I593" s="84">
        <v>0</v>
      </c>
      <c r="J593" s="74" t="str">
        <f t="shared" si="28"/>
        <v/>
      </c>
      <c r="K593" s="85">
        <f t="shared" si="29"/>
        <v>1.5777141810484778E-2</v>
      </c>
      <c r="L593" s="65"/>
    </row>
    <row r="594" spans="1:12" x14ac:dyDescent="0.15">
      <c r="A594" s="73" t="s">
        <v>85</v>
      </c>
      <c r="B594" s="73" t="s">
        <v>86</v>
      </c>
      <c r="C594" s="73" t="s">
        <v>165</v>
      </c>
      <c r="D594" s="73" t="s">
        <v>169</v>
      </c>
      <c r="E594" s="84">
        <v>1.8334956599999999</v>
      </c>
      <c r="F594" s="84">
        <v>0.37502604100000003</v>
      </c>
      <c r="G594" s="74">
        <f t="shared" si="27"/>
        <v>3.8889822560348541</v>
      </c>
      <c r="H594" s="84">
        <v>1.80143177</v>
      </c>
      <c r="I594" s="84">
        <v>0</v>
      </c>
      <c r="J594" s="74" t="str">
        <f t="shared" si="28"/>
        <v/>
      </c>
      <c r="K594" s="85">
        <f t="shared" si="29"/>
        <v>0.98251215386023882</v>
      </c>
      <c r="L594" s="65"/>
    </row>
    <row r="595" spans="1:12" x14ac:dyDescent="0.15">
      <c r="A595" s="73" t="s">
        <v>87</v>
      </c>
      <c r="B595" s="73" t="s">
        <v>88</v>
      </c>
      <c r="C595" s="73" t="s">
        <v>165</v>
      </c>
      <c r="D595" s="73" t="s">
        <v>169</v>
      </c>
      <c r="E595" s="84">
        <v>14.227800045</v>
      </c>
      <c r="F595" s="84">
        <v>12.142306403999999</v>
      </c>
      <c r="G595" s="74">
        <f t="shared" si="27"/>
        <v>0.17175432505252752</v>
      </c>
      <c r="H595" s="84">
        <v>9.8727839399999997</v>
      </c>
      <c r="I595" s="84">
        <v>4.4288202699999992</v>
      </c>
      <c r="J595" s="74">
        <f t="shared" si="28"/>
        <v>1.2292130495510043</v>
      </c>
      <c r="K595" s="85">
        <f t="shared" si="29"/>
        <v>0.69390797655112813</v>
      </c>
      <c r="L595" s="65"/>
    </row>
    <row r="596" spans="1:12" x14ac:dyDescent="0.15">
      <c r="A596" s="73" t="s">
        <v>362</v>
      </c>
      <c r="B596" s="73" t="s">
        <v>89</v>
      </c>
      <c r="C596" s="73" t="s">
        <v>165</v>
      </c>
      <c r="D596" s="73" t="s">
        <v>169</v>
      </c>
      <c r="E596" s="84">
        <v>15.379083232999999</v>
      </c>
      <c r="F596" s="84">
        <v>21.153664646999999</v>
      </c>
      <c r="G596" s="74">
        <f t="shared" si="27"/>
        <v>-0.27298255457684717</v>
      </c>
      <c r="H596" s="84">
        <v>19.445166100000002</v>
      </c>
      <c r="I596" s="84">
        <v>23.511341659999999</v>
      </c>
      <c r="J596" s="74">
        <f t="shared" si="28"/>
        <v>-0.17294527972079998</v>
      </c>
      <c r="K596" s="85">
        <f t="shared" si="29"/>
        <v>1.264390458481629</v>
      </c>
      <c r="L596" s="65"/>
    </row>
    <row r="597" spans="1:12" x14ac:dyDescent="0.15">
      <c r="A597" s="73" t="s">
        <v>90</v>
      </c>
      <c r="B597" s="73" t="s">
        <v>91</v>
      </c>
      <c r="C597" s="73" t="s">
        <v>165</v>
      </c>
      <c r="D597" s="73" t="s">
        <v>168</v>
      </c>
      <c r="E597" s="84">
        <v>161.27861274200001</v>
      </c>
      <c r="F597" s="84">
        <v>159.86210607499999</v>
      </c>
      <c r="G597" s="74">
        <f t="shared" si="27"/>
        <v>8.8608032371064738E-3</v>
      </c>
      <c r="H597" s="84">
        <v>72.832854319999996</v>
      </c>
      <c r="I597" s="84">
        <v>55.263019840000005</v>
      </c>
      <c r="J597" s="74">
        <f t="shared" si="28"/>
        <v>0.31793113244388316</v>
      </c>
      <c r="K597" s="85">
        <f t="shared" si="29"/>
        <v>0.45159648314009176</v>
      </c>
      <c r="L597" s="65"/>
    </row>
    <row r="598" spans="1:12" x14ac:dyDescent="0.15">
      <c r="A598" s="73" t="s">
        <v>726</v>
      </c>
      <c r="B598" s="73" t="s">
        <v>92</v>
      </c>
      <c r="C598" s="73" t="s">
        <v>165</v>
      </c>
      <c r="D598" s="73" t="s">
        <v>169</v>
      </c>
      <c r="E598" s="84">
        <v>95.290154650999995</v>
      </c>
      <c r="F598" s="84">
        <v>85.395963898000005</v>
      </c>
      <c r="G598" s="74">
        <f t="shared" si="27"/>
        <v>0.11586251037365147</v>
      </c>
      <c r="H598" s="84">
        <v>14.236736109999999</v>
      </c>
      <c r="I598" s="84">
        <v>14.766458810000001</v>
      </c>
      <c r="J598" s="74">
        <f t="shared" si="28"/>
        <v>-3.5873374030696459E-2</v>
      </c>
      <c r="K598" s="85">
        <f t="shared" si="29"/>
        <v>0.14940406133395434</v>
      </c>
      <c r="L598" s="65"/>
    </row>
    <row r="599" spans="1:12" x14ac:dyDescent="0.15">
      <c r="A599" s="73" t="s">
        <v>152</v>
      </c>
      <c r="B599" s="73" t="s">
        <v>153</v>
      </c>
      <c r="C599" s="73" t="s">
        <v>165</v>
      </c>
      <c r="D599" s="73" t="s">
        <v>169</v>
      </c>
      <c r="E599" s="84">
        <v>0.24874342499999999</v>
      </c>
      <c r="F599" s="84">
        <v>0.21334690000000001</v>
      </c>
      <c r="G599" s="74">
        <f t="shared" si="27"/>
        <v>0.16591066005646193</v>
      </c>
      <c r="H599" s="84">
        <v>0</v>
      </c>
      <c r="I599" s="84">
        <v>0</v>
      </c>
      <c r="J599" s="74" t="str">
        <f t="shared" si="28"/>
        <v/>
      </c>
      <c r="K599" s="85">
        <f t="shared" si="29"/>
        <v>0</v>
      </c>
      <c r="L599" s="65"/>
    </row>
    <row r="600" spans="1:12" x14ac:dyDescent="0.15">
      <c r="A600" s="73" t="s">
        <v>1511</v>
      </c>
      <c r="B600" s="73" t="s">
        <v>93</v>
      </c>
      <c r="C600" s="73" t="s">
        <v>165</v>
      </c>
      <c r="D600" s="73" t="s">
        <v>169</v>
      </c>
      <c r="E600" s="84">
        <v>24.086298960000001</v>
      </c>
      <c r="F600" s="84">
        <v>22.163514565</v>
      </c>
      <c r="G600" s="74">
        <f t="shared" si="27"/>
        <v>8.6754489652846267E-2</v>
      </c>
      <c r="H600" s="84">
        <v>39.791421219999997</v>
      </c>
      <c r="I600" s="84">
        <v>31.73968661</v>
      </c>
      <c r="J600" s="74">
        <f t="shared" si="28"/>
        <v>0.25368034375812631</v>
      </c>
      <c r="K600" s="85">
        <f t="shared" si="29"/>
        <v>1.652035511395147</v>
      </c>
      <c r="L600" s="65"/>
    </row>
    <row r="601" spans="1:12" x14ac:dyDescent="0.15">
      <c r="A601" s="73" t="s">
        <v>1391</v>
      </c>
      <c r="B601" s="73" t="s">
        <v>1392</v>
      </c>
      <c r="C601" s="73" t="s">
        <v>165</v>
      </c>
      <c r="D601" s="73" t="s">
        <v>169</v>
      </c>
      <c r="E601" s="84">
        <v>2.0549490600000002</v>
      </c>
      <c r="F601" s="84">
        <v>1.2441156100000001</v>
      </c>
      <c r="G601" s="74">
        <f t="shared" si="27"/>
        <v>0.65173480943623874</v>
      </c>
      <c r="H601" s="84">
        <v>6.1968730000000007E-2</v>
      </c>
      <c r="I601" s="84">
        <v>2.983709E-2</v>
      </c>
      <c r="J601" s="74">
        <f t="shared" si="28"/>
        <v>1.076902606789067</v>
      </c>
      <c r="K601" s="85">
        <f t="shared" si="29"/>
        <v>3.0155847269518202E-2</v>
      </c>
      <c r="L601" s="65"/>
    </row>
    <row r="602" spans="1:12" x14ac:dyDescent="0.15">
      <c r="A602" s="73" t="s">
        <v>176</v>
      </c>
      <c r="B602" s="73" t="s">
        <v>177</v>
      </c>
      <c r="C602" s="73" t="s">
        <v>165</v>
      </c>
      <c r="D602" s="73" t="s">
        <v>169</v>
      </c>
      <c r="E602" s="84">
        <v>9.0124041530000003</v>
      </c>
      <c r="F602" s="84">
        <v>7.0547066330000003</v>
      </c>
      <c r="G602" s="74">
        <f t="shared" si="27"/>
        <v>0.27750232884843484</v>
      </c>
      <c r="H602" s="84">
        <v>6.6494816299999995</v>
      </c>
      <c r="I602" s="84">
        <v>2.5481730099999997</v>
      </c>
      <c r="J602" s="74">
        <f t="shared" si="28"/>
        <v>1.609509481461779</v>
      </c>
      <c r="K602" s="85">
        <f t="shared" si="29"/>
        <v>0.73781440746713034</v>
      </c>
      <c r="L602" s="65"/>
    </row>
    <row r="603" spans="1:12" x14ac:dyDescent="0.15">
      <c r="A603" s="73" t="s">
        <v>178</v>
      </c>
      <c r="B603" s="73" t="s">
        <v>179</v>
      </c>
      <c r="C603" s="73" t="s">
        <v>165</v>
      </c>
      <c r="D603" s="73" t="s">
        <v>169</v>
      </c>
      <c r="E603" s="84">
        <v>25.754921679000002</v>
      </c>
      <c r="F603" s="84">
        <v>28.644446755000001</v>
      </c>
      <c r="G603" s="74">
        <f t="shared" si="27"/>
        <v>-0.10087557636265465</v>
      </c>
      <c r="H603" s="84">
        <v>92.031632290000005</v>
      </c>
      <c r="I603" s="84">
        <v>15.52070224</v>
      </c>
      <c r="J603" s="74">
        <f t="shared" si="28"/>
        <v>4.9296049152219288</v>
      </c>
      <c r="K603" s="85">
        <f t="shared" si="29"/>
        <v>3.5733609846323304</v>
      </c>
      <c r="L603" s="65"/>
    </row>
    <row r="604" spans="1:12" x14ac:dyDescent="0.15">
      <c r="A604" s="73" t="s">
        <v>421</v>
      </c>
      <c r="B604" s="73" t="s">
        <v>972</v>
      </c>
      <c r="C604" s="73" t="s">
        <v>165</v>
      </c>
      <c r="D604" s="73" t="s">
        <v>169</v>
      </c>
      <c r="E604" s="84">
        <v>0.48429762999999998</v>
      </c>
      <c r="F604" s="84">
        <v>0.57715684999999994</v>
      </c>
      <c r="G604" s="74">
        <f t="shared" si="27"/>
        <v>-0.16089078731370854</v>
      </c>
      <c r="H604" s="84">
        <v>27.210400549999999</v>
      </c>
      <c r="I604" s="84">
        <v>8.7518355099999994</v>
      </c>
      <c r="J604" s="74">
        <f t="shared" si="28"/>
        <v>2.109107857307067</v>
      </c>
      <c r="K604" s="85">
        <f t="shared" si="29"/>
        <v>56.185285379158266</v>
      </c>
      <c r="L604" s="65"/>
    </row>
    <row r="605" spans="1:12" x14ac:dyDescent="0.15">
      <c r="A605" s="73" t="s">
        <v>180</v>
      </c>
      <c r="B605" s="73" t="s">
        <v>181</v>
      </c>
      <c r="C605" s="73" t="s">
        <v>165</v>
      </c>
      <c r="D605" s="73" t="s">
        <v>169</v>
      </c>
      <c r="E605" s="84">
        <v>4.3175170599999992</v>
      </c>
      <c r="F605" s="84">
        <v>4.2041068299999997</v>
      </c>
      <c r="G605" s="74">
        <f t="shared" si="27"/>
        <v>2.6976058075098841E-2</v>
      </c>
      <c r="H605" s="84">
        <v>5.1388020000000001</v>
      </c>
      <c r="I605" s="84">
        <v>1.5103200000000001E-2</v>
      </c>
      <c r="J605" s="74">
        <f t="shared" si="28"/>
        <v>339.24590815191482</v>
      </c>
      <c r="K605" s="85">
        <f t="shared" si="29"/>
        <v>1.1902215853664748</v>
      </c>
      <c r="L605" s="65"/>
    </row>
    <row r="606" spans="1:12" x14ac:dyDescent="0.15">
      <c r="A606" s="73" t="s">
        <v>182</v>
      </c>
      <c r="B606" s="73" t="s">
        <v>183</v>
      </c>
      <c r="C606" s="73" t="s">
        <v>165</v>
      </c>
      <c r="D606" s="73" t="s">
        <v>169</v>
      </c>
      <c r="E606" s="84">
        <v>4.9172708219999999</v>
      </c>
      <c r="F606" s="84">
        <v>7.1694460650000007</v>
      </c>
      <c r="G606" s="74">
        <f t="shared" si="27"/>
        <v>-0.31413518179524802</v>
      </c>
      <c r="H606" s="84">
        <v>0.54649406999999994</v>
      </c>
      <c r="I606" s="84">
        <v>0.28593121999999999</v>
      </c>
      <c r="J606" s="74">
        <f t="shared" si="28"/>
        <v>0.91127806890062568</v>
      </c>
      <c r="K606" s="85">
        <f t="shared" si="29"/>
        <v>0.11113767977858185</v>
      </c>
      <c r="L606" s="65"/>
    </row>
    <row r="607" spans="1:12" x14ac:dyDescent="0.15">
      <c r="A607" s="73" t="s">
        <v>184</v>
      </c>
      <c r="B607" s="73" t="s">
        <v>185</v>
      </c>
      <c r="C607" s="73" t="s">
        <v>165</v>
      </c>
      <c r="D607" s="73" t="s">
        <v>169</v>
      </c>
      <c r="E607" s="84">
        <v>5.380486093</v>
      </c>
      <c r="F607" s="84">
        <v>4.8845180070000005</v>
      </c>
      <c r="G607" s="74">
        <f t="shared" si="27"/>
        <v>0.10153879774610886</v>
      </c>
      <c r="H607" s="84">
        <v>4.25594641</v>
      </c>
      <c r="I607" s="84">
        <v>1.1343376200000002</v>
      </c>
      <c r="J607" s="74">
        <f t="shared" si="28"/>
        <v>2.751922121740086</v>
      </c>
      <c r="K607" s="85">
        <f t="shared" si="29"/>
        <v>0.79099663793146435</v>
      </c>
      <c r="L607" s="65"/>
    </row>
    <row r="608" spans="1:12" x14ac:dyDescent="0.15">
      <c r="A608" s="73" t="s">
        <v>186</v>
      </c>
      <c r="B608" s="76" t="s">
        <v>187</v>
      </c>
      <c r="C608" s="73" t="s">
        <v>165</v>
      </c>
      <c r="D608" s="73" t="s">
        <v>169</v>
      </c>
      <c r="E608" s="84">
        <v>70.672832099000004</v>
      </c>
      <c r="F608" s="84">
        <v>32.094303427999996</v>
      </c>
      <c r="G608" s="74">
        <f t="shared" si="27"/>
        <v>1.2020366404756735</v>
      </c>
      <c r="H608" s="84">
        <v>15.19446883</v>
      </c>
      <c r="I608" s="84">
        <v>12.970087599999999</v>
      </c>
      <c r="J608" s="74">
        <f t="shared" si="28"/>
        <v>0.17150086403425679</v>
      </c>
      <c r="K608" s="85">
        <f t="shared" si="29"/>
        <v>0.21499731054665058</v>
      </c>
      <c r="L608" s="65"/>
    </row>
    <row r="609" spans="1:12" x14ac:dyDescent="0.15">
      <c r="A609" s="73" t="s">
        <v>154</v>
      </c>
      <c r="B609" s="73" t="s">
        <v>155</v>
      </c>
      <c r="C609" s="73" t="s">
        <v>165</v>
      </c>
      <c r="D609" s="73" t="s">
        <v>169</v>
      </c>
      <c r="E609" s="84">
        <v>9.6344350000000009E-2</v>
      </c>
      <c r="F609" s="84">
        <v>1.04662E-2</v>
      </c>
      <c r="G609" s="74">
        <f t="shared" si="27"/>
        <v>8.205284630524929</v>
      </c>
      <c r="H609" s="84">
        <v>0</v>
      </c>
      <c r="I609" s="84">
        <v>0</v>
      </c>
      <c r="J609" s="74" t="str">
        <f t="shared" si="28"/>
        <v/>
      </c>
      <c r="K609" s="85">
        <f t="shared" si="29"/>
        <v>0</v>
      </c>
      <c r="L609" s="65"/>
    </row>
    <row r="610" spans="1:12" x14ac:dyDescent="0.15">
      <c r="A610" s="73" t="s">
        <v>188</v>
      </c>
      <c r="B610" s="73" t="s">
        <v>189</v>
      </c>
      <c r="C610" s="73" t="s">
        <v>165</v>
      </c>
      <c r="D610" s="73" t="s">
        <v>169</v>
      </c>
      <c r="E610" s="84">
        <v>8.3129694470000004</v>
      </c>
      <c r="F610" s="84">
        <v>19.229919291000002</v>
      </c>
      <c r="G610" s="74">
        <f t="shared" si="27"/>
        <v>-0.56770648273648028</v>
      </c>
      <c r="H610" s="84">
        <v>5.8653997599999999</v>
      </c>
      <c r="I610" s="84">
        <v>16.067495900000001</v>
      </c>
      <c r="J610" s="74">
        <f t="shared" si="28"/>
        <v>-0.63495246574172148</v>
      </c>
      <c r="K610" s="85">
        <f t="shared" si="29"/>
        <v>0.70557215413761876</v>
      </c>
      <c r="L610" s="65"/>
    </row>
    <row r="611" spans="1:12" x14ac:dyDescent="0.15">
      <c r="A611" s="73" t="s">
        <v>190</v>
      </c>
      <c r="B611" s="73" t="s">
        <v>191</v>
      </c>
      <c r="C611" s="73" t="s">
        <v>165</v>
      </c>
      <c r="D611" s="73" t="s">
        <v>169</v>
      </c>
      <c r="E611" s="84">
        <v>43.508920060999998</v>
      </c>
      <c r="F611" s="84">
        <v>36.592091279000002</v>
      </c>
      <c r="G611" s="74">
        <f t="shared" si="27"/>
        <v>0.18902523852113173</v>
      </c>
      <c r="H611" s="84">
        <v>14.855034823300951</v>
      </c>
      <c r="I611" s="84">
        <v>39.91928798</v>
      </c>
      <c r="J611" s="74">
        <f t="shared" si="28"/>
        <v>-0.62787325187905441</v>
      </c>
      <c r="K611" s="85">
        <f t="shared" si="29"/>
        <v>0.34142504117486766</v>
      </c>
      <c r="L611" s="65"/>
    </row>
    <row r="612" spans="1:12" x14ac:dyDescent="0.15">
      <c r="A612" s="73" t="s">
        <v>215</v>
      </c>
      <c r="B612" s="73" t="s">
        <v>216</v>
      </c>
      <c r="C612" s="73" t="s">
        <v>165</v>
      </c>
      <c r="D612" s="73" t="s">
        <v>169</v>
      </c>
      <c r="E612" s="84">
        <v>9.985344327</v>
      </c>
      <c r="F612" s="84">
        <v>6.8331208869999998</v>
      </c>
      <c r="G612" s="74">
        <f t="shared" si="27"/>
        <v>0.46131533337820785</v>
      </c>
      <c r="H612" s="84">
        <v>11.65670899</v>
      </c>
      <c r="I612" s="84">
        <v>7.8467990900000002</v>
      </c>
      <c r="J612" s="74">
        <f t="shared" si="28"/>
        <v>0.48553682288812117</v>
      </c>
      <c r="K612" s="85">
        <f t="shared" si="29"/>
        <v>1.1673817755568721</v>
      </c>
      <c r="L612" s="65"/>
    </row>
    <row r="613" spans="1:12" x14ac:dyDescent="0.15">
      <c r="A613" s="73" t="s">
        <v>372</v>
      </c>
      <c r="B613" s="73" t="s">
        <v>973</v>
      </c>
      <c r="C613" s="73" t="s">
        <v>165</v>
      </c>
      <c r="D613" s="73" t="s">
        <v>169</v>
      </c>
      <c r="E613" s="84">
        <v>3.4602841200000003</v>
      </c>
      <c r="F613" s="84">
        <v>0.86733977000000007</v>
      </c>
      <c r="G613" s="74">
        <f t="shared" si="27"/>
        <v>2.9895370184627876</v>
      </c>
      <c r="H613" s="84">
        <v>28.341113489999998</v>
      </c>
      <c r="I613" s="84">
        <v>0.37999470000000002</v>
      </c>
      <c r="J613" s="74">
        <f t="shared" si="28"/>
        <v>73.582917840696183</v>
      </c>
      <c r="K613" s="85">
        <f t="shared" si="29"/>
        <v>8.1904007032809769</v>
      </c>
      <c r="L613" s="65"/>
    </row>
    <row r="614" spans="1:12" x14ac:dyDescent="0.15">
      <c r="A614" s="73" t="s">
        <v>964</v>
      </c>
      <c r="B614" s="73" t="s">
        <v>974</v>
      </c>
      <c r="C614" s="73" t="s">
        <v>165</v>
      </c>
      <c r="D614" s="73" t="s">
        <v>169</v>
      </c>
      <c r="E614" s="84">
        <v>3.9840427549999999</v>
      </c>
      <c r="F614" s="84">
        <v>1.9002351450000001</v>
      </c>
      <c r="G614" s="74">
        <f t="shared" si="27"/>
        <v>1.0966051309402549</v>
      </c>
      <c r="H614" s="84">
        <v>2.0149349999999999</v>
      </c>
      <c r="I614" s="84">
        <v>0.92162200000000005</v>
      </c>
      <c r="J614" s="74">
        <f t="shared" si="28"/>
        <v>1.1862922109064233</v>
      </c>
      <c r="K614" s="85">
        <f t="shared" si="29"/>
        <v>0.50575134954845635</v>
      </c>
      <c r="L614" s="65"/>
    </row>
    <row r="615" spans="1:12" x14ac:dyDescent="0.15">
      <c r="A615" s="73" t="s">
        <v>218</v>
      </c>
      <c r="B615" s="73" t="s">
        <v>219</v>
      </c>
      <c r="C615" s="73" t="s">
        <v>165</v>
      </c>
      <c r="D615" s="73" t="s">
        <v>169</v>
      </c>
      <c r="E615" s="84">
        <v>37.595937032999998</v>
      </c>
      <c r="F615" s="84">
        <v>33.691563352999999</v>
      </c>
      <c r="G615" s="74">
        <f t="shared" si="27"/>
        <v>0.11588579725708525</v>
      </c>
      <c r="H615" s="84">
        <v>7.7196986599999997</v>
      </c>
      <c r="I615" s="84">
        <v>7.6806022699999996</v>
      </c>
      <c r="J615" s="74">
        <f t="shared" si="28"/>
        <v>5.0902765988427578E-3</v>
      </c>
      <c r="K615" s="85">
        <f t="shared" si="29"/>
        <v>0.20533332240725907</v>
      </c>
      <c r="L615" s="65"/>
    </row>
    <row r="616" spans="1:12" x14ac:dyDescent="0.15">
      <c r="A616" s="73" t="s">
        <v>156</v>
      </c>
      <c r="B616" s="73" t="s">
        <v>157</v>
      </c>
      <c r="C616" s="73" t="s">
        <v>165</v>
      </c>
      <c r="D616" s="73" t="s">
        <v>169</v>
      </c>
      <c r="E616" s="84">
        <v>0.71872007999999998</v>
      </c>
      <c r="F616" s="84">
        <v>0.15765588</v>
      </c>
      <c r="G616" s="74">
        <f t="shared" si="27"/>
        <v>3.5587901954560781</v>
      </c>
      <c r="H616" s="84">
        <v>0.939388</v>
      </c>
      <c r="I616" s="84">
        <v>0</v>
      </c>
      <c r="J616" s="74" t="str">
        <f t="shared" si="28"/>
        <v/>
      </c>
      <c r="K616" s="85">
        <f t="shared" si="29"/>
        <v>1.3070290174722821</v>
      </c>
      <c r="L616" s="65"/>
    </row>
    <row r="617" spans="1:12" x14ac:dyDescent="0.15">
      <c r="A617" s="73" t="s">
        <v>220</v>
      </c>
      <c r="B617" s="73" t="s">
        <v>221</v>
      </c>
      <c r="C617" s="73" t="s">
        <v>165</v>
      </c>
      <c r="D617" s="73" t="s">
        <v>169</v>
      </c>
      <c r="E617" s="84">
        <v>23.750482454999997</v>
      </c>
      <c r="F617" s="84">
        <v>20.410593773999999</v>
      </c>
      <c r="G617" s="74">
        <f t="shared" si="27"/>
        <v>0.16363505726396399</v>
      </c>
      <c r="H617" s="84">
        <v>5.80177897</v>
      </c>
      <c r="I617" s="84">
        <v>2.8752868500000002</v>
      </c>
      <c r="J617" s="74">
        <f t="shared" si="28"/>
        <v>1.0178087518467938</v>
      </c>
      <c r="K617" s="85">
        <f t="shared" si="29"/>
        <v>0.24428046802807571</v>
      </c>
      <c r="L617" s="65"/>
    </row>
    <row r="618" spans="1:12" x14ac:dyDescent="0.15">
      <c r="A618" s="73" t="s">
        <v>158</v>
      </c>
      <c r="B618" s="73" t="s">
        <v>159</v>
      </c>
      <c r="C618" s="73" t="s">
        <v>165</v>
      </c>
      <c r="D618" s="73" t="s">
        <v>169</v>
      </c>
      <c r="E618" s="84">
        <v>0.33004852000000001</v>
      </c>
      <c r="F618" s="84">
        <v>0.83080282999999999</v>
      </c>
      <c r="G618" s="74">
        <f t="shared" si="27"/>
        <v>-0.60273544085062869</v>
      </c>
      <c r="H618" s="84">
        <v>0</v>
      </c>
      <c r="I618" s="84">
        <v>0</v>
      </c>
      <c r="J618" s="74" t="str">
        <f t="shared" si="28"/>
        <v/>
      </c>
      <c r="K618" s="85">
        <f t="shared" si="29"/>
        <v>0</v>
      </c>
      <c r="L618" s="65"/>
    </row>
    <row r="619" spans="1:12" x14ac:dyDescent="0.15">
      <c r="A619" s="73" t="s">
        <v>363</v>
      </c>
      <c r="B619" s="73" t="s">
        <v>217</v>
      </c>
      <c r="C619" s="73" t="s">
        <v>165</v>
      </c>
      <c r="D619" s="73" t="s">
        <v>169</v>
      </c>
      <c r="E619" s="84">
        <v>45.108091685000005</v>
      </c>
      <c r="F619" s="84">
        <v>19.899536586</v>
      </c>
      <c r="G619" s="74">
        <f t="shared" si="27"/>
        <v>1.2667910626991725</v>
      </c>
      <c r="H619" s="84">
        <v>3.3898475099999996</v>
      </c>
      <c r="I619" s="84">
        <v>0.54881897999999996</v>
      </c>
      <c r="J619" s="74">
        <f t="shared" si="28"/>
        <v>5.1766222261482282</v>
      </c>
      <c r="K619" s="85">
        <f t="shared" si="29"/>
        <v>7.5149432914876357E-2</v>
      </c>
      <c r="L619" s="65"/>
    </row>
    <row r="620" spans="1:12" x14ac:dyDescent="0.15">
      <c r="A620" s="73" t="s">
        <v>222</v>
      </c>
      <c r="B620" s="73" t="s">
        <v>223</v>
      </c>
      <c r="C620" s="73" t="s">
        <v>165</v>
      </c>
      <c r="D620" s="73" t="s">
        <v>169</v>
      </c>
      <c r="E620" s="84">
        <v>3.6530240599999999</v>
      </c>
      <c r="F620" s="84">
        <v>2.4450410550000004</v>
      </c>
      <c r="G620" s="74">
        <f t="shared" si="27"/>
        <v>0.49405428286356501</v>
      </c>
      <c r="H620" s="84">
        <v>0.31867965999999998</v>
      </c>
      <c r="I620" s="84">
        <v>0.22274970000000002</v>
      </c>
      <c r="J620" s="74">
        <f t="shared" si="28"/>
        <v>0.43066257777227057</v>
      </c>
      <c r="K620" s="85">
        <f t="shared" si="29"/>
        <v>8.7237219017933312E-2</v>
      </c>
      <c r="L620" s="65"/>
    </row>
    <row r="621" spans="1:12" x14ac:dyDescent="0.15">
      <c r="A621" s="73" t="s">
        <v>963</v>
      </c>
      <c r="B621" s="73" t="s">
        <v>472</v>
      </c>
      <c r="C621" s="73" t="s">
        <v>165</v>
      </c>
      <c r="D621" s="73" t="s">
        <v>169</v>
      </c>
      <c r="E621" s="84">
        <v>3.8357874199999999</v>
      </c>
      <c r="F621" s="84">
        <v>5.3544894300000001</v>
      </c>
      <c r="G621" s="74">
        <f t="shared" si="27"/>
        <v>-0.2836315263769229</v>
      </c>
      <c r="H621" s="84">
        <v>2.44270947</v>
      </c>
      <c r="I621" s="84">
        <v>3.7769573799999998</v>
      </c>
      <c r="J621" s="74">
        <f t="shared" si="28"/>
        <v>-0.3532599856872094</v>
      </c>
      <c r="K621" s="85">
        <f t="shared" si="29"/>
        <v>0.63682086688735218</v>
      </c>
      <c r="L621" s="65"/>
    </row>
    <row r="622" spans="1:12" x14ac:dyDescent="0.15">
      <c r="A622" s="73" t="s">
        <v>364</v>
      </c>
      <c r="B622" s="73" t="s">
        <v>342</v>
      </c>
      <c r="C622" s="73" t="s">
        <v>166</v>
      </c>
      <c r="D622" s="73" t="s">
        <v>168</v>
      </c>
      <c r="E622" s="84">
        <v>0.42028665500000001</v>
      </c>
      <c r="F622" s="84">
        <v>0.78746711000000003</v>
      </c>
      <c r="G622" s="74">
        <f t="shared" si="27"/>
        <v>-0.46628036947473273</v>
      </c>
      <c r="H622" s="84">
        <v>1.3727430000000001E-2</v>
      </c>
      <c r="I622" s="84">
        <v>3.452152E-2</v>
      </c>
      <c r="J622" s="74">
        <f t="shared" si="28"/>
        <v>-0.60235151870485426</v>
      </c>
      <c r="K622" s="85">
        <f t="shared" si="29"/>
        <v>3.2662064894732383E-2</v>
      </c>
      <c r="L622" s="65"/>
    </row>
    <row r="623" spans="1:12" x14ac:dyDescent="0.15">
      <c r="A623" s="73" t="s">
        <v>365</v>
      </c>
      <c r="B623" s="73" t="s">
        <v>241</v>
      </c>
      <c r="C623" s="73" t="s">
        <v>165</v>
      </c>
      <c r="D623" s="73" t="s">
        <v>169</v>
      </c>
      <c r="E623" s="84">
        <v>1.263469618</v>
      </c>
      <c r="F623" s="84">
        <v>0.38497590000000004</v>
      </c>
      <c r="G623" s="74">
        <f t="shared" si="27"/>
        <v>2.2819447087467033</v>
      </c>
      <c r="H623" s="84">
        <v>6.8659507800000004</v>
      </c>
      <c r="I623" s="84">
        <v>11.902189829999999</v>
      </c>
      <c r="J623" s="74">
        <f t="shared" si="28"/>
        <v>-0.4231355004358891</v>
      </c>
      <c r="K623" s="85">
        <f t="shared" si="29"/>
        <v>5.4342033098258486</v>
      </c>
      <c r="L623" s="65"/>
    </row>
    <row r="624" spans="1:12" x14ac:dyDescent="0.15">
      <c r="A624" s="73" t="s">
        <v>982</v>
      </c>
      <c r="B624" s="73" t="s">
        <v>1613</v>
      </c>
      <c r="C624" s="73" t="s">
        <v>165</v>
      </c>
      <c r="D624" s="73" t="s">
        <v>169</v>
      </c>
      <c r="E624" s="84">
        <v>54.811337097999996</v>
      </c>
      <c r="F624" s="84">
        <v>33.359490975</v>
      </c>
      <c r="G624" s="74">
        <f t="shared" si="27"/>
        <v>0.64305076294708052</v>
      </c>
      <c r="H624" s="84">
        <v>26.072680809999998</v>
      </c>
      <c r="I624" s="84">
        <v>17.23915972</v>
      </c>
      <c r="J624" s="74">
        <f t="shared" si="28"/>
        <v>0.51241018898106705</v>
      </c>
      <c r="K624" s="85">
        <f t="shared" si="29"/>
        <v>0.4756804374865608</v>
      </c>
      <c r="L624" s="65"/>
    </row>
    <row r="625" spans="1:12" x14ac:dyDescent="0.15">
      <c r="A625" s="73" t="s">
        <v>1324</v>
      </c>
      <c r="B625" s="73" t="s">
        <v>1325</v>
      </c>
      <c r="C625" s="73" t="s">
        <v>165</v>
      </c>
      <c r="D625" s="73" t="s">
        <v>169</v>
      </c>
      <c r="E625" s="84">
        <v>5.890273E-2</v>
      </c>
      <c r="F625" s="84"/>
      <c r="G625" s="74" t="str">
        <f t="shared" si="27"/>
        <v/>
      </c>
      <c r="H625" s="84">
        <v>1.7224E-2</v>
      </c>
      <c r="I625" s="84">
        <v>0</v>
      </c>
      <c r="J625" s="74" t="str">
        <f t="shared" si="28"/>
        <v/>
      </c>
      <c r="K625" s="85">
        <f t="shared" si="29"/>
        <v>0.29241429047516132</v>
      </c>
      <c r="L625" s="65"/>
    </row>
    <row r="626" spans="1:12" x14ac:dyDescent="0.15">
      <c r="A626" s="73" t="s">
        <v>1326</v>
      </c>
      <c r="B626" s="73" t="s">
        <v>1327</v>
      </c>
      <c r="C626" s="73" t="s">
        <v>165</v>
      </c>
      <c r="D626" s="73" t="s">
        <v>169</v>
      </c>
      <c r="E626" s="84">
        <v>0.57323299999999999</v>
      </c>
      <c r="F626" s="84"/>
      <c r="G626" s="74" t="str">
        <f t="shared" si="27"/>
        <v/>
      </c>
      <c r="H626" s="84">
        <v>0</v>
      </c>
      <c r="I626" s="84">
        <v>0</v>
      </c>
      <c r="J626" s="74" t="str">
        <f t="shared" si="28"/>
        <v/>
      </c>
      <c r="K626" s="85">
        <f t="shared" si="29"/>
        <v>0</v>
      </c>
      <c r="L626" s="65"/>
    </row>
    <row r="627" spans="1:12" x14ac:dyDescent="0.15">
      <c r="A627" s="73" t="s">
        <v>1328</v>
      </c>
      <c r="B627" s="73" t="s">
        <v>1329</v>
      </c>
      <c r="C627" s="73" t="s">
        <v>165</v>
      </c>
      <c r="D627" s="73" t="s">
        <v>169</v>
      </c>
      <c r="E627" s="84">
        <v>3.9076900000000001E-3</v>
      </c>
      <c r="F627" s="84"/>
      <c r="G627" s="74" t="str">
        <f t="shared" si="27"/>
        <v/>
      </c>
      <c r="H627" s="84">
        <v>0</v>
      </c>
      <c r="I627" s="84">
        <v>0</v>
      </c>
      <c r="J627" s="74" t="str">
        <f t="shared" si="28"/>
        <v/>
      </c>
      <c r="K627" s="85">
        <f t="shared" si="29"/>
        <v>0</v>
      </c>
      <c r="L627" s="65"/>
    </row>
    <row r="628" spans="1:12" x14ac:dyDescent="0.15">
      <c r="A628" s="73" t="s">
        <v>350</v>
      </c>
      <c r="B628" s="73" t="s">
        <v>351</v>
      </c>
      <c r="C628" s="73" t="s">
        <v>165</v>
      </c>
      <c r="D628" s="73" t="s">
        <v>169</v>
      </c>
      <c r="E628" s="84">
        <v>7.9196324000000002</v>
      </c>
      <c r="F628" s="84">
        <v>4.0655923300000003</v>
      </c>
      <c r="G628" s="74">
        <f t="shared" si="27"/>
        <v>0.94796520584738508</v>
      </c>
      <c r="H628" s="84">
        <v>0.77184863999999997</v>
      </c>
      <c r="I628" s="84">
        <v>0.23559957999999998</v>
      </c>
      <c r="J628" s="74">
        <f t="shared" si="28"/>
        <v>2.2761036331219269</v>
      </c>
      <c r="K628" s="85">
        <f t="shared" si="29"/>
        <v>9.7460159893279885E-2</v>
      </c>
      <c r="L628" s="65"/>
    </row>
    <row r="629" spans="1:12" x14ac:dyDescent="0.15">
      <c r="A629" s="73" t="s">
        <v>1526</v>
      </c>
      <c r="B629" s="73" t="s">
        <v>1614</v>
      </c>
      <c r="C629" s="73" t="s">
        <v>165</v>
      </c>
      <c r="D629" s="73" t="s">
        <v>169</v>
      </c>
      <c r="E629" s="84">
        <v>10.64088864</v>
      </c>
      <c r="F629" s="84">
        <v>8.0732542810000005</v>
      </c>
      <c r="G629" s="74">
        <f t="shared" si="27"/>
        <v>0.31804205214281422</v>
      </c>
      <c r="H629" s="84">
        <v>17.740544660000001</v>
      </c>
      <c r="I629" s="84">
        <v>5.8183237099999996</v>
      </c>
      <c r="J629" s="74">
        <f t="shared" si="28"/>
        <v>2.0490817534798182</v>
      </c>
      <c r="K629" s="85">
        <f t="shared" si="29"/>
        <v>1.667205179961361</v>
      </c>
      <c r="L629" s="65"/>
    </row>
    <row r="630" spans="1:12" x14ac:dyDescent="0.15">
      <c r="A630" s="73" t="s">
        <v>1481</v>
      </c>
      <c r="B630" s="73" t="s">
        <v>1615</v>
      </c>
      <c r="C630" s="73" t="s">
        <v>165</v>
      </c>
      <c r="D630" s="73" t="s">
        <v>169</v>
      </c>
      <c r="E630" s="84">
        <v>9.8043902660000004</v>
      </c>
      <c r="F630" s="84">
        <v>8.1727131789999987</v>
      </c>
      <c r="G630" s="74">
        <f t="shared" si="27"/>
        <v>0.19964937607166222</v>
      </c>
      <c r="H630" s="84">
        <v>11.552331839999999</v>
      </c>
      <c r="I630" s="84">
        <v>15.241142470000002</v>
      </c>
      <c r="J630" s="74">
        <f t="shared" si="28"/>
        <v>-0.24202979778326306</v>
      </c>
      <c r="K630" s="85">
        <f t="shared" si="29"/>
        <v>1.1782815174199635</v>
      </c>
      <c r="L630" s="65"/>
    </row>
    <row r="631" spans="1:12" x14ac:dyDescent="0.15">
      <c r="A631" s="73" t="s">
        <v>1616</v>
      </c>
      <c r="B631" s="73" t="s">
        <v>1617</v>
      </c>
      <c r="C631" s="73" t="s">
        <v>165</v>
      </c>
      <c r="D631" s="73" t="s">
        <v>169</v>
      </c>
      <c r="E631" s="84">
        <v>1.196026783</v>
      </c>
      <c r="F631" s="84">
        <v>1.88716101</v>
      </c>
      <c r="G631" s="74">
        <f t="shared" si="27"/>
        <v>-0.36622960274067984</v>
      </c>
      <c r="H631" s="84">
        <v>0.71762009999999998</v>
      </c>
      <c r="I631" s="84">
        <v>0.20894077</v>
      </c>
      <c r="J631" s="74">
        <f t="shared" si="28"/>
        <v>2.4345623403225707</v>
      </c>
      <c r="K631" s="85">
        <f t="shared" si="29"/>
        <v>0.60000336965698198</v>
      </c>
      <c r="L631" s="65"/>
    </row>
    <row r="632" spans="1:12" x14ac:dyDescent="0.15">
      <c r="A632" s="73" t="s">
        <v>727</v>
      </c>
      <c r="B632" s="73" t="s">
        <v>1618</v>
      </c>
      <c r="C632" s="73" t="s">
        <v>165</v>
      </c>
      <c r="D632" s="73" t="s">
        <v>168</v>
      </c>
      <c r="E632" s="84">
        <v>52.00008656</v>
      </c>
      <c r="F632" s="84">
        <v>30.158294219999998</v>
      </c>
      <c r="G632" s="74">
        <f t="shared" si="27"/>
        <v>0.72423832000137578</v>
      </c>
      <c r="H632" s="84">
        <v>19.012539010000001</v>
      </c>
      <c r="I632" s="84">
        <v>9.4183000700000008</v>
      </c>
      <c r="J632" s="74">
        <f t="shared" si="28"/>
        <v>1.0186805335031122</v>
      </c>
      <c r="K632" s="85">
        <f t="shared" si="29"/>
        <v>0.36562514156707204</v>
      </c>
      <c r="L632" s="65"/>
    </row>
    <row r="633" spans="1:12" x14ac:dyDescent="0.15">
      <c r="A633" s="73" t="s">
        <v>1619</v>
      </c>
      <c r="B633" s="73" t="s">
        <v>1620</v>
      </c>
      <c r="C633" s="73" t="s">
        <v>165</v>
      </c>
      <c r="D633" s="73" t="s">
        <v>168</v>
      </c>
      <c r="E633" s="84">
        <v>1.952964403</v>
      </c>
      <c r="F633" s="84">
        <v>1.928230753</v>
      </c>
      <c r="G633" s="74">
        <f t="shared" si="27"/>
        <v>1.2827121422847698E-2</v>
      </c>
      <c r="H633" s="84">
        <v>0.35855003000000002</v>
      </c>
      <c r="I633" s="84">
        <v>1.02662136</v>
      </c>
      <c r="J633" s="74">
        <f t="shared" si="28"/>
        <v>-0.65074754532674051</v>
      </c>
      <c r="K633" s="85">
        <f t="shared" si="29"/>
        <v>0.18359271139259983</v>
      </c>
      <c r="L633" s="65"/>
    </row>
    <row r="634" spans="1:12" x14ac:dyDescent="0.15">
      <c r="A634" s="73" t="s">
        <v>1621</v>
      </c>
      <c r="B634" s="73" t="s">
        <v>1622</v>
      </c>
      <c r="C634" s="73" t="s">
        <v>165</v>
      </c>
      <c r="D634" s="73" t="s">
        <v>168</v>
      </c>
      <c r="E634" s="84">
        <v>7.0749990920000005</v>
      </c>
      <c r="F634" s="84">
        <v>7.4349531619999993</v>
      </c>
      <c r="G634" s="74">
        <f t="shared" si="27"/>
        <v>-4.8413764304491069E-2</v>
      </c>
      <c r="H634" s="84">
        <v>0.98980215000000005</v>
      </c>
      <c r="I634" s="84">
        <v>0.30923527000000001</v>
      </c>
      <c r="J634" s="74">
        <f t="shared" si="28"/>
        <v>2.2008061370231151</v>
      </c>
      <c r="K634" s="85">
        <f t="shared" si="29"/>
        <v>0.13990138191243176</v>
      </c>
      <c r="L634" s="65"/>
    </row>
    <row r="635" spans="1:12" x14ac:dyDescent="0.15">
      <c r="A635" s="73" t="s">
        <v>1623</v>
      </c>
      <c r="B635" s="73" t="s">
        <v>1624</v>
      </c>
      <c r="C635" s="73" t="s">
        <v>165</v>
      </c>
      <c r="D635" s="73" t="s">
        <v>168</v>
      </c>
      <c r="E635" s="84">
        <v>4.1979644349999994</v>
      </c>
      <c r="F635" s="84">
        <v>3.722259212</v>
      </c>
      <c r="G635" s="74">
        <f t="shared" si="27"/>
        <v>0.12780013317353012</v>
      </c>
      <c r="H635" s="84">
        <v>2.33130908</v>
      </c>
      <c r="I635" s="84">
        <v>1.0009526399999999</v>
      </c>
      <c r="J635" s="74">
        <f t="shared" si="28"/>
        <v>1.3290902954209702</v>
      </c>
      <c r="K635" s="85">
        <f t="shared" si="29"/>
        <v>0.55534274196393962</v>
      </c>
      <c r="L635" s="65"/>
    </row>
    <row r="636" spans="1:12" x14ac:dyDescent="0.15">
      <c r="A636" s="73" t="s">
        <v>1625</v>
      </c>
      <c r="B636" s="73" t="s">
        <v>1626</v>
      </c>
      <c r="C636" s="73" t="s">
        <v>165</v>
      </c>
      <c r="D636" s="73" t="s">
        <v>168</v>
      </c>
      <c r="E636" s="84">
        <v>0.76972975300000002</v>
      </c>
      <c r="F636" s="84">
        <v>0.75198152000000007</v>
      </c>
      <c r="G636" s="74">
        <f t="shared" si="27"/>
        <v>2.3601953675669973E-2</v>
      </c>
      <c r="H636" s="84">
        <v>0.29839318999999997</v>
      </c>
      <c r="I636" s="84">
        <v>0.33602773999999996</v>
      </c>
      <c r="J636" s="74">
        <f t="shared" si="28"/>
        <v>-0.11199834275586884</v>
      </c>
      <c r="K636" s="85">
        <f t="shared" si="29"/>
        <v>0.38765968034497944</v>
      </c>
      <c r="L636" s="65"/>
    </row>
    <row r="637" spans="1:12" x14ac:dyDescent="0.15">
      <c r="A637" s="73" t="s">
        <v>1627</v>
      </c>
      <c r="B637" s="73" t="s">
        <v>1628</v>
      </c>
      <c r="C637" s="73" t="s">
        <v>165</v>
      </c>
      <c r="D637" s="73" t="s">
        <v>168</v>
      </c>
      <c r="E637" s="84">
        <v>0.65093790500000004</v>
      </c>
      <c r="F637" s="84">
        <v>0.46818972999999997</v>
      </c>
      <c r="G637" s="74">
        <f t="shared" si="27"/>
        <v>0.39032931158058526</v>
      </c>
      <c r="H637" s="84">
        <v>0.34378081999999999</v>
      </c>
      <c r="I637" s="84">
        <v>0.23187426999999999</v>
      </c>
      <c r="J637" s="74">
        <f t="shared" si="28"/>
        <v>0.48261736845575842</v>
      </c>
      <c r="K637" s="85">
        <f t="shared" si="29"/>
        <v>0.52813151202187247</v>
      </c>
      <c r="L637" s="65"/>
    </row>
    <row r="638" spans="1:12" x14ac:dyDescent="0.15">
      <c r="A638" s="73" t="s">
        <v>1546</v>
      </c>
      <c r="B638" s="73" t="s">
        <v>1629</v>
      </c>
      <c r="C638" s="73" t="s">
        <v>165</v>
      </c>
      <c r="D638" s="73" t="s">
        <v>168</v>
      </c>
      <c r="E638" s="84">
        <v>7.0872068669999999</v>
      </c>
      <c r="F638" s="84">
        <v>3.559628982</v>
      </c>
      <c r="G638" s="74">
        <f t="shared" si="27"/>
        <v>0.99099594447565376</v>
      </c>
      <c r="H638" s="84">
        <v>2.1961598499999999</v>
      </c>
      <c r="I638" s="84">
        <v>4.0184909300000005</v>
      </c>
      <c r="J638" s="74">
        <f t="shared" si="28"/>
        <v>-0.45348642357144764</v>
      </c>
      <c r="K638" s="85">
        <f t="shared" si="29"/>
        <v>0.30987663986865249</v>
      </c>
      <c r="L638" s="65"/>
    </row>
    <row r="639" spans="1:12" x14ac:dyDescent="0.15">
      <c r="A639" s="73" t="s">
        <v>1515</v>
      </c>
      <c r="B639" s="73" t="s">
        <v>1630</v>
      </c>
      <c r="C639" s="73" t="s">
        <v>165</v>
      </c>
      <c r="D639" s="73" t="s">
        <v>168</v>
      </c>
      <c r="E639" s="84">
        <v>8.6721607600000006</v>
      </c>
      <c r="F639" s="84">
        <v>9.4183073200000003</v>
      </c>
      <c r="G639" s="74">
        <f t="shared" si="27"/>
        <v>-7.9222999913746706E-2</v>
      </c>
      <c r="H639" s="84">
        <v>3.6917805299999999</v>
      </c>
      <c r="I639" s="84">
        <v>1.7275320000000001</v>
      </c>
      <c r="J639" s="74">
        <f t="shared" si="28"/>
        <v>1.1370258438049192</v>
      </c>
      <c r="K639" s="85">
        <f t="shared" si="29"/>
        <v>0.42570480785229353</v>
      </c>
      <c r="L639" s="65"/>
    </row>
    <row r="640" spans="1:12" x14ac:dyDescent="0.15">
      <c r="A640" s="73" t="s">
        <v>1524</v>
      </c>
      <c r="B640" s="73" t="s">
        <v>1631</v>
      </c>
      <c r="C640" s="73" t="s">
        <v>165</v>
      </c>
      <c r="D640" s="73" t="s">
        <v>168</v>
      </c>
      <c r="E640" s="84">
        <v>4.8732951199999999</v>
      </c>
      <c r="F640" s="84">
        <v>3.0528872699999998</v>
      </c>
      <c r="G640" s="74">
        <f t="shared" si="27"/>
        <v>0.59629055677512799</v>
      </c>
      <c r="H640" s="84">
        <v>3.46381424</v>
      </c>
      <c r="I640" s="84">
        <v>1.1044429599999999</v>
      </c>
      <c r="J640" s="74">
        <f t="shared" si="28"/>
        <v>2.1362545332354697</v>
      </c>
      <c r="K640" s="85">
        <f t="shared" si="29"/>
        <v>0.71077456930209471</v>
      </c>
      <c r="L640" s="65"/>
    </row>
    <row r="641" spans="1:12" x14ac:dyDescent="0.15">
      <c r="A641" s="73" t="s">
        <v>1666</v>
      </c>
      <c r="B641" s="73" t="s">
        <v>1667</v>
      </c>
      <c r="C641" s="73" t="s">
        <v>165</v>
      </c>
      <c r="D641" s="73" t="s">
        <v>168</v>
      </c>
      <c r="E641" s="84">
        <v>0.32839215399999999</v>
      </c>
      <c r="F641" s="84">
        <v>0.19643845999999998</v>
      </c>
      <c r="G641" s="74">
        <f t="shared" si="27"/>
        <v>0.67173044423174577</v>
      </c>
      <c r="H641" s="84">
        <v>8.6249140000000002E-2</v>
      </c>
      <c r="I641" s="84">
        <v>3.27519E-2</v>
      </c>
      <c r="J641" s="74">
        <f t="shared" si="28"/>
        <v>1.633408748805413</v>
      </c>
      <c r="K641" s="85">
        <f t="shared" si="29"/>
        <v>0.26264068416202174</v>
      </c>
      <c r="L641" s="65"/>
    </row>
    <row r="642" spans="1:12" x14ac:dyDescent="0.15">
      <c r="A642" s="73" t="s">
        <v>846</v>
      </c>
      <c r="B642" s="73" t="s">
        <v>254</v>
      </c>
      <c r="C642" s="73" t="s">
        <v>165</v>
      </c>
      <c r="D642" s="73" t="s">
        <v>168</v>
      </c>
      <c r="E642" s="84">
        <v>6.9810167699999992</v>
      </c>
      <c r="F642" s="84">
        <v>0.49853179999999997</v>
      </c>
      <c r="G642" s="74">
        <f t="shared" si="27"/>
        <v>13.003152396697661</v>
      </c>
      <c r="H642" s="84">
        <v>93.00870848000001</v>
      </c>
      <c r="I642" s="84">
        <v>118.5165011</v>
      </c>
      <c r="J642" s="74">
        <f t="shared" si="28"/>
        <v>-0.21522566379577324</v>
      </c>
      <c r="K642" s="85">
        <f t="shared" si="29"/>
        <v>13.323089106402479</v>
      </c>
      <c r="L642" s="65"/>
    </row>
    <row r="643" spans="1:12" x14ac:dyDescent="0.15">
      <c r="A643" s="73" t="s">
        <v>847</v>
      </c>
      <c r="B643" s="73" t="s">
        <v>259</v>
      </c>
      <c r="C643" s="73" t="s">
        <v>165</v>
      </c>
      <c r="D643" s="73" t="s">
        <v>168</v>
      </c>
      <c r="E643" s="84">
        <v>9.9106276999999992</v>
      </c>
      <c r="F643" s="84">
        <v>5.1981676800000001</v>
      </c>
      <c r="G643" s="74">
        <f t="shared" si="27"/>
        <v>0.90656175600707045</v>
      </c>
      <c r="H643" s="84">
        <v>0</v>
      </c>
      <c r="I643" s="84">
        <v>43.957556977964053</v>
      </c>
      <c r="J643" s="74">
        <f t="shared" si="28"/>
        <v>-1</v>
      </c>
      <c r="K643" s="85">
        <f t="shared" si="29"/>
        <v>0</v>
      </c>
      <c r="L643" s="65"/>
    </row>
    <row r="644" spans="1:12" x14ac:dyDescent="0.15">
      <c r="A644" s="73" t="s">
        <v>848</v>
      </c>
      <c r="B644" s="73" t="s">
        <v>261</v>
      </c>
      <c r="C644" s="73" t="s">
        <v>165</v>
      </c>
      <c r="D644" s="73" t="s">
        <v>168</v>
      </c>
      <c r="E644" s="84">
        <v>2.5994109300000003</v>
      </c>
      <c r="F644" s="84">
        <v>1.2664326000000001</v>
      </c>
      <c r="G644" s="74">
        <f t="shared" si="27"/>
        <v>1.0525458125446234</v>
      </c>
      <c r="H644" s="84">
        <v>29.7232322821813</v>
      </c>
      <c r="I644" s="84">
        <v>27.094914638175148</v>
      </c>
      <c r="J644" s="74">
        <f t="shared" si="28"/>
        <v>9.7004093908567235E-2</v>
      </c>
      <c r="K644" s="85">
        <f t="shared" si="29"/>
        <v>11.434603101473185</v>
      </c>
      <c r="L644" s="65"/>
    </row>
    <row r="645" spans="1:12" x14ac:dyDescent="0.15">
      <c r="A645" s="73" t="s">
        <v>849</v>
      </c>
      <c r="B645" s="73" t="s">
        <v>258</v>
      </c>
      <c r="C645" s="73" t="s">
        <v>165</v>
      </c>
      <c r="D645" s="73" t="s">
        <v>168</v>
      </c>
      <c r="E645" s="84">
        <v>2.5263849999999999</v>
      </c>
      <c r="F645" s="84">
        <v>1.33175127</v>
      </c>
      <c r="G645" s="74">
        <f t="shared" si="27"/>
        <v>0.89703967768696002</v>
      </c>
      <c r="H645" s="84">
        <v>2.9888349600000002</v>
      </c>
      <c r="I645" s="84">
        <v>18.940971653970401</v>
      </c>
      <c r="J645" s="74">
        <f t="shared" si="28"/>
        <v>-0.8422026591559002</v>
      </c>
      <c r="K645" s="85">
        <f t="shared" si="29"/>
        <v>1.1830480944115802</v>
      </c>
      <c r="L645" s="65"/>
    </row>
    <row r="646" spans="1:12" x14ac:dyDescent="0.15">
      <c r="A646" s="73" t="s">
        <v>114</v>
      </c>
      <c r="B646" s="73" t="s">
        <v>115</v>
      </c>
      <c r="C646" s="73" t="s">
        <v>166</v>
      </c>
      <c r="D646" s="73" t="s">
        <v>168</v>
      </c>
      <c r="E646" s="84">
        <v>5.5044999999999997E-2</v>
      </c>
      <c r="F646" s="84">
        <v>0.41061799999999998</v>
      </c>
      <c r="G646" s="74">
        <f t="shared" si="27"/>
        <v>-0.86594596437564841</v>
      </c>
      <c r="H646" s="84">
        <v>10.51449382</v>
      </c>
      <c r="I646" s="84">
        <v>0.23047202999999999</v>
      </c>
      <c r="J646" s="74">
        <f t="shared" si="28"/>
        <v>44.621561193347411</v>
      </c>
      <c r="K646" s="85">
        <f t="shared" si="29"/>
        <v>191.01632882187303</v>
      </c>
      <c r="L646" s="65"/>
    </row>
    <row r="647" spans="1:12" x14ac:dyDescent="0.15">
      <c r="A647" s="73" t="s">
        <v>1670</v>
      </c>
      <c r="B647" s="73" t="s">
        <v>1671</v>
      </c>
      <c r="C647" s="73" t="s">
        <v>166</v>
      </c>
      <c r="D647" s="73" t="s">
        <v>169</v>
      </c>
      <c r="E647" s="84">
        <v>5.3715000000000004E-3</v>
      </c>
      <c r="F647" s="84">
        <v>3.9219600000000004E-3</v>
      </c>
      <c r="G647" s="74">
        <f t="shared" ref="G647:G677" si="30">IF(ISERROR(E647/F647-1),"",((E647/F647-1)))</f>
        <v>0.36959581433772914</v>
      </c>
      <c r="H647" s="84">
        <v>0</v>
      </c>
      <c r="I647" s="84">
        <v>0</v>
      </c>
      <c r="J647" s="74" t="str">
        <f t="shared" ref="J647:J677" si="31">IF(ISERROR(H647/I647-1),"",((H647/I647-1)))</f>
        <v/>
      </c>
      <c r="K647" s="85">
        <f t="shared" ref="K647:K677" si="32">IF(ISERROR(H647/E647),"",(H647/E647))</f>
        <v>0</v>
      </c>
      <c r="L647" s="65"/>
    </row>
    <row r="648" spans="1:12" x14ac:dyDescent="0.15">
      <c r="A648" s="73" t="s">
        <v>1672</v>
      </c>
      <c r="B648" s="73" t="s">
        <v>1673</v>
      </c>
      <c r="C648" s="73" t="s">
        <v>166</v>
      </c>
      <c r="D648" s="73" t="s">
        <v>169</v>
      </c>
      <c r="E648" s="84">
        <v>47.179479490999995</v>
      </c>
      <c r="F648" s="84">
        <v>13.40286433</v>
      </c>
      <c r="G648" s="74">
        <f t="shared" si="30"/>
        <v>2.5201042351370271</v>
      </c>
      <c r="H648" s="84">
        <v>10.406100039999998</v>
      </c>
      <c r="I648" s="84">
        <v>2.4270890899999999</v>
      </c>
      <c r="J648" s="74">
        <f t="shared" si="31"/>
        <v>3.2874816927301165</v>
      </c>
      <c r="K648" s="85">
        <f t="shared" si="32"/>
        <v>0.22056411287846184</v>
      </c>
      <c r="L648" s="65"/>
    </row>
    <row r="649" spans="1:12" x14ac:dyDescent="0.15">
      <c r="A649" s="73" t="s">
        <v>434</v>
      </c>
      <c r="B649" s="73" t="s">
        <v>433</v>
      </c>
      <c r="C649" s="73" t="s">
        <v>165</v>
      </c>
      <c r="D649" s="73" t="s">
        <v>168</v>
      </c>
      <c r="E649" s="84">
        <v>7.9308853600000004</v>
      </c>
      <c r="F649" s="84">
        <v>8.2454714800000009</v>
      </c>
      <c r="G649" s="74">
        <f t="shared" si="30"/>
        <v>-3.8152593306890026E-2</v>
      </c>
      <c r="H649" s="84">
        <v>7.5904457999999995</v>
      </c>
      <c r="I649" s="84">
        <v>8.7568194000000013</v>
      </c>
      <c r="J649" s="74">
        <f t="shared" si="31"/>
        <v>-0.13319603234023547</v>
      </c>
      <c r="K649" s="85">
        <f t="shared" si="32"/>
        <v>0.95707420489053685</v>
      </c>
      <c r="L649" s="65"/>
    </row>
    <row r="650" spans="1:12" x14ac:dyDescent="0.15">
      <c r="A650" s="73" t="s">
        <v>99</v>
      </c>
      <c r="B650" s="73" t="s">
        <v>1669</v>
      </c>
      <c r="C650" s="73" t="s">
        <v>166</v>
      </c>
      <c r="D650" s="73" t="s">
        <v>169</v>
      </c>
      <c r="E650" s="84">
        <v>2.7762328000000003E-2</v>
      </c>
      <c r="F650" s="84">
        <v>7.5366850000000004E-3</v>
      </c>
      <c r="G650" s="74">
        <f t="shared" si="30"/>
        <v>2.6836258912240596</v>
      </c>
      <c r="H650" s="84">
        <v>2.150956E-2</v>
      </c>
      <c r="I650" s="84">
        <v>0</v>
      </c>
      <c r="J650" s="74" t="str">
        <f t="shared" si="31"/>
        <v/>
      </c>
      <c r="K650" s="85">
        <f t="shared" si="32"/>
        <v>0.77477508370335513</v>
      </c>
      <c r="L650" s="65"/>
    </row>
    <row r="651" spans="1:12" x14ac:dyDescent="0.15">
      <c r="A651" s="73" t="s">
        <v>1674</v>
      </c>
      <c r="B651" s="73" t="s">
        <v>1675</v>
      </c>
      <c r="C651" s="73" t="s">
        <v>166</v>
      </c>
      <c r="D651" s="73" t="s">
        <v>169</v>
      </c>
      <c r="E651" s="84">
        <v>3.4938165E-2</v>
      </c>
      <c r="F651" s="84">
        <v>6.312595E-2</v>
      </c>
      <c r="G651" s="74">
        <f t="shared" si="30"/>
        <v>-0.44653244822454152</v>
      </c>
      <c r="H651" s="84">
        <v>0</v>
      </c>
      <c r="I651" s="84">
        <v>0</v>
      </c>
      <c r="J651" s="74" t="str">
        <f t="shared" si="31"/>
        <v/>
      </c>
      <c r="K651" s="85">
        <f t="shared" si="32"/>
        <v>0</v>
      </c>
      <c r="L651" s="65"/>
    </row>
    <row r="652" spans="1:12" x14ac:dyDescent="0.15">
      <c r="A652" s="73" t="s">
        <v>1676</v>
      </c>
      <c r="B652" s="73" t="s">
        <v>1677</v>
      </c>
      <c r="C652" s="73" t="s">
        <v>166</v>
      </c>
      <c r="D652" s="73" t="s">
        <v>169</v>
      </c>
      <c r="E652" s="84">
        <v>3.4019515E-2</v>
      </c>
      <c r="F652" s="84">
        <v>0.24932736999999999</v>
      </c>
      <c r="G652" s="74">
        <f t="shared" si="30"/>
        <v>-0.86355483154536938</v>
      </c>
      <c r="H652" s="84">
        <v>0</v>
      </c>
      <c r="I652" s="84">
        <v>0.21187481</v>
      </c>
      <c r="J652" s="74">
        <f t="shared" si="31"/>
        <v>-1</v>
      </c>
      <c r="K652" s="85">
        <f t="shared" si="32"/>
        <v>0</v>
      </c>
      <c r="L652" s="65"/>
    </row>
    <row r="653" spans="1:12" x14ac:dyDescent="0.15">
      <c r="A653" s="73" t="s">
        <v>100</v>
      </c>
      <c r="B653" s="73" t="s">
        <v>1668</v>
      </c>
      <c r="C653" s="73" t="s">
        <v>166</v>
      </c>
      <c r="D653" s="73" t="s">
        <v>169</v>
      </c>
      <c r="E653" s="84">
        <v>6.8657130000000011E-2</v>
      </c>
      <c r="F653" s="84">
        <v>9.0253884999999992E-2</v>
      </c>
      <c r="G653" s="74">
        <f t="shared" si="30"/>
        <v>-0.23928892368455923</v>
      </c>
      <c r="H653" s="84">
        <v>0</v>
      </c>
      <c r="I653" s="84">
        <v>0</v>
      </c>
      <c r="J653" s="74" t="str">
        <f t="shared" si="31"/>
        <v/>
      </c>
      <c r="K653" s="85">
        <f t="shared" si="32"/>
        <v>0</v>
      </c>
      <c r="L653" s="65"/>
    </row>
    <row r="654" spans="1:12" x14ac:dyDescent="0.15">
      <c r="A654" s="73" t="s">
        <v>1678</v>
      </c>
      <c r="B654" s="73" t="s">
        <v>1679</v>
      </c>
      <c r="C654" s="73" t="s">
        <v>166</v>
      </c>
      <c r="D654" s="73" t="s">
        <v>169</v>
      </c>
      <c r="E654" s="84">
        <v>7.5983230000000006E-3</v>
      </c>
      <c r="F654" s="84">
        <v>1.207049E-3</v>
      </c>
      <c r="G654" s="74">
        <f t="shared" si="30"/>
        <v>5.294958199708546</v>
      </c>
      <c r="H654" s="84">
        <v>0</v>
      </c>
      <c r="I654" s="84">
        <v>0</v>
      </c>
      <c r="J654" s="74" t="str">
        <f t="shared" si="31"/>
        <v/>
      </c>
      <c r="K654" s="85">
        <f t="shared" si="32"/>
        <v>0</v>
      </c>
      <c r="L654" s="65"/>
    </row>
    <row r="655" spans="1:12" x14ac:dyDescent="0.15">
      <c r="A655" s="73" t="s">
        <v>1680</v>
      </c>
      <c r="B655" s="73" t="s">
        <v>1681</v>
      </c>
      <c r="C655" s="73" t="s">
        <v>166</v>
      </c>
      <c r="D655" s="73" t="s">
        <v>169</v>
      </c>
      <c r="E655" s="84">
        <v>0.40660036999999999</v>
      </c>
      <c r="F655" s="84">
        <v>5.0190074999999994E-2</v>
      </c>
      <c r="G655" s="74">
        <f t="shared" si="30"/>
        <v>7.1012106477226826</v>
      </c>
      <c r="H655" s="84">
        <v>0</v>
      </c>
      <c r="I655" s="84">
        <v>2.2457499999999998E-2</v>
      </c>
      <c r="J655" s="74">
        <f t="shared" si="31"/>
        <v>-1</v>
      </c>
      <c r="K655" s="85">
        <f t="shared" si="32"/>
        <v>0</v>
      </c>
      <c r="L655" s="65"/>
    </row>
    <row r="656" spans="1:12" x14ac:dyDescent="0.15">
      <c r="A656" s="73" t="s">
        <v>1682</v>
      </c>
      <c r="B656" s="73" t="s">
        <v>1683</v>
      </c>
      <c r="C656" s="73" t="s">
        <v>166</v>
      </c>
      <c r="D656" s="73" t="s">
        <v>169</v>
      </c>
      <c r="E656" s="84">
        <v>0.36265839500000002</v>
      </c>
      <c r="F656" s="84">
        <v>0.63278674199999996</v>
      </c>
      <c r="G656" s="74">
        <f t="shared" si="30"/>
        <v>-0.42688686262013997</v>
      </c>
      <c r="H656" s="84">
        <v>5.1053100000000001E-3</v>
      </c>
      <c r="I656" s="84">
        <v>1.26856E-3</v>
      </c>
      <c r="J656" s="74">
        <f t="shared" si="31"/>
        <v>3.0244923377688089</v>
      </c>
      <c r="K656" s="85">
        <f t="shared" si="32"/>
        <v>1.4077462621539479E-2</v>
      </c>
      <c r="L656" s="65"/>
    </row>
    <row r="657" spans="1:12" x14ac:dyDescent="0.15">
      <c r="A657" s="73" t="s">
        <v>1684</v>
      </c>
      <c r="B657" s="73" t="s">
        <v>1685</v>
      </c>
      <c r="C657" s="73" t="s">
        <v>165</v>
      </c>
      <c r="D657" s="73" t="s">
        <v>169</v>
      </c>
      <c r="E657" s="84">
        <v>0.10357574999999999</v>
      </c>
      <c r="F657" s="84">
        <v>0.18364484</v>
      </c>
      <c r="G657" s="74">
        <f t="shared" si="30"/>
        <v>-0.43599967197553713</v>
      </c>
      <c r="H657" s="84">
        <v>7.7743499999999993E-2</v>
      </c>
      <c r="I657" s="84">
        <v>4.4732330000000001E-2</v>
      </c>
      <c r="J657" s="74">
        <f t="shared" si="31"/>
        <v>0.73797117208068519</v>
      </c>
      <c r="K657" s="85">
        <f t="shared" si="32"/>
        <v>0.75059557859827231</v>
      </c>
      <c r="L657" s="65"/>
    </row>
    <row r="658" spans="1:12" x14ac:dyDescent="0.15">
      <c r="A658" s="73" t="s">
        <v>1686</v>
      </c>
      <c r="B658" s="73" t="s">
        <v>1687</v>
      </c>
      <c r="C658" s="73" t="s">
        <v>166</v>
      </c>
      <c r="D658" s="73" t="s">
        <v>169</v>
      </c>
      <c r="E658" s="84">
        <v>0.24165840400000002</v>
      </c>
      <c r="F658" s="84">
        <v>0.168242791</v>
      </c>
      <c r="G658" s="74">
        <f t="shared" si="30"/>
        <v>0.43636706549881255</v>
      </c>
      <c r="H658" s="84">
        <v>8.7989999999999995E-3</v>
      </c>
      <c r="I658" s="84">
        <v>0</v>
      </c>
      <c r="J658" s="74" t="str">
        <f t="shared" si="31"/>
        <v/>
      </c>
      <c r="K658" s="85">
        <f t="shared" si="32"/>
        <v>3.6410900073642789E-2</v>
      </c>
      <c r="L658" s="65"/>
    </row>
    <row r="659" spans="1:12" x14ac:dyDescent="0.15">
      <c r="A659" s="73" t="s">
        <v>850</v>
      </c>
      <c r="B659" s="73" t="s">
        <v>255</v>
      </c>
      <c r="C659" s="73" t="s">
        <v>165</v>
      </c>
      <c r="D659" s="73" t="s">
        <v>168</v>
      </c>
      <c r="E659" s="84">
        <v>0.44417894000000002</v>
      </c>
      <c r="F659" s="84">
        <v>2.68034521</v>
      </c>
      <c r="G659" s="74">
        <f t="shared" si="30"/>
        <v>-0.83428293551784694</v>
      </c>
      <c r="H659" s="84">
        <v>1.8619299299999998</v>
      </c>
      <c r="I659" s="84">
        <v>12.04343092775545</v>
      </c>
      <c r="J659" s="74">
        <f t="shared" si="31"/>
        <v>-0.84539871227982288</v>
      </c>
      <c r="K659" s="85">
        <f t="shared" si="32"/>
        <v>4.1918464887146598</v>
      </c>
      <c r="L659" s="65"/>
    </row>
    <row r="660" spans="1:12" x14ac:dyDescent="0.15">
      <c r="A660" s="73" t="s">
        <v>728</v>
      </c>
      <c r="B660" s="73" t="s">
        <v>1688</v>
      </c>
      <c r="C660" s="73" t="s">
        <v>166</v>
      </c>
      <c r="D660" s="73" t="s">
        <v>169</v>
      </c>
      <c r="E660" s="84">
        <v>55.74165155</v>
      </c>
      <c r="F660" s="84">
        <v>15.99808034</v>
      </c>
      <c r="G660" s="74">
        <f t="shared" si="30"/>
        <v>2.4842712603854822</v>
      </c>
      <c r="H660" s="84">
        <v>86.362106349999991</v>
      </c>
      <c r="I660" s="84">
        <v>16.375214079999999</v>
      </c>
      <c r="J660" s="74">
        <f t="shared" si="31"/>
        <v>4.2739528123469883</v>
      </c>
      <c r="K660" s="85">
        <f t="shared" si="32"/>
        <v>1.5493280867814543</v>
      </c>
      <c r="L660" s="65"/>
    </row>
    <row r="661" spans="1:12" x14ac:dyDescent="0.15">
      <c r="A661" s="73" t="s">
        <v>729</v>
      </c>
      <c r="B661" s="73" t="s">
        <v>1689</v>
      </c>
      <c r="C661" s="73" t="s">
        <v>166</v>
      </c>
      <c r="D661" s="73" t="s">
        <v>169</v>
      </c>
      <c r="E661" s="84">
        <v>3.87066022</v>
      </c>
      <c r="F661" s="84">
        <v>208.67745821</v>
      </c>
      <c r="G661" s="74">
        <f t="shared" si="30"/>
        <v>-0.98145146939587113</v>
      </c>
      <c r="H661" s="84">
        <v>769.43349314</v>
      </c>
      <c r="I661" s="84">
        <v>9.3550754499999993</v>
      </c>
      <c r="J661" s="74">
        <f t="shared" si="31"/>
        <v>81.247705777723056</v>
      </c>
      <c r="K661" s="85">
        <f t="shared" si="32"/>
        <v>198.78611125933446</v>
      </c>
      <c r="L661" s="65"/>
    </row>
    <row r="662" spans="1:12" x14ac:dyDescent="0.15">
      <c r="A662" s="73" t="s">
        <v>94</v>
      </c>
      <c r="B662" s="73" t="s">
        <v>1494</v>
      </c>
      <c r="C662" s="73" t="s">
        <v>166</v>
      </c>
      <c r="D662" s="73" t="s">
        <v>169</v>
      </c>
      <c r="E662" s="84">
        <v>7.0161669999999995E-2</v>
      </c>
      <c r="F662" s="84">
        <v>9.5155600000000007E-2</v>
      </c>
      <c r="G662" s="74">
        <f t="shared" si="30"/>
        <v>-0.26266378437002136</v>
      </c>
      <c r="H662" s="84">
        <v>3.3209739799999998</v>
      </c>
      <c r="I662" s="84">
        <v>7.9900330000000006E-2</v>
      </c>
      <c r="J662" s="74">
        <f t="shared" si="31"/>
        <v>40.563958246480325</v>
      </c>
      <c r="K662" s="85">
        <f t="shared" si="32"/>
        <v>47.333166100521836</v>
      </c>
      <c r="L662" s="65"/>
    </row>
    <row r="663" spans="1:12" x14ac:dyDescent="0.15">
      <c r="A663" s="73" t="s">
        <v>1693</v>
      </c>
      <c r="B663" s="73" t="s">
        <v>1694</v>
      </c>
      <c r="C663" s="73" t="s">
        <v>166</v>
      </c>
      <c r="D663" s="73" t="s">
        <v>169</v>
      </c>
      <c r="E663" s="84">
        <v>6.8024593900000001</v>
      </c>
      <c r="F663" s="84">
        <v>0.8462398000000001</v>
      </c>
      <c r="G663" s="74">
        <f t="shared" si="30"/>
        <v>7.0384536274469713</v>
      </c>
      <c r="H663" s="84">
        <v>6.0140000000000004E-5</v>
      </c>
      <c r="I663" s="84">
        <v>0.94951311999999999</v>
      </c>
      <c r="J663" s="74">
        <f t="shared" si="31"/>
        <v>-0.99993666227592515</v>
      </c>
      <c r="K663" s="85">
        <f t="shared" si="32"/>
        <v>8.8409201072790234E-6</v>
      </c>
      <c r="L663" s="65"/>
    </row>
    <row r="664" spans="1:12" x14ac:dyDescent="0.15">
      <c r="A664" s="73" t="s">
        <v>1484</v>
      </c>
      <c r="B664" s="73" t="s">
        <v>1485</v>
      </c>
      <c r="C664" s="73" t="s">
        <v>166</v>
      </c>
      <c r="D664" s="73" t="s">
        <v>169</v>
      </c>
      <c r="E664" s="84">
        <v>10.77989833</v>
      </c>
      <c r="F664" s="84">
        <v>6.6481479500000003</v>
      </c>
      <c r="G664" s="74">
        <f t="shared" si="30"/>
        <v>0.62148893362097923</v>
      </c>
      <c r="H664" s="84">
        <v>5.3506350000000001E-2</v>
      </c>
      <c r="I664" s="84">
        <v>1.07632566</v>
      </c>
      <c r="J664" s="74">
        <f t="shared" si="31"/>
        <v>-0.950287954669779</v>
      </c>
      <c r="K664" s="85">
        <f t="shared" si="32"/>
        <v>4.9635301152232665E-3</v>
      </c>
      <c r="L664" s="65"/>
    </row>
    <row r="665" spans="1:12" x14ac:dyDescent="0.15">
      <c r="A665" s="73" t="s">
        <v>97</v>
      </c>
      <c r="B665" s="73" t="s">
        <v>98</v>
      </c>
      <c r="C665" s="73" t="s">
        <v>166</v>
      </c>
      <c r="D665" s="73" t="s">
        <v>169</v>
      </c>
      <c r="E665" s="84">
        <v>3.6477763700000003</v>
      </c>
      <c r="F665" s="84">
        <v>1.411869</v>
      </c>
      <c r="G665" s="74">
        <f t="shared" si="30"/>
        <v>1.5836507282191197</v>
      </c>
      <c r="H665" s="84">
        <v>0.37225000000000003</v>
      </c>
      <c r="I665" s="84">
        <v>0.92125040000000002</v>
      </c>
      <c r="J665" s="74">
        <f t="shared" si="31"/>
        <v>-0.5959296191350365</v>
      </c>
      <c r="K665" s="85">
        <f t="shared" si="32"/>
        <v>0.10204847069613536</v>
      </c>
      <c r="L665" s="65"/>
    </row>
    <row r="666" spans="1:12" x14ac:dyDescent="0.15">
      <c r="A666" s="73" t="s">
        <v>336</v>
      </c>
      <c r="B666" s="73" t="s">
        <v>1690</v>
      </c>
      <c r="C666" s="73" t="s">
        <v>166</v>
      </c>
      <c r="D666" s="73" t="s">
        <v>169</v>
      </c>
      <c r="E666" s="84">
        <v>48.133025465999999</v>
      </c>
      <c r="F666" s="84">
        <v>24.420063500000001</v>
      </c>
      <c r="G666" s="74">
        <f t="shared" si="30"/>
        <v>0.97104423852132893</v>
      </c>
      <c r="H666" s="84">
        <v>27.358593899999999</v>
      </c>
      <c r="I666" s="84">
        <v>5.3137151500000002</v>
      </c>
      <c r="J666" s="74">
        <f t="shared" si="31"/>
        <v>4.1486752917118634</v>
      </c>
      <c r="K666" s="85">
        <f t="shared" si="32"/>
        <v>0.56839547556231318</v>
      </c>
      <c r="L666" s="65"/>
    </row>
    <row r="667" spans="1:12" x14ac:dyDescent="0.15">
      <c r="A667" s="73" t="s">
        <v>95</v>
      </c>
      <c r="B667" s="73" t="s">
        <v>96</v>
      </c>
      <c r="C667" s="73" t="s">
        <v>166</v>
      </c>
      <c r="D667" s="73" t="s">
        <v>169</v>
      </c>
      <c r="E667" s="84">
        <v>0</v>
      </c>
      <c r="F667" s="84">
        <v>1.541015</v>
      </c>
      <c r="G667" s="74">
        <f t="shared" si="30"/>
        <v>-1</v>
      </c>
      <c r="H667" s="84">
        <v>0</v>
      </c>
      <c r="I667" s="84">
        <v>1.0865713300000002</v>
      </c>
      <c r="J667" s="74">
        <f t="shared" si="31"/>
        <v>-1</v>
      </c>
      <c r="K667" s="85" t="str">
        <f t="shared" si="32"/>
        <v/>
      </c>
      <c r="L667" s="65"/>
    </row>
    <row r="668" spans="1:12" x14ac:dyDescent="0.15">
      <c r="A668" s="73" t="s">
        <v>1486</v>
      </c>
      <c r="B668" s="73" t="s">
        <v>1487</v>
      </c>
      <c r="C668" s="73" t="s">
        <v>166</v>
      </c>
      <c r="D668" s="73" t="s">
        <v>169</v>
      </c>
      <c r="E668" s="84">
        <v>0</v>
      </c>
      <c r="F668" s="84">
        <v>0.367234</v>
      </c>
      <c r="G668" s="74">
        <f t="shared" si="30"/>
        <v>-1</v>
      </c>
      <c r="H668" s="84">
        <v>0</v>
      </c>
      <c r="I668" s="84">
        <v>0.36810160999999997</v>
      </c>
      <c r="J668" s="74">
        <f t="shared" si="31"/>
        <v>-1</v>
      </c>
      <c r="K668" s="85" t="str">
        <f t="shared" si="32"/>
        <v/>
      </c>
      <c r="L668" s="65"/>
    </row>
    <row r="669" spans="1:12" x14ac:dyDescent="0.15">
      <c r="A669" s="73" t="s">
        <v>1488</v>
      </c>
      <c r="B669" s="73" t="s">
        <v>1489</v>
      </c>
      <c r="C669" s="73" t="s">
        <v>166</v>
      </c>
      <c r="D669" s="73" t="s">
        <v>169</v>
      </c>
      <c r="E669" s="84">
        <v>0</v>
      </c>
      <c r="F669" s="84">
        <v>0</v>
      </c>
      <c r="G669" s="74" t="str">
        <f t="shared" si="30"/>
        <v/>
      </c>
      <c r="H669" s="84">
        <v>0</v>
      </c>
      <c r="I669" s="84">
        <v>0</v>
      </c>
      <c r="J669" s="74" t="str">
        <f t="shared" si="31"/>
        <v/>
      </c>
      <c r="K669" s="85" t="str">
        <f t="shared" si="32"/>
        <v/>
      </c>
      <c r="L669" s="65"/>
    </row>
    <row r="670" spans="1:12" x14ac:dyDescent="0.15">
      <c r="A670" s="73" t="s">
        <v>337</v>
      </c>
      <c r="B670" s="73" t="s">
        <v>1692</v>
      </c>
      <c r="C670" s="73" t="s">
        <v>166</v>
      </c>
      <c r="D670" s="73" t="s">
        <v>169</v>
      </c>
      <c r="E670" s="84">
        <v>6.9485853799999999</v>
      </c>
      <c r="F670" s="84">
        <v>11.204379049</v>
      </c>
      <c r="G670" s="74">
        <f t="shared" si="30"/>
        <v>-0.37983306798066896</v>
      </c>
      <c r="H670" s="84">
        <v>83.441880208546991</v>
      </c>
      <c r="I670" s="84">
        <v>48.876765752622099</v>
      </c>
      <c r="J670" s="74">
        <f t="shared" si="31"/>
        <v>0.70718906874623899</v>
      </c>
      <c r="K670" s="85">
        <f t="shared" si="32"/>
        <v>12.008470162677485</v>
      </c>
      <c r="L670" s="65"/>
    </row>
    <row r="671" spans="1:12" x14ac:dyDescent="0.15">
      <c r="A671" s="73" t="s">
        <v>366</v>
      </c>
      <c r="B671" s="73" t="s">
        <v>367</v>
      </c>
      <c r="C671" s="73" t="s">
        <v>166</v>
      </c>
      <c r="D671" s="73" t="s">
        <v>169</v>
      </c>
      <c r="E671" s="84">
        <v>0.88613600000000003</v>
      </c>
      <c r="F671" s="84">
        <v>4.8766170000000004</v>
      </c>
      <c r="G671" s="74">
        <f t="shared" si="30"/>
        <v>-0.81828878503273894</v>
      </c>
      <c r="H671" s="84">
        <v>36.220683665980999</v>
      </c>
      <c r="I671" s="84">
        <v>10.53748077</v>
      </c>
      <c r="J671" s="74">
        <f t="shared" si="31"/>
        <v>2.4373190762160699</v>
      </c>
      <c r="K671" s="85">
        <f t="shared" si="32"/>
        <v>40.874858561192639</v>
      </c>
      <c r="L671" s="65"/>
    </row>
    <row r="672" spans="1:12" x14ac:dyDescent="0.15">
      <c r="A672" s="73" t="s">
        <v>1492</v>
      </c>
      <c r="B672" s="73" t="s">
        <v>1493</v>
      </c>
      <c r="C672" s="73" t="s">
        <v>166</v>
      </c>
      <c r="D672" s="73" t="s">
        <v>169</v>
      </c>
      <c r="E672" s="84">
        <v>0.16535517000000002</v>
      </c>
      <c r="F672" s="84">
        <v>0.15336332</v>
      </c>
      <c r="G672" s="74">
        <f t="shared" si="30"/>
        <v>7.8192425672579446E-2</v>
      </c>
      <c r="H672" s="84">
        <v>0</v>
      </c>
      <c r="I672" s="84">
        <v>9.4618735137184</v>
      </c>
      <c r="J672" s="74">
        <f t="shared" si="31"/>
        <v>-1</v>
      </c>
      <c r="K672" s="85">
        <f t="shared" si="32"/>
        <v>0</v>
      </c>
      <c r="L672" s="65"/>
    </row>
    <row r="673" spans="1:12" x14ac:dyDescent="0.15">
      <c r="A673" s="73" t="s">
        <v>338</v>
      </c>
      <c r="B673" s="73" t="s">
        <v>1691</v>
      </c>
      <c r="C673" s="73" t="s">
        <v>166</v>
      </c>
      <c r="D673" s="73" t="s">
        <v>169</v>
      </c>
      <c r="E673" s="84">
        <v>43.03869237</v>
      </c>
      <c r="F673" s="84">
        <v>19.80443086</v>
      </c>
      <c r="G673" s="74">
        <f t="shared" si="30"/>
        <v>1.1731850147194787</v>
      </c>
      <c r="H673" s="84">
        <v>2.9974479500000002</v>
      </c>
      <c r="I673" s="84">
        <v>1.22670923</v>
      </c>
      <c r="J673" s="74">
        <f t="shared" si="31"/>
        <v>1.443486913357618</v>
      </c>
      <c r="K673" s="85">
        <f t="shared" si="32"/>
        <v>6.9645423337474879E-2</v>
      </c>
      <c r="L673" s="65"/>
    </row>
    <row r="674" spans="1:12" x14ac:dyDescent="0.15">
      <c r="A674" s="73" t="s">
        <v>1482</v>
      </c>
      <c r="B674" s="73" t="s">
        <v>1483</v>
      </c>
      <c r="C674" s="73" t="s">
        <v>166</v>
      </c>
      <c r="D674" s="73" t="s">
        <v>169</v>
      </c>
      <c r="E674" s="84">
        <v>1.7624</v>
      </c>
      <c r="F674" s="84">
        <v>4.9018750000000004</v>
      </c>
      <c r="G674" s="74">
        <f t="shared" si="30"/>
        <v>-0.64046410812189225</v>
      </c>
      <c r="H674" s="84">
        <v>17.678018780000002</v>
      </c>
      <c r="I674" s="84">
        <v>14.22615035216575</v>
      </c>
      <c r="J674" s="74">
        <f t="shared" si="31"/>
        <v>0.24264248179471481</v>
      </c>
      <c r="K674" s="85">
        <f t="shared" si="32"/>
        <v>10.03065069223786</v>
      </c>
      <c r="L674" s="65"/>
    </row>
    <row r="675" spans="1:12" x14ac:dyDescent="0.15">
      <c r="A675" s="73" t="s">
        <v>348</v>
      </c>
      <c r="B675" s="73" t="s">
        <v>349</v>
      </c>
      <c r="C675" s="73" t="s">
        <v>166</v>
      </c>
      <c r="D675" s="73" t="s">
        <v>169</v>
      </c>
      <c r="E675" s="84">
        <v>3.3993537579999997</v>
      </c>
      <c r="F675" s="84">
        <v>2.9157771800000001</v>
      </c>
      <c r="G675" s="74">
        <f t="shared" si="30"/>
        <v>0.16584826210897208</v>
      </c>
      <c r="H675" s="84">
        <v>1.498392E-2</v>
      </c>
      <c r="I675" s="84">
        <v>3.0040979999999998E-2</v>
      </c>
      <c r="J675" s="74">
        <f t="shared" si="31"/>
        <v>-0.5012173371174975</v>
      </c>
      <c r="K675" s="85">
        <f t="shared" si="32"/>
        <v>4.4078731037442091E-3</v>
      </c>
      <c r="L675" s="65"/>
    </row>
    <row r="676" spans="1:12" x14ac:dyDescent="0.15">
      <c r="A676" s="73" t="s">
        <v>1490</v>
      </c>
      <c r="B676" s="78" t="s">
        <v>1491</v>
      </c>
      <c r="C676" s="73" t="s">
        <v>167</v>
      </c>
      <c r="D676" s="73" t="s">
        <v>169</v>
      </c>
      <c r="E676" s="84">
        <v>0</v>
      </c>
      <c r="F676" s="84">
        <v>0.18240000000000001</v>
      </c>
      <c r="G676" s="74">
        <f t="shared" si="30"/>
        <v>-1</v>
      </c>
      <c r="H676" s="84">
        <v>0</v>
      </c>
      <c r="I676" s="84">
        <v>0.18246348000000001</v>
      </c>
      <c r="J676" s="74">
        <f t="shared" si="31"/>
        <v>-1</v>
      </c>
      <c r="K676" s="85" t="str">
        <f t="shared" si="32"/>
        <v/>
      </c>
      <c r="L676" s="65"/>
    </row>
    <row r="677" spans="1:12" x14ac:dyDescent="0.15">
      <c r="A677" s="33" t="s">
        <v>1547</v>
      </c>
      <c r="B677" s="34">
        <f>COUNTA(B7:B676)</f>
        <v>670</v>
      </c>
      <c r="C677" s="34"/>
      <c r="D677" s="34"/>
      <c r="E677" s="9">
        <f>SUM(E7:E676)</f>
        <v>20344.974265100675</v>
      </c>
      <c r="F677" s="9">
        <f>SUM(F7:F676)</f>
        <v>13594.197569774335</v>
      </c>
      <c r="G677" s="10">
        <f t="shared" si="30"/>
        <v>0.4965925101998061</v>
      </c>
      <c r="H677" s="7">
        <f>SUM(H7:H676)</f>
        <v>84822.249159535204</v>
      </c>
      <c r="I677" s="7">
        <f>SUM(I7:I676)</f>
        <v>46445.593778077549</v>
      </c>
      <c r="J677" s="10">
        <f t="shared" si="31"/>
        <v>0.82627117579389298</v>
      </c>
      <c r="K677" s="66">
        <f t="shared" si="32"/>
        <v>4.1691991375500255</v>
      </c>
      <c r="L677" s="65"/>
    </row>
    <row r="678" spans="1:12" x14ac:dyDescent="0.15">
      <c r="A678" s="35"/>
      <c r="B678" s="35"/>
      <c r="C678" s="35"/>
      <c r="D678" s="35"/>
      <c r="E678" s="35"/>
      <c r="F678" s="35"/>
      <c r="G678" s="36"/>
    </row>
    <row r="679" spans="1:12" x14ac:dyDescent="0.15">
      <c r="A679" s="23" t="s">
        <v>244</v>
      </c>
      <c r="B679" s="35"/>
      <c r="C679" s="35"/>
      <c r="D679" s="35"/>
      <c r="E679" s="35"/>
      <c r="F679" s="35"/>
      <c r="G679" s="36"/>
    </row>
    <row r="680" spans="1:12" x14ac:dyDescent="0.15">
      <c r="A680" s="35"/>
      <c r="B680" s="35"/>
      <c r="C680" s="35"/>
      <c r="D680" s="35"/>
      <c r="E680" s="35"/>
      <c r="F680" s="35"/>
      <c r="G680" s="36"/>
    </row>
    <row r="681" spans="1:12" x14ac:dyDescent="0.15">
      <c r="A681" s="42" t="s">
        <v>1632</v>
      </c>
      <c r="B681" s="35"/>
      <c r="C681" s="35"/>
      <c r="D681" s="35"/>
      <c r="E681" s="35"/>
      <c r="F681" s="35"/>
      <c r="G681" s="36"/>
    </row>
  </sheetData>
  <mergeCells count="2">
    <mergeCell ref="E5:G5"/>
    <mergeCell ref="H5:K5"/>
  </mergeCells>
  <phoneticPr fontId="2" type="noConversion"/>
  <pageMargins left="0.75" right="0.75" top="1" bottom="1" header="0.5" footer="0.5"/>
  <pageSetup paperSize="9" scale="50" orientation="portrait" horizontalDpi="300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showGridLines="0" workbookViewId="0"/>
  </sheetViews>
  <sheetFormatPr baseColWidth="10" defaultRowHeight="13" x14ac:dyDescent="0.15"/>
  <cols>
    <col min="1" max="1" width="56.5" style="23" customWidth="1"/>
    <col min="2" max="2" width="12.5" style="23" customWidth="1"/>
    <col min="3" max="6" width="11.5" style="23" customWidth="1"/>
    <col min="7" max="8" width="11.5" style="21" customWidth="1"/>
    <col min="9" max="256" width="8.83203125" customWidth="1"/>
  </cols>
  <sheetData>
    <row r="1" spans="1:8" s="21" customFormat="1" ht="20" x14ac:dyDescent="0.15">
      <c r="A1" s="17" t="s">
        <v>1478</v>
      </c>
      <c r="B1" s="23"/>
      <c r="C1" s="23"/>
      <c r="D1" s="23"/>
      <c r="E1" s="23"/>
      <c r="F1" s="23"/>
    </row>
    <row r="2" spans="1:8" s="21" customFormat="1" ht="15.75" customHeight="1" x14ac:dyDescent="0.15">
      <c r="A2" s="22" t="s">
        <v>1289</v>
      </c>
      <c r="B2" s="23"/>
      <c r="C2" s="23"/>
      <c r="D2" s="23"/>
      <c r="E2" s="23"/>
      <c r="F2" s="23"/>
    </row>
    <row r="3" spans="1:8" s="21" customFormat="1" x14ac:dyDescent="0.15">
      <c r="A3" s="23"/>
      <c r="B3" s="23"/>
      <c r="C3" s="23"/>
      <c r="D3" s="23"/>
      <c r="E3" s="23"/>
      <c r="F3" s="23"/>
    </row>
    <row r="4" spans="1:8" s="21" customFormat="1" x14ac:dyDescent="0.15"/>
    <row r="5" spans="1:8" s="29" customFormat="1" ht="22.5" customHeight="1" x14ac:dyDescent="0.15">
      <c r="A5" s="25" t="s">
        <v>1479</v>
      </c>
      <c r="B5" s="26" t="s">
        <v>1701</v>
      </c>
      <c r="C5" s="96" t="s">
        <v>1134</v>
      </c>
      <c r="D5" s="97"/>
      <c r="E5" s="98"/>
      <c r="F5" s="28"/>
      <c r="G5" s="25" t="s">
        <v>242</v>
      </c>
      <c r="H5" s="25" t="s">
        <v>110</v>
      </c>
    </row>
    <row r="6" spans="1:8" s="6" customFormat="1" ht="12" x14ac:dyDescent="0.15">
      <c r="A6" s="2"/>
      <c r="B6" s="2"/>
      <c r="C6" s="3" t="s">
        <v>1331</v>
      </c>
      <c r="D6" s="4" t="s">
        <v>505</v>
      </c>
      <c r="E6" s="5" t="s">
        <v>1696</v>
      </c>
      <c r="F6" s="8" t="s">
        <v>1697</v>
      </c>
      <c r="G6" s="8" t="s">
        <v>243</v>
      </c>
      <c r="H6" s="8" t="s">
        <v>109</v>
      </c>
    </row>
    <row r="7" spans="1:8" ht="12.75" customHeight="1" x14ac:dyDescent="0.15">
      <c r="A7" s="67" t="s">
        <v>509</v>
      </c>
      <c r="B7" s="69" t="s">
        <v>736</v>
      </c>
      <c r="C7" s="70">
        <v>4.4112999999999999E-2</v>
      </c>
      <c r="D7" s="55">
        <v>0.34415519999999999</v>
      </c>
      <c r="E7" s="71">
        <f t="shared" ref="E7:E38" si="0">IF(ISERROR(C7/D7-1),"",((C7/D7-1)))</f>
        <v>-0.87182236386374523</v>
      </c>
      <c r="F7" s="75">
        <f t="shared" ref="F7:F38" si="1">C7/$C$178</f>
        <v>4.5156449282306982E-5</v>
      </c>
      <c r="G7" s="67">
        <v>1.9508686212358226</v>
      </c>
      <c r="H7" s="67">
        <v>53.228149999999999</v>
      </c>
    </row>
    <row r="8" spans="1:8" ht="12.75" customHeight="1" x14ac:dyDescent="0.15">
      <c r="A8" s="55" t="s">
        <v>510</v>
      </c>
      <c r="B8" s="73" t="s">
        <v>737</v>
      </c>
      <c r="C8" s="55">
        <v>0.18548379999999998</v>
      </c>
      <c r="D8" s="55">
        <v>0</v>
      </c>
      <c r="E8" s="74" t="str">
        <f t="shared" si="0"/>
        <v/>
      </c>
      <c r="F8" s="75">
        <f t="shared" si="1"/>
        <v>1.8987123540429286E-4</v>
      </c>
      <c r="G8" s="68">
        <v>0.89091266854828843</v>
      </c>
      <c r="H8" s="68">
        <v>33.098714285714301</v>
      </c>
    </row>
    <row r="9" spans="1:8" ht="12.75" customHeight="1" x14ac:dyDescent="0.15">
      <c r="A9" s="55" t="s">
        <v>508</v>
      </c>
      <c r="B9" s="73" t="s">
        <v>735</v>
      </c>
      <c r="C9" s="55">
        <v>0</v>
      </c>
      <c r="D9" s="55">
        <v>0</v>
      </c>
      <c r="E9" s="74" t="str">
        <f t="shared" si="0"/>
        <v/>
      </c>
      <c r="F9" s="75">
        <f t="shared" si="1"/>
        <v>0</v>
      </c>
      <c r="G9" s="68">
        <v>0.86717962295152817</v>
      </c>
      <c r="H9" s="68">
        <v>33.589142857142903</v>
      </c>
    </row>
    <row r="10" spans="1:8" ht="12.75" customHeight="1" x14ac:dyDescent="0.15">
      <c r="A10" s="55" t="s">
        <v>12</v>
      </c>
      <c r="B10" s="73" t="s">
        <v>16</v>
      </c>
      <c r="C10" s="55">
        <v>2.2790132200000004</v>
      </c>
      <c r="D10" s="55">
        <v>7.8493300000000002E-2</v>
      </c>
      <c r="E10" s="74">
        <f t="shared" si="0"/>
        <v>28.034493644680506</v>
      </c>
      <c r="F10" s="75">
        <f t="shared" si="1"/>
        <v>2.3329210183537087E-3</v>
      </c>
      <c r="G10" s="68">
        <v>2.8354580675097378</v>
      </c>
      <c r="H10" s="68">
        <v>21.605</v>
      </c>
    </row>
    <row r="11" spans="1:8" ht="12.75" customHeight="1" x14ac:dyDescent="0.15">
      <c r="A11" s="55" t="s">
        <v>15</v>
      </c>
      <c r="B11" s="73" t="s">
        <v>19</v>
      </c>
      <c r="C11" s="55">
        <v>1.98654413</v>
      </c>
      <c r="D11" s="55">
        <v>6.5988779999999997E-2</v>
      </c>
      <c r="E11" s="74">
        <f t="shared" si="0"/>
        <v>29.104271210954348</v>
      </c>
      <c r="F11" s="75">
        <f t="shared" si="1"/>
        <v>2.0335338619774136E-3</v>
      </c>
      <c r="G11" s="68">
        <v>3.7402554574054889</v>
      </c>
      <c r="H11" s="68">
        <v>530.99957142857102</v>
      </c>
    </row>
    <row r="12" spans="1:8" ht="12.75" customHeight="1" x14ac:dyDescent="0.15">
      <c r="A12" s="55" t="s">
        <v>13</v>
      </c>
      <c r="B12" s="73" t="s">
        <v>17</v>
      </c>
      <c r="C12" s="55">
        <v>0</v>
      </c>
      <c r="D12" s="55">
        <v>5.4261199999999996E-3</v>
      </c>
      <c r="E12" s="74">
        <f t="shared" si="0"/>
        <v>-1</v>
      </c>
      <c r="F12" s="75">
        <f t="shared" si="1"/>
        <v>0</v>
      </c>
      <c r="G12" s="68">
        <v>1.0673803115369098</v>
      </c>
      <c r="H12" s="68">
        <v>36.321142857142902</v>
      </c>
    </row>
    <row r="13" spans="1:8" ht="12.75" customHeight="1" x14ac:dyDescent="0.15">
      <c r="A13" s="55" t="s">
        <v>14</v>
      </c>
      <c r="B13" s="73" t="s">
        <v>18</v>
      </c>
      <c r="C13" s="55">
        <v>2.4865599999999998E-2</v>
      </c>
      <c r="D13" s="55">
        <v>0</v>
      </c>
      <c r="E13" s="74" t="str">
        <f t="shared" si="0"/>
        <v/>
      </c>
      <c r="F13" s="75">
        <f t="shared" si="1"/>
        <v>2.5453771116771302E-5</v>
      </c>
      <c r="G13" s="68">
        <v>0.91896377288986109</v>
      </c>
      <c r="H13" s="68">
        <v>35.550380952380998</v>
      </c>
    </row>
    <row r="14" spans="1:8" ht="12.75" customHeight="1" x14ac:dyDescent="0.15">
      <c r="A14" s="55" t="s">
        <v>507</v>
      </c>
      <c r="B14" s="73" t="s">
        <v>734</v>
      </c>
      <c r="C14" s="55">
        <v>0</v>
      </c>
      <c r="D14" s="55">
        <v>0</v>
      </c>
      <c r="E14" s="74" t="str">
        <f t="shared" si="0"/>
        <v/>
      </c>
      <c r="F14" s="75">
        <f t="shared" si="1"/>
        <v>0</v>
      </c>
      <c r="G14" s="68">
        <v>0.84764757479407016</v>
      </c>
      <c r="H14" s="68">
        <v>100.893095238095</v>
      </c>
    </row>
    <row r="15" spans="1:8" ht="12.75" customHeight="1" x14ac:dyDescent="0.15">
      <c r="A15" s="55" t="s">
        <v>506</v>
      </c>
      <c r="B15" s="73" t="s">
        <v>733</v>
      </c>
      <c r="C15" s="55">
        <v>3.6365E-3</v>
      </c>
      <c r="D15" s="55">
        <v>0</v>
      </c>
      <c r="E15" s="74" t="str">
        <f t="shared" si="0"/>
        <v/>
      </c>
      <c r="F15" s="75">
        <f t="shared" si="1"/>
        <v>3.722517802350993E-6</v>
      </c>
      <c r="G15" s="68">
        <v>1.0429068284493506</v>
      </c>
      <c r="H15" s="68">
        <v>58.7980952380952</v>
      </c>
    </row>
    <row r="16" spans="1:8" ht="12.75" customHeight="1" x14ac:dyDescent="0.15">
      <c r="A16" s="55" t="s">
        <v>1147</v>
      </c>
      <c r="B16" s="73" t="s">
        <v>995</v>
      </c>
      <c r="C16" s="55">
        <v>4.4155084900000006</v>
      </c>
      <c r="D16" s="55">
        <v>4.5019456579999995</v>
      </c>
      <c r="E16" s="74">
        <f t="shared" si="0"/>
        <v>-1.919995809953845E-2</v>
      </c>
      <c r="F16" s="75">
        <f t="shared" si="1"/>
        <v>4.5199529658894412E-3</v>
      </c>
      <c r="G16" s="68">
        <v>855.02272122152067</v>
      </c>
      <c r="H16" s="68">
        <v>57.103571428571399</v>
      </c>
    </row>
    <row r="17" spans="1:8" ht="12.75" customHeight="1" x14ac:dyDescent="0.15">
      <c r="A17" s="55" t="s">
        <v>1185</v>
      </c>
      <c r="B17" s="73" t="s">
        <v>1033</v>
      </c>
      <c r="C17" s="55">
        <v>7.4881413800000001</v>
      </c>
      <c r="D17" s="55">
        <v>2.9738253299999999</v>
      </c>
      <c r="E17" s="74">
        <f t="shared" si="0"/>
        <v>1.5180165440315219</v>
      </c>
      <c r="F17" s="75">
        <f t="shared" si="1"/>
        <v>7.6652659407592831E-3</v>
      </c>
      <c r="G17" s="68">
        <v>356.40750003151487</v>
      </c>
      <c r="H17" s="68">
        <v>40.938899999999997</v>
      </c>
    </row>
    <row r="18" spans="1:8" ht="12.75" customHeight="1" x14ac:dyDescent="0.15">
      <c r="A18" s="55" t="s">
        <v>1178</v>
      </c>
      <c r="B18" s="73" t="s">
        <v>1026</v>
      </c>
      <c r="C18" s="55">
        <v>0.75790475000000002</v>
      </c>
      <c r="D18" s="55">
        <v>0.78337463299999999</v>
      </c>
      <c r="E18" s="74">
        <f t="shared" si="0"/>
        <v>-3.2513030071526394E-2</v>
      </c>
      <c r="F18" s="75">
        <f t="shared" si="1"/>
        <v>7.7583223549054824E-4</v>
      </c>
      <c r="G18" s="68">
        <v>31.822748758288075</v>
      </c>
      <c r="H18" s="68">
        <v>63.084666666666699</v>
      </c>
    </row>
    <row r="19" spans="1:8" ht="12.75" customHeight="1" x14ac:dyDescent="0.15">
      <c r="A19" s="55" t="s">
        <v>1143</v>
      </c>
      <c r="B19" s="73" t="s">
        <v>991</v>
      </c>
      <c r="C19" s="55">
        <v>13.35134384</v>
      </c>
      <c r="D19" s="55">
        <v>13.25252542</v>
      </c>
      <c r="E19" s="74">
        <f t="shared" si="0"/>
        <v>7.4565727563795647E-3</v>
      </c>
      <c r="F19" s="75">
        <f t="shared" si="1"/>
        <v>1.3667156642295963E-2</v>
      </c>
      <c r="G19" s="68">
        <v>240.80554253958979</v>
      </c>
      <c r="H19" s="68">
        <v>22.333190476190499</v>
      </c>
    </row>
    <row r="20" spans="1:8" ht="12.75" customHeight="1" x14ac:dyDescent="0.15">
      <c r="A20" s="55" t="s">
        <v>1221</v>
      </c>
      <c r="B20" s="73" t="s">
        <v>1069</v>
      </c>
      <c r="C20" s="55">
        <v>0.26589684699999999</v>
      </c>
      <c r="D20" s="55">
        <v>0.23843204100000001</v>
      </c>
      <c r="E20" s="74">
        <f t="shared" si="0"/>
        <v>0.11518924170095057</v>
      </c>
      <c r="F20" s="75">
        <f t="shared" si="1"/>
        <v>2.7218637331128781E-4</v>
      </c>
      <c r="G20" s="68">
        <v>27.450019650846297</v>
      </c>
      <c r="H20" s="68">
        <v>85.503333333333302</v>
      </c>
    </row>
    <row r="21" spans="1:8" ht="12.75" customHeight="1" x14ac:dyDescent="0.15">
      <c r="A21" s="55" t="s">
        <v>1157</v>
      </c>
      <c r="B21" s="73" t="s">
        <v>1005</v>
      </c>
      <c r="C21" s="55">
        <v>4.18382203</v>
      </c>
      <c r="D21" s="55">
        <v>2.5875534999999998</v>
      </c>
      <c r="E21" s="74">
        <f t="shared" si="0"/>
        <v>0.6169026186318467</v>
      </c>
      <c r="F21" s="75">
        <f t="shared" si="1"/>
        <v>4.2827861923671858E-3</v>
      </c>
      <c r="G21" s="68">
        <v>69.441928095917561</v>
      </c>
      <c r="H21" s="68">
        <v>32.275550000000003</v>
      </c>
    </row>
    <row r="22" spans="1:8" ht="12.75" customHeight="1" x14ac:dyDescent="0.15">
      <c r="A22" s="55" t="s">
        <v>1186</v>
      </c>
      <c r="B22" s="73" t="s">
        <v>1034</v>
      </c>
      <c r="C22" s="55">
        <v>0.98787080000000005</v>
      </c>
      <c r="D22" s="55">
        <v>1.9641246780000001</v>
      </c>
      <c r="E22" s="74">
        <f t="shared" si="0"/>
        <v>-0.49704272286527429</v>
      </c>
      <c r="F22" s="75">
        <f t="shared" si="1"/>
        <v>1.0112379044198315E-3</v>
      </c>
      <c r="G22" s="68">
        <v>74.590508087373337</v>
      </c>
      <c r="H22" s="68">
        <v>73.977000000000004</v>
      </c>
    </row>
    <row r="23" spans="1:8" ht="12.75" customHeight="1" x14ac:dyDescent="0.15">
      <c r="A23" s="55" t="s">
        <v>1201</v>
      </c>
      <c r="B23" s="73" t="s">
        <v>1049</v>
      </c>
      <c r="C23" s="55">
        <v>8.9239835000000003E-2</v>
      </c>
      <c r="D23" s="55">
        <v>5.8468541999999998E-2</v>
      </c>
      <c r="E23" s="74">
        <f t="shared" si="0"/>
        <v>0.5262880165542696</v>
      </c>
      <c r="F23" s="75">
        <f t="shared" si="1"/>
        <v>9.1350714826444454E-5</v>
      </c>
      <c r="G23" s="68">
        <v>22.854741276839839</v>
      </c>
      <c r="H23" s="68">
        <v>72.544380952380905</v>
      </c>
    </row>
    <row r="24" spans="1:8" ht="12.75" customHeight="1" x14ac:dyDescent="0.15">
      <c r="A24" s="55" t="s">
        <v>1144</v>
      </c>
      <c r="B24" s="73" t="s">
        <v>992</v>
      </c>
      <c r="C24" s="55">
        <v>10.09448394</v>
      </c>
      <c r="D24" s="55">
        <v>4.5669474000000001</v>
      </c>
      <c r="E24" s="74">
        <f t="shared" si="0"/>
        <v>1.2103350566288547</v>
      </c>
      <c r="F24" s="75">
        <f t="shared" si="1"/>
        <v>1.0333258950143323E-2</v>
      </c>
      <c r="G24" s="68">
        <v>391.76037884068768</v>
      </c>
      <c r="H24" s="68">
        <v>24.850857142857102</v>
      </c>
    </row>
    <row r="25" spans="1:8" ht="12.75" customHeight="1" x14ac:dyDescent="0.15">
      <c r="A25" s="55" t="s">
        <v>1156</v>
      </c>
      <c r="B25" s="73" t="s">
        <v>1004</v>
      </c>
      <c r="C25" s="55">
        <v>0.15125107999999998</v>
      </c>
      <c r="D25" s="55">
        <v>0.55236082999999991</v>
      </c>
      <c r="E25" s="74">
        <f t="shared" si="0"/>
        <v>-0.72617341457756879</v>
      </c>
      <c r="F25" s="75">
        <f t="shared" si="1"/>
        <v>1.5482877435028575E-4</v>
      </c>
      <c r="G25" s="68">
        <v>135.50638398810179</v>
      </c>
      <c r="H25" s="68">
        <v>38.103476190476201</v>
      </c>
    </row>
    <row r="26" spans="1:8" ht="12.75" customHeight="1" x14ac:dyDescent="0.15">
      <c r="A26" s="55" t="s">
        <v>1184</v>
      </c>
      <c r="B26" s="73" t="s">
        <v>1032</v>
      </c>
      <c r="C26" s="55">
        <v>8.8418800000000006E-2</v>
      </c>
      <c r="D26" s="55">
        <v>5.1558000000000003E-3</v>
      </c>
      <c r="E26" s="74">
        <f t="shared" si="0"/>
        <v>16.149385158462316</v>
      </c>
      <c r="F26" s="75">
        <f t="shared" si="1"/>
        <v>9.051025905747614E-5</v>
      </c>
      <c r="G26" s="68">
        <v>16.408727408535668</v>
      </c>
      <c r="H26" s="68">
        <v>78.046952380952405</v>
      </c>
    </row>
    <row r="27" spans="1:8" ht="12.75" customHeight="1" x14ac:dyDescent="0.15">
      <c r="A27" s="55" t="s">
        <v>1199</v>
      </c>
      <c r="B27" s="73" t="s">
        <v>1047</v>
      </c>
      <c r="C27" s="55">
        <v>1.06037929</v>
      </c>
      <c r="D27" s="55">
        <v>0.45830465000000004</v>
      </c>
      <c r="E27" s="74">
        <f t="shared" si="0"/>
        <v>1.3136996100737792</v>
      </c>
      <c r="F27" s="75">
        <f t="shared" si="1"/>
        <v>1.0854615108674016E-3</v>
      </c>
      <c r="G27" s="68">
        <v>42.369558847508472</v>
      </c>
      <c r="H27" s="68">
        <v>87.4080952380952</v>
      </c>
    </row>
    <row r="28" spans="1:8" ht="12.75" customHeight="1" x14ac:dyDescent="0.15">
      <c r="A28" s="55" t="s">
        <v>1216</v>
      </c>
      <c r="B28" s="73" t="s">
        <v>1064</v>
      </c>
      <c r="C28" s="55">
        <v>4.6461599999999999E-3</v>
      </c>
      <c r="D28" s="55">
        <v>1.9795199999999998E-3</v>
      </c>
      <c r="E28" s="74">
        <f t="shared" si="0"/>
        <v>1.3471144519883609</v>
      </c>
      <c r="F28" s="75">
        <f t="shared" si="1"/>
        <v>4.756060308695473E-6</v>
      </c>
      <c r="G28" s="68">
        <v>14.547756445886355</v>
      </c>
      <c r="H28" s="68">
        <v>65.677333333333294</v>
      </c>
    </row>
    <row r="29" spans="1:8" ht="12.75" customHeight="1" x14ac:dyDescent="0.15">
      <c r="A29" s="55" t="s">
        <v>1269</v>
      </c>
      <c r="B29" s="73" t="s">
        <v>1117</v>
      </c>
      <c r="C29" s="55">
        <v>2.1663099999999999E-3</v>
      </c>
      <c r="D29" s="55">
        <v>0.38028525000000002</v>
      </c>
      <c r="E29" s="74">
        <f t="shared" si="0"/>
        <v>-0.99430346036297756</v>
      </c>
      <c r="F29" s="75">
        <f t="shared" si="1"/>
        <v>2.2175519154161912E-6</v>
      </c>
      <c r="G29" s="68">
        <v>19.10083463428878</v>
      </c>
      <c r="H29" s="68">
        <v>112.53542857142899</v>
      </c>
    </row>
    <row r="30" spans="1:8" ht="12.75" customHeight="1" x14ac:dyDescent="0.15">
      <c r="A30" s="55" t="s">
        <v>1239</v>
      </c>
      <c r="B30" s="73" t="s">
        <v>1087</v>
      </c>
      <c r="C30" s="55">
        <v>1.64064407</v>
      </c>
      <c r="D30" s="55">
        <v>0.86916577000000006</v>
      </c>
      <c r="E30" s="74">
        <f t="shared" si="0"/>
        <v>0.88760778050428724</v>
      </c>
      <c r="F30" s="75">
        <f t="shared" si="1"/>
        <v>1.6794518789761002E-3</v>
      </c>
      <c r="G30" s="68">
        <v>23.09507738090473</v>
      </c>
      <c r="H30" s="68">
        <v>64.696150000000003</v>
      </c>
    </row>
    <row r="31" spans="1:8" ht="12.75" customHeight="1" x14ac:dyDescent="0.15">
      <c r="A31" s="55" t="s">
        <v>1255</v>
      </c>
      <c r="B31" s="73" t="s">
        <v>1103</v>
      </c>
      <c r="C31" s="55">
        <v>0</v>
      </c>
      <c r="D31" s="55">
        <v>0</v>
      </c>
      <c r="E31" s="74" t="str">
        <f t="shared" si="0"/>
        <v/>
      </c>
      <c r="F31" s="75">
        <f t="shared" si="1"/>
        <v>0</v>
      </c>
      <c r="G31" s="68">
        <v>0.58056286025199</v>
      </c>
      <c r="H31" s="68">
        <v>79.695380952381001</v>
      </c>
    </row>
    <row r="32" spans="1:8" ht="12.75" customHeight="1" x14ac:dyDescent="0.15">
      <c r="A32" s="55" t="s">
        <v>1212</v>
      </c>
      <c r="B32" s="73" t="s">
        <v>1060</v>
      </c>
      <c r="C32" s="55">
        <v>0.1098238</v>
      </c>
      <c r="D32" s="55">
        <v>0.24813204</v>
      </c>
      <c r="E32" s="74">
        <f t="shared" si="0"/>
        <v>-0.55739774678030296</v>
      </c>
      <c r="F32" s="75">
        <f t="shared" si="1"/>
        <v>1.1242157311201291E-4</v>
      </c>
      <c r="G32" s="68">
        <v>36.14628080105777</v>
      </c>
      <c r="H32" s="68">
        <v>82.257333333333307</v>
      </c>
    </row>
    <row r="33" spans="1:8" ht="12.75" customHeight="1" x14ac:dyDescent="0.15">
      <c r="A33" s="55" t="s">
        <v>1225</v>
      </c>
      <c r="B33" s="73" t="s">
        <v>1073</v>
      </c>
      <c r="C33" s="55">
        <v>6.4908000000000006E-3</v>
      </c>
      <c r="D33" s="55">
        <v>0.39049952000000004</v>
      </c>
      <c r="E33" s="74">
        <f t="shared" si="0"/>
        <v>-0.9833782126031807</v>
      </c>
      <c r="F33" s="75">
        <f t="shared" si="1"/>
        <v>6.644333439158484E-6</v>
      </c>
      <c r="G33" s="68">
        <v>4.9191690766720306</v>
      </c>
      <c r="H33" s="68">
        <v>52.620380952380998</v>
      </c>
    </row>
    <row r="34" spans="1:8" ht="12.75" customHeight="1" x14ac:dyDescent="0.15">
      <c r="A34" s="55" t="s">
        <v>1268</v>
      </c>
      <c r="B34" s="73" t="s">
        <v>1116</v>
      </c>
      <c r="C34" s="55">
        <v>3.545E-3</v>
      </c>
      <c r="D34" s="55">
        <v>0</v>
      </c>
      <c r="E34" s="74" t="str">
        <f t="shared" si="0"/>
        <v/>
      </c>
      <c r="F34" s="75">
        <f t="shared" si="1"/>
        <v>3.6288534605621532E-6</v>
      </c>
      <c r="G34" s="68">
        <v>1.3860705820718373</v>
      </c>
      <c r="H34" s="68">
        <v>75.523666666666699</v>
      </c>
    </row>
    <row r="35" spans="1:8" ht="12.75" customHeight="1" x14ac:dyDescent="0.15">
      <c r="A35" s="55" t="s">
        <v>1266</v>
      </c>
      <c r="B35" s="73" t="s">
        <v>1114</v>
      </c>
      <c r="C35" s="55">
        <v>0.71543383999999999</v>
      </c>
      <c r="D35" s="55">
        <v>0</v>
      </c>
      <c r="E35" s="74" t="str">
        <f t="shared" si="0"/>
        <v/>
      </c>
      <c r="F35" s="75">
        <f t="shared" si="1"/>
        <v>7.3235671821925803E-4</v>
      </c>
      <c r="G35" s="68">
        <v>33.137745240643675</v>
      </c>
      <c r="H35" s="68">
        <v>52.104199999999999</v>
      </c>
    </row>
    <row r="36" spans="1:8" ht="12.75" customHeight="1" x14ac:dyDescent="0.15">
      <c r="A36" s="55" t="s">
        <v>1267</v>
      </c>
      <c r="B36" s="73" t="s">
        <v>1115</v>
      </c>
      <c r="C36" s="55">
        <v>0</v>
      </c>
      <c r="D36" s="55">
        <v>0</v>
      </c>
      <c r="E36" s="74" t="str">
        <f t="shared" si="0"/>
        <v/>
      </c>
      <c r="F36" s="75">
        <f t="shared" si="1"/>
        <v>0</v>
      </c>
      <c r="G36" s="68">
        <v>0.25426751038994611</v>
      </c>
      <c r="H36" s="68">
        <v>68.997142857142904</v>
      </c>
    </row>
    <row r="37" spans="1:8" ht="12.75" customHeight="1" x14ac:dyDescent="0.15">
      <c r="A37" s="55" t="s">
        <v>1244</v>
      </c>
      <c r="B37" s="73" t="s">
        <v>1092</v>
      </c>
      <c r="C37" s="55">
        <v>1.2031200000000001E-2</v>
      </c>
      <c r="D37" s="55">
        <v>1.6730160000000001E-2</v>
      </c>
      <c r="E37" s="74">
        <f t="shared" si="0"/>
        <v>-0.28086760676526701</v>
      </c>
      <c r="F37" s="75">
        <f t="shared" si="1"/>
        <v>1.2315786108523379E-5</v>
      </c>
      <c r="G37" s="68">
        <v>6.4890305306471694</v>
      </c>
      <c r="H37" s="68">
        <v>38.667142857142899</v>
      </c>
    </row>
    <row r="38" spans="1:8" ht="12.75" customHeight="1" x14ac:dyDescent="0.15">
      <c r="A38" s="55" t="s">
        <v>1170</v>
      </c>
      <c r="B38" s="73" t="s">
        <v>1018</v>
      </c>
      <c r="C38" s="55">
        <v>6.4534499600000004</v>
      </c>
      <c r="D38" s="55">
        <v>2.8621476100000001</v>
      </c>
      <c r="E38" s="74">
        <f t="shared" si="0"/>
        <v>1.2547579088696965</v>
      </c>
      <c r="F38" s="75">
        <f t="shared" si="1"/>
        <v>6.606099920990322E-3</v>
      </c>
      <c r="G38" s="68">
        <v>132.8064476611143</v>
      </c>
      <c r="H38" s="68">
        <v>19.7366666666667</v>
      </c>
    </row>
    <row r="39" spans="1:8" ht="12.75" customHeight="1" x14ac:dyDescent="0.15">
      <c r="A39" s="55" t="s">
        <v>1175</v>
      </c>
      <c r="B39" s="73" t="s">
        <v>1023</v>
      </c>
      <c r="C39" s="55">
        <v>1.233994797</v>
      </c>
      <c r="D39" s="55">
        <v>0.88959675900000001</v>
      </c>
      <c r="E39" s="74">
        <f t="shared" ref="E39:E70" si="2">IF(ISERROR(C39/D39-1),"",((C39/D39-1)))</f>
        <v>0.38713949271481107</v>
      </c>
      <c r="F39" s="75">
        <f t="shared" ref="F39:F70" si="3">C39/$C$178</f>
        <v>1.2631837205667536E-3</v>
      </c>
      <c r="G39" s="68">
        <v>43.397518656161402</v>
      </c>
      <c r="H39" s="68">
        <v>70.779333333333298</v>
      </c>
    </row>
    <row r="40" spans="1:8" ht="12.75" customHeight="1" x14ac:dyDescent="0.15">
      <c r="A40" s="55" t="s">
        <v>1222</v>
      </c>
      <c r="B40" s="73" t="s">
        <v>1070</v>
      </c>
      <c r="C40" s="55">
        <v>0.11255885</v>
      </c>
      <c r="D40" s="55">
        <v>3.7521100000000002E-2</v>
      </c>
      <c r="E40" s="74">
        <f t="shared" si="2"/>
        <v>1.9998814000655631</v>
      </c>
      <c r="F40" s="75">
        <f t="shared" si="3"/>
        <v>1.1522131800829233E-4</v>
      </c>
      <c r="G40" s="68">
        <v>6.332760957505438</v>
      </c>
      <c r="H40" s="68">
        <v>74.4613333333333</v>
      </c>
    </row>
    <row r="41" spans="1:8" ht="12.75" customHeight="1" x14ac:dyDescent="0.15">
      <c r="A41" s="55" t="s">
        <v>1167</v>
      </c>
      <c r="B41" s="73" t="s">
        <v>1015</v>
      </c>
      <c r="C41" s="55">
        <v>2.3250928499999999</v>
      </c>
      <c r="D41" s="55">
        <v>1.7875071599999999</v>
      </c>
      <c r="E41" s="74">
        <f t="shared" si="2"/>
        <v>0.30074603449420589</v>
      </c>
      <c r="F41" s="75">
        <f t="shared" si="3"/>
        <v>2.3800906163189898E-3</v>
      </c>
      <c r="G41" s="68">
        <v>176.3459315657245</v>
      </c>
      <c r="H41" s="68">
        <v>77.932238095238105</v>
      </c>
    </row>
    <row r="42" spans="1:8" ht="12.75" customHeight="1" x14ac:dyDescent="0.15">
      <c r="A42" s="55" t="s">
        <v>1209</v>
      </c>
      <c r="B42" s="73" t="s">
        <v>1057</v>
      </c>
      <c r="C42" s="55">
        <v>0.33494040200000003</v>
      </c>
      <c r="D42" s="55">
        <v>0.224525897</v>
      </c>
      <c r="E42" s="74">
        <f t="shared" si="2"/>
        <v>0.4917673483339875</v>
      </c>
      <c r="F42" s="75">
        <f t="shared" si="3"/>
        <v>3.4286308515649617E-4</v>
      </c>
      <c r="G42" s="68">
        <v>21.983996837382904</v>
      </c>
      <c r="H42" s="68">
        <v>98.556238095238101</v>
      </c>
    </row>
    <row r="43" spans="1:8" ht="12.75" customHeight="1" x14ac:dyDescent="0.15">
      <c r="A43" s="55" t="s">
        <v>1190</v>
      </c>
      <c r="B43" s="73" t="s">
        <v>1038</v>
      </c>
      <c r="C43" s="55">
        <v>1.3485799999999999E-2</v>
      </c>
      <c r="D43" s="55">
        <v>7.1416919999999995E-2</v>
      </c>
      <c r="E43" s="74">
        <f t="shared" si="2"/>
        <v>-0.81116799772378867</v>
      </c>
      <c r="F43" s="75">
        <f t="shared" si="3"/>
        <v>1.3804793229463775E-5</v>
      </c>
      <c r="G43" s="68">
        <v>4.8185058415502295</v>
      </c>
      <c r="H43" s="68">
        <v>123.380571428571</v>
      </c>
    </row>
    <row r="44" spans="1:8" ht="12.75" customHeight="1" x14ac:dyDescent="0.15">
      <c r="A44" s="55" t="s">
        <v>1210</v>
      </c>
      <c r="B44" s="73" t="s">
        <v>1058</v>
      </c>
      <c r="C44" s="55">
        <v>5.0238870000000005E-2</v>
      </c>
      <c r="D44" s="55">
        <v>3.2012560000000002E-2</v>
      </c>
      <c r="E44" s="74">
        <f t="shared" si="2"/>
        <v>0.5693487181281347</v>
      </c>
      <c r="F44" s="75">
        <f t="shared" si="3"/>
        <v>5.1427220664099339E-5</v>
      </c>
      <c r="G44" s="68">
        <v>3.7280043360220199</v>
      </c>
      <c r="H44" s="68">
        <v>88.694714285714298</v>
      </c>
    </row>
    <row r="45" spans="1:8" ht="12.75" customHeight="1" x14ac:dyDescent="0.15">
      <c r="A45" s="55" t="s">
        <v>1206</v>
      </c>
      <c r="B45" s="73" t="s">
        <v>1054</v>
      </c>
      <c r="C45" s="55">
        <v>0.20678057999999999</v>
      </c>
      <c r="D45" s="55">
        <v>6.1605089999999994E-2</v>
      </c>
      <c r="E45" s="74">
        <f t="shared" si="2"/>
        <v>2.3565502460916785</v>
      </c>
      <c r="F45" s="75">
        <f t="shared" si="3"/>
        <v>2.1167176962201667E-4</v>
      </c>
      <c r="G45" s="68">
        <v>5.5860070282124159</v>
      </c>
      <c r="H45" s="68">
        <v>119.903428571429</v>
      </c>
    </row>
    <row r="46" spans="1:8" ht="12.75" customHeight="1" x14ac:dyDescent="0.15">
      <c r="A46" s="55" t="s">
        <v>1252</v>
      </c>
      <c r="B46" s="73" t="s">
        <v>1100</v>
      </c>
      <c r="C46" s="55">
        <v>1.91477E-2</v>
      </c>
      <c r="D46" s="55">
        <v>6.1280260000000003E-2</v>
      </c>
      <c r="E46" s="74">
        <f t="shared" si="2"/>
        <v>-0.68753885835340778</v>
      </c>
      <c r="F46" s="75">
        <f t="shared" si="3"/>
        <v>1.9600619860876148E-5</v>
      </c>
      <c r="G46" s="68">
        <v>1.6905875344264267</v>
      </c>
      <c r="H46" s="68">
        <v>120.619428571429</v>
      </c>
    </row>
    <row r="47" spans="1:8" ht="12.75" customHeight="1" x14ac:dyDescent="0.15">
      <c r="A47" s="55" t="s">
        <v>1194</v>
      </c>
      <c r="B47" s="73" t="s">
        <v>1042</v>
      </c>
      <c r="C47" s="55">
        <v>0.12982196000000001</v>
      </c>
      <c r="D47" s="55">
        <v>0.36445341999999997</v>
      </c>
      <c r="E47" s="74">
        <f t="shared" si="2"/>
        <v>-0.64378998007481991</v>
      </c>
      <c r="F47" s="75">
        <f t="shared" si="3"/>
        <v>1.3289276976106106E-4</v>
      </c>
      <c r="G47" s="68">
        <v>2.287399270107541</v>
      </c>
      <c r="H47" s="68">
        <v>97.927599999999998</v>
      </c>
    </row>
    <row r="48" spans="1:8" ht="12.75" customHeight="1" x14ac:dyDescent="0.15">
      <c r="A48" s="55" t="s">
        <v>1171</v>
      </c>
      <c r="B48" s="73" t="s">
        <v>1019</v>
      </c>
      <c r="C48" s="55">
        <v>0.82379725999999998</v>
      </c>
      <c r="D48" s="55">
        <v>0.14288839</v>
      </c>
      <c r="E48" s="74">
        <f t="shared" si="2"/>
        <v>4.7653197716063564</v>
      </c>
      <c r="F48" s="75">
        <f t="shared" si="3"/>
        <v>8.4328336749016071E-4</v>
      </c>
      <c r="G48" s="68">
        <v>13.19514780757517</v>
      </c>
      <c r="H48" s="68">
        <v>59.956857142857103</v>
      </c>
    </row>
    <row r="49" spans="1:8" ht="12.75" customHeight="1" x14ac:dyDescent="0.15">
      <c r="A49" s="55" t="s">
        <v>1202</v>
      </c>
      <c r="B49" s="73" t="s">
        <v>1050</v>
      </c>
      <c r="C49" s="55">
        <v>0.13742101000000001</v>
      </c>
      <c r="D49" s="55">
        <v>0.15294915000000001</v>
      </c>
      <c r="E49" s="74">
        <f t="shared" si="2"/>
        <v>-0.10152485319467286</v>
      </c>
      <c r="F49" s="75">
        <f t="shared" si="3"/>
        <v>1.4067156775527398E-4</v>
      </c>
      <c r="G49" s="68">
        <v>3.4978945309411289</v>
      </c>
      <c r="H49" s="68">
        <v>125.56229999999999</v>
      </c>
    </row>
    <row r="50" spans="1:8" ht="12.75" customHeight="1" x14ac:dyDescent="0.15">
      <c r="A50" s="55" t="s">
        <v>1250</v>
      </c>
      <c r="B50" s="73" t="s">
        <v>1098</v>
      </c>
      <c r="C50" s="55">
        <v>0.43028359999999999</v>
      </c>
      <c r="D50" s="55">
        <v>2.2568299999999999E-2</v>
      </c>
      <c r="E50" s="74">
        <f t="shared" si="2"/>
        <v>18.065840138601491</v>
      </c>
      <c r="F50" s="75">
        <f t="shared" si="3"/>
        <v>4.4046153198396085E-4</v>
      </c>
      <c r="G50" s="68">
        <v>1.3560598791149143</v>
      </c>
      <c r="H50" s="68">
        <v>93.592190476190495</v>
      </c>
    </row>
    <row r="51" spans="1:8" ht="12.75" customHeight="1" x14ac:dyDescent="0.15">
      <c r="A51" s="55" t="s">
        <v>1141</v>
      </c>
      <c r="B51" s="73" t="s">
        <v>989</v>
      </c>
      <c r="C51" s="55">
        <v>13.106020880000001</v>
      </c>
      <c r="D51" s="55">
        <v>2.3341662300000001</v>
      </c>
      <c r="E51" s="74">
        <f t="shared" si="2"/>
        <v>4.6148618344118537</v>
      </c>
      <c r="F51" s="75">
        <f t="shared" si="3"/>
        <v>1.3416030810885144E-2</v>
      </c>
      <c r="G51" s="68">
        <v>138.07758500533797</v>
      </c>
      <c r="H51" s="68">
        <v>36.580666666666701</v>
      </c>
    </row>
    <row r="52" spans="1:8" ht="12.75" customHeight="1" x14ac:dyDescent="0.15">
      <c r="A52" s="55" t="s">
        <v>1215</v>
      </c>
      <c r="B52" s="73" t="s">
        <v>1063</v>
      </c>
      <c r="C52" s="55">
        <v>5.8112442E-2</v>
      </c>
      <c r="D52" s="55">
        <v>0.24405499999999999</v>
      </c>
      <c r="E52" s="74">
        <f t="shared" si="2"/>
        <v>-0.76188792690172291</v>
      </c>
      <c r="F52" s="75">
        <f t="shared" si="3"/>
        <v>5.9487034204066969E-5</v>
      </c>
      <c r="G52" s="68">
        <v>1.0893329264339815</v>
      </c>
      <c r="H52" s="68">
        <v>86.349789473684197</v>
      </c>
    </row>
    <row r="53" spans="1:8" ht="12.75" customHeight="1" x14ac:dyDescent="0.15">
      <c r="A53" s="55" t="s">
        <v>1471</v>
      </c>
      <c r="B53" s="73" t="s">
        <v>1127</v>
      </c>
      <c r="C53" s="55">
        <v>0</v>
      </c>
      <c r="D53" s="55">
        <v>0</v>
      </c>
      <c r="E53" s="74" t="str">
        <f t="shared" si="2"/>
        <v/>
      </c>
      <c r="F53" s="75">
        <f t="shared" si="3"/>
        <v>0</v>
      </c>
      <c r="G53" s="68">
        <v>0.34429102896731922</v>
      </c>
      <c r="H53" s="68">
        <v>102.41576190476199</v>
      </c>
    </row>
    <row r="54" spans="1:8" ht="12.75" customHeight="1" x14ac:dyDescent="0.15">
      <c r="A54" s="55" t="s">
        <v>1238</v>
      </c>
      <c r="B54" s="73" t="s">
        <v>1086</v>
      </c>
      <c r="C54" s="55">
        <v>3.7664010000000005E-2</v>
      </c>
      <c r="D54" s="55">
        <v>2.25039E-2</v>
      </c>
      <c r="E54" s="74">
        <f t="shared" si="2"/>
        <v>0.67366589791102904</v>
      </c>
      <c r="F54" s="75">
        <f t="shared" si="3"/>
        <v>3.8554914817248962E-5</v>
      </c>
      <c r="G54" s="68">
        <v>0.75655564062451175</v>
      </c>
      <c r="H54" s="68">
        <v>92.101428571428599</v>
      </c>
    </row>
    <row r="55" spans="1:8" ht="12.75" customHeight="1" x14ac:dyDescent="0.15">
      <c r="A55" s="55" t="s">
        <v>1154</v>
      </c>
      <c r="B55" s="73" t="s">
        <v>1002</v>
      </c>
      <c r="C55" s="55">
        <v>13.227898230000001</v>
      </c>
      <c r="D55" s="55">
        <v>5.3165550499999998</v>
      </c>
      <c r="E55" s="74">
        <f t="shared" si="2"/>
        <v>1.4880581702995817</v>
      </c>
      <c r="F55" s="75">
        <f t="shared" si="3"/>
        <v>1.3540791048772774E-2</v>
      </c>
      <c r="G55" s="68">
        <v>42.137508225347979</v>
      </c>
      <c r="H55" s="68">
        <v>40.636333333333297</v>
      </c>
    </row>
    <row r="56" spans="1:8" ht="12.75" customHeight="1" x14ac:dyDescent="0.15">
      <c r="A56" s="55" t="s">
        <v>1200</v>
      </c>
      <c r="B56" s="73" t="s">
        <v>1048</v>
      </c>
      <c r="C56" s="55">
        <v>4.2104000000000003E-2</v>
      </c>
      <c r="D56" s="55">
        <v>1.7189279999999998E-2</v>
      </c>
      <c r="E56" s="74">
        <f t="shared" si="2"/>
        <v>1.4494336004765764</v>
      </c>
      <c r="F56" s="75">
        <f t="shared" si="3"/>
        <v>4.3099928378986997E-5</v>
      </c>
      <c r="G56" s="68">
        <v>2.9216682149646531</v>
      </c>
      <c r="H56" s="68">
        <v>135.893857142857</v>
      </c>
    </row>
    <row r="57" spans="1:8" ht="12.75" customHeight="1" x14ac:dyDescent="0.15">
      <c r="A57" s="55" t="s">
        <v>1241</v>
      </c>
      <c r="B57" s="73" t="s">
        <v>1089</v>
      </c>
      <c r="C57" s="55">
        <v>3.1566919999999998E-2</v>
      </c>
      <c r="D57" s="55">
        <v>1.7492599999999997E-2</v>
      </c>
      <c r="E57" s="74">
        <f t="shared" si="2"/>
        <v>0.80458708253775901</v>
      </c>
      <c r="F57" s="75">
        <f t="shared" si="3"/>
        <v>3.231360419782472E-5</v>
      </c>
      <c r="G57" s="68">
        <v>0.50322393434513324</v>
      </c>
      <c r="H57" s="68">
        <v>88.113399999999999</v>
      </c>
    </row>
    <row r="58" spans="1:8" ht="12.75" customHeight="1" x14ac:dyDescent="0.15">
      <c r="A58" s="55" t="s">
        <v>1220</v>
      </c>
      <c r="B58" s="73" t="s">
        <v>1068</v>
      </c>
      <c r="C58" s="55">
        <v>0.72248730000000005</v>
      </c>
      <c r="D58" s="55">
        <v>0.37833659000000003</v>
      </c>
      <c r="E58" s="74">
        <f t="shared" si="2"/>
        <v>0.90964162361351297</v>
      </c>
      <c r="F58" s="75">
        <f t="shared" si="3"/>
        <v>7.3957702082290736E-4</v>
      </c>
      <c r="G58" s="68">
        <v>2.1539291401080645</v>
      </c>
      <c r="H58" s="68">
        <v>119.59847619047601</v>
      </c>
    </row>
    <row r="59" spans="1:8" ht="12.75" customHeight="1" x14ac:dyDescent="0.15">
      <c r="A59" s="55" t="s">
        <v>1198</v>
      </c>
      <c r="B59" s="73" t="s">
        <v>1046</v>
      </c>
      <c r="C59" s="55">
        <v>0.79563200000000001</v>
      </c>
      <c r="D59" s="55">
        <v>0.329096</v>
      </c>
      <c r="E59" s="74">
        <f t="shared" si="2"/>
        <v>1.4176288985584753</v>
      </c>
      <c r="F59" s="75">
        <f t="shared" si="3"/>
        <v>8.1445188618730247E-4</v>
      </c>
      <c r="G59" s="68">
        <v>3.3538831879139019</v>
      </c>
      <c r="H59" s="68">
        <v>148.3237</v>
      </c>
    </row>
    <row r="60" spans="1:8" ht="12.75" customHeight="1" x14ac:dyDescent="0.15">
      <c r="A60" s="55" t="s">
        <v>1242</v>
      </c>
      <c r="B60" s="73" t="s">
        <v>1090</v>
      </c>
      <c r="C60" s="55">
        <v>1.8497299999999998E-2</v>
      </c>
      <c r="D60" s="55">
        <v>2.2184990000000002E-2</v>
      </c>
      <c r="E60" s="74">
        <f t="shared" si="2"/>
        <v>-0.16622455092384547</v>
      </c>
      <c r="F60" s="75">
        <f t="shared" si="3"/>
        <v>1.8934835293668918E-5</v>
      </c>
      <c r="G60" s="68">
        <v>1.5231834300685212</v>
      </c>
      <c r="H60" s="68">
        <v>112.958105263158</v>
      </c>
    </row>
    <row r="61" spans="1:8" ht="12.75" customHeight="1" x14ac:dyDescent="0.15">
      <c r="A61" s="55" t="s">
        <v>1236</v>
      </c>
      <c r="B61" s="73" t="s">
        <v>1084</v>
      </c>
      <c r="C61" s="55">
        <v>4.2195900000000005E-3</v>
      </c>
      <c r="D61" s="55">
        <v>0.33812720000000002</v>
      </c>
      <c r="E61" s="74">
        <f t="shared" si="2"/>
        <v>-0.98752070226825883</v>
      </c>
      <c r="F61" s="75">
        <f t="shared" si="3"/>
        <v>4.3194002182379284E-6</v>
      </c>
      <c r="G61" s="68">
        <v>1.2811876680609289</v>
      </c>
      <c r="H61" s="68">
        <v>111.48775000000001</v>
      </c>
    </row>
    <row r="62" spans="1:8" ht="12.75" customHeight="1" x14ac:dyDescent="0.15">
      <c r="A62" s="55" t="s">
        <v>1472</v>
      </c>
      <c r="B62" s="73" t="s">
        <v>1128</v>
      </c>
      <c r="C62" s="55">
        <v>7.0460000000000002E-3</v>
      </c>
      <c r="D62" s="55">
        <v>1.06465E-2</v>
      </c>
      <c r="E62" s="74">
        <f t="shared" si="2"/>
        <v>-0.33818625839477756</v>
      </c>
      <c r="F62" s="75">
        <f t="shared" si="3"/>
        <v>7.2126661447449735E-6</v>
      </c>
      <c r="G62" s="68">
        <v>0.80692266616590491</v>
      </c>
      <c r="H62" s="68">
        <v>107.005</v>
      </c>
    </row>
    <row r="63" spans="1:8" ht="12.75" customHeight="1" x14ac:dyDescent="0.15">
      <c r="A63" s="55" t="s">
        <v>1140</v>
      </c>
      <c r="B63" s="73" t="s">
        <v>988</v>
      </c>
      <c r="C63" s="55">
        <v>4.2204939699999997</v>
      </c>
      <c r="D63" s="55">
        <v>8.866902112</v>
      </c>
      <c r="E63" s="74">
        <f t="shared" si="2"/>
        <v>-0.52401707871701841</v>
      </c>
      <c r="F63" s="75">
        <f t="shared" si="3"/>
        <v>4.3203255707521017E-3</v>
      </c>
      <c r="G63" s="68">
        <v>224.11287260018315</v>
      </c>
      <c r="H63" s="68">
        <v>83.456142857142893</v>
      </c>
    </row>
    <row r="64" spans="1:8" ht="12.75" customHeight="1" x14ac:dyDescent="0.15">
      <c r="A64" s="55" t="s">
        <v>1195</v>
      </c>
      <c r="B64" s="73" t="s">
        <v>1043</v>
      </c>
      <c r="C64" s="55">
        <v>1.6454535700000001</v>
      </c>
      <c r="D64" s="55">
        <v>3.9870889900000002</v>
      </c>
      <c r="E64" s="74">
        <f t="shared" si="2"/>
        <v>-0.58730452866064575</v>
      </c>
      <c r="F64" s="75">
        <f t="shared" si="3"/>
        <v>1.684375142930564E-3</v>
      </c>
      <c r="G64" s="68">
        <v>2.8478030351313461</v>
      </c>
      <c r="H64" s="68">
        <v>131.760476190476</v>
      </c>
    </row>
    <row r="65" spans="1:8" ht="12.75" customHeight="1" x14ac:dyDescent="0.15">
      <c r="A65" s="55" t="s">
        <v>1208</v>
      </c>
      <c r="B65" s="73" t="s">
        <v>1056</v>
      </c>
      <c r="C65" s="55">
        <v>4.4659699999999997E-2</v>
      </c>
      <c r="D65" s="55">
        <v>2.5054949999999999E-2</v>
      </c>
      <c r="E65" s="74">
        <f t="shared" si="2"/>
        <v>0.782470130652825</v>
      </c>
      <c r="F65" s="75">
        <f t="shared" si="3"/>
        <v>4.5716080928820192E-5</v>
      </c>
      <c r="G65" s="68">
        <v>0.89584174657389493</v>
      </c>
      <c r="H65" s="68">
        <v>86.241699999999994</v>
      </c>
    </row>
    <row r="66" spans="1:8" ht="12.75" customHeight="1" x14ac:dyDescent="0.15">
      <c r="A66" s="55" t="s">
        <v>1168</v>
      </c>
      <c r="B66" s="73" t="s">
        <v>1016</v>
      </c>
      <c r="C66" s="55">
        <v>3.0273619100000002</v>
      </c>
      <c r="D66" s="55">
        <v>6.2583256900000004</v>
      </c>
      <c r="E66" s="74">
        <f t="shared" si="2"/>
        <v>-0.51626648085168614</v>
      </c>
      <c r="F66" s="75">
        <f t="shared" si="3"/>
        <v>3.0989711547186318E-3</v>
      </c>
      <c r="G66" s="68">
        <v>17.928685206667009</v>
      </c>
      <c r="H66" s="68">
        <v>71.525523809523804</v>
      </c>
    </row>
    <row r="67" spans="1:8" ht="12.75" customHeight="1" x14ac:dyDescent="0.15">
      <c r="A67" s="55" t="s">
        <v>1229</v>
      </c>
      <c r="B67" s="73" t="s">
        <v>1077</v>
      </c>
      <c r="C67" s="55">
        <v>0.11652564999999999</v>
      </c>
      <c r="D67" s="55">
        <v>0.28627177000000004</v>
      </c>
      <c r="E67" s="74">
        <f t="shared" si="2"/>
        <v>-0.59295445024146121</v>
      </c>
      <c r="F67" s="75">
        <f t="shared" si="3"/>
        <v>1.192819487296909E-4</v>
      </c>
      <c r="G67" s="68">
        <v>4.1042151235409641</v>
      </c>
      <c r="H67" s="68">
        <v>41.933999999999997</v>
      </c>
    </row>
    <row r="68" spans="1:8" ht="12.75" customHeight="1" x14ac:dyDescent="0.15">
      <c r="A68" s="55" t="s">
        <v>1150</v>
      </c>
      <c r="B68" s="73" t="s">
        <v>998</v>
      </c>
      <c r="C68" s="55">
        <v>5.5516435300000007</v>
      </c>
      <c r="D68" s="55">
        <v>5.0665974800000004</v>
      </c>
      <c r="E68" s="74">
        <f t="shared" si="2"/>
        <v>9.5734080300375446E-2</v>
      </c>
      <c r="F68" s="75">
        <f t="shared" si="3"/>
        <v>5.6829621539204482E-3</v>
      </c>
      <c r="G68" s="68">
        <v>35.584488684581743</v>
      </c>
      <c r="H68" s="68">
        <v>54.462666666666699</v>
      </c>
    </row>
    <row r="69" spans="1:8" ht="12.75" customHeight="1" x14ac:dyDescent="0.15">
      <c r="A69" s="55" t="s">
        <v>1256</v>
      </c>
      <c r="B69" s="73" t="s">
        <v>1104</v>
      </c>
      <c r="C69" s="55">
        <v>6.0654300000000001E-3</v>
      </c>
      <c r="D69" s="55">
        <v>1.6886499999999999E-2</v>
      </c>
      <c r="E69" s="74">
        <f t="shared" si="2"/>
        <v>-0.64081189115565684</v>
      </c>
      <c r="F69" s="75">
        <f t="shared" si="3"/>
        <v>6.2089017335112837E-6</v>
      </c>
      <c r="G69" s="68">
        <v>0.76910681975508555</v>
      </c>
      <c r="H69" s="68">
        <v>87.298047619047594</v>
      </c>
    </row>
    <row r="70" spans="1:8" ht="12.75" customHeight="1" x14ac:dyDescent="0.15">
      <c r="A70" s="55" t="s">
        <v>1213</v>
      </c>
      <c r="B70" s="73" t="s">
        <v>1061</v>
      </c>
      <c r="C70" s="55">
        <v>8.1193119999999994E-2</v>
      </c>
      <c r="D70" s="55">
        <v>0.13003574000000001</v>
      </c>
      <c r="E70" s="74">
        <f t="shared" si="2"/>
        <v>-0.37560919790205383</v>
      </c>
      <c r="F70" s="75">
        <f t="shared" si="3"/>
        <v>8.31136627604621E-5</v>
      </c>
      <c r="G70" s="68">
        <v>0.71243710055370035</v>
      </c>
      <c r="H70" s="68">
        <v>134.25457142857101</v>
      </c>
    </row>
    <row r="71" spans="1:8" ht="12.75" customHeight="1" x14ac:dyDescent="0.15">
      <c r="A71" s="55" t="s">
        <v>1181</v>
      </c>
      <c r="B71" s="73" t="s">
        <v>1029</v>
      </c>
      <c r="C71" s="55">
        <v>1.7172E-2</v>
      </c>
      <c r="D71" s="55">
        <v>6.3002660000000002E-2</v>
      </c>
      <c r="E71" s="74">
        <f t="shared" ref="E71:E102" si="4">IF(ISERROR(C71/D71-1),"",((C71/D71-1)))</f>
        <v>-0.72744007951410306</v>
      </c>
      <c r="F71" s="75">
        <f t="shared" ref="F71:F102" si="5">C71/$C$178</f>
        <v>1.7578186636043243E-5</v>
      </c>
      <c r="G71" s="68">
        <v>0.93433946974371651</v>
      </c>
      <c r="H71" s="68">
        <v>121.577095238095</v>
      </c>
    </row>
    <row r="72" spans="1:8" ht="12.75" customHeight="1" x14ac:dyDescent="0.15">
      <c r="A72" s="55" t="s">
        <v>1219</v>
      </c>
      <c r="B72" s="73" t="s">
        <v>1067</v>
      </c>
      <c r="C72" s="55">
        <v>1.1847430400000001</v>
      </c>
      <c r="D72" s="55">
        <v>3.1655129400000002</v>
      </c>
      <c r="E72" s="74">
        <f t="shared" si="4"/>
        <v>-0.62573426093781825</v>
      </c>
      <c r="F72" s="75">
        <f t="shared" si="5"/>
        <v>1.2127669620820665E-3</v>
      </c>
      <c r="G72" s="68">
        <v>6.0372762171204783</v>
      </c>
      <c r="H72" s="68">
        <v>121.249857142857</v>
      </c>
    </row>
    <row r="73" spans="1:8" ht="12.75" customHeight="1" x14ac:dyDescent="0.15">
      <c r="A73" s="55" t="s">
        <v>1228</v>
      </c>
      <c r="B73" s="73" t="s">
        <v>1076</v>
      </c>
      <c r="C73" s="55">
        <v>2.5607399999999997E-3</v>
      </c>
      <c r="D73" s="55">
        <v>7.1872949999999991E-2</v>
      </c>
      <c r="E73" s="74">
        <f t="shared" si="4"/>
        <v>-0.9643712968509015</v>
      </c>
      <c r="F73" s="75">
        <f t="shared" si="5"/>
        <v>2.6213117660366506E-6</v>
      </c>
      <c r="G73" s="68">
        <v>0.78680119824519068</v>
      </c>
      <c r="H73" s="68">
        <v>311.11784210526298</v>
      </c>
    </row>
    <row r="74" spans="1:8" ht="12.75" customHeight="1" x14ac:dyDescent="0.15">
      <c r="A74" s="55" t="s">
        <v>1179</v>
      </c>
      <c r="B74" s="73" t="s">
        <v>1027</v>
      </c>
      <c r="C74" s="55">
        <v>0.67780315499999999</v>
      </c>
      <c r="D74" s="55">
        <v>0.47117868900000004</v>
      </c>
      <c r="E74" s="74">
        <f t="shared" si="4"/>
        <v>0.43852676452436068</v>
      </c>
      <c r="F74" s="75">
        <f t="shared" si="5"/>
        <v>6.9383591667184635E-4</v>
      </c>
      <c r="G74" s="68">
        <v>25.873619730838989</v>
      </c>
      <c r="H74" s="68">
        <v>226.56469999999999</v>
      </c>
    </row>
    <row r="75" spans="1:8" ht="12.75" customHeight="1" x14ac:dyDescent="0.15">
      <c r="A75" s="55" t="s">
        <v>1189</v>
      </c>
      <c r="B75" s="73" t="s">
        <v>1037</v>
      </c>
      <c r="C75" s="55">
        <v>0.84414838000000003</v>
      </c>
      <c r="D75" s="55">
        <v>0.51413918000000003</v>
      </c>
      <c r="E75" s="74">
        <f t="shared" si="4"/>
        <v>0.6418674414192671</v>
      </c>
      <c r="F75" s="75">
        <f t="shared" si="5"/>
        <v>8.6411587305809179E-4</v>
      </c>
      <c r="G75" s="68">
        <v>1.8776427031348533</v>
      </c>
      <c r="H75" s="68">
        <v>123.56195238095199</v>
      </c>
    </row>
    <row r="76" spans="1:8" ht="12.75" customHeight="1" x14ac:dyDescent="0.15">
      <c r="A76" s="55" t="s">
        <v>1203</v>
      </c>
      <c r="B76" s="73" t="s">
        <v>1051</v>
      </c>
      <c r="C76" s="55">
        <v>4.2328499999999998E-2</v>
      </c>
      <c r="D76" s="55">
        <v>1.1067479999999999E-2</v>
      </c>
      <c r="E76" s="74">
        <f t="shared" si="4"/>
        <v>2.8245833739929957</v>
      </c>
      <c r="F76" s="75">
        <f t="shared" si="5"/>
        <v>4.3329738703922452E-5</v>
      </c>
      <c r="G76" s="68">
        <v>7.8280818182492737</v>
      </c>
      <c r="H76" s="68">
        <v>73.868761904761897</v>
      </c>
    </row>
    <row r="77" spans="1:8" ht="12.75" customHeight="1" x14ac:dyDescent="0.15">
      <c r="A77" s="55" t="s">
        <v>1204</v>
      </c>
      <c r="B77" s="73" t="s">
        <v>1052</v>
      </c>
      <c r="C77" s="55">
        <v>0.14548946599999998</v>
      </c>
      <c r="D77" s="55">
        <v>0.23294768199999999</v>
      </c>
      <c r="E77" s="74">
        <f t="shared" si="4"/>
        <v>-0.37544145212829383</v>
      </c>
      <c r="F77" s="75">
        <f t="shared" si="5"/>
        <v>1.4893087508305775E-4</v>
      </c>
      <c r="G77" s="68">
        <v>24.143296235141662</v>
      </c>
      <c r="H77" s="68">
        <v>62.601142857142897</v>
      </c>
    </row>
    <row r="78" spans="1:8" ht="12.75" customHeight="1" x14ac:dyDescent="0.15">
      <c r="A78" s="55" t="s">
        <v>1139</v>
      </c>
      <c r="B78" s="73" t="s">
        <v>987</v>
      </c>
      <c r="C78" s="55">
        <v>4.4270383449999997</v>
      </c>
      <c r="D78" s="55">
        <v>10.131745315</v>
      </c>
      <c r="E78" s="74">
        <f t="shared" si="4"/>
        <v>-0.56305274092847646</v>
      </c>
      <c r="F78" s="75">
        <f t="shared" si="5"/>
        <v>4.5317555481790119E-3</v>
      </c>
      <c r="G78" s="68">
        <v>523.42001356034257</v>
      </c>
      <c r="H78" s="68">
        <v>61.786666666666697</v>
      </c>
    </row>
    <row r="79" spans="1:8" ht="12.75" customHeight="1" x14ac:dyDescent="0.15">
      <c r="A79" s="55" t="s">
        <v>1180</v>
      </c>
      <c r="B79" s="73" t="s">
        <v>1028</v>
      </c>
      <c r="C79" s="55">
        <v>1.69769751</v>
      </c>
      <c r="D79" s="55">
        <v>1.79485793</v>
      </c>
      <c r="E79" s="74">
        <f t="shared" si="4"/>
        <v>-5.4132652159271433E-2</v>
      </c>
      <c r="F79" s="75">
        <f t="shared" si="5"/>
        <v>1.7378548615377294E-3</v>
      </c>
      <c r="G79" s="68">
        <v>57.83829993803127</v>
      </c>
      <c r="H79" s="68">
        <v>78.773047619047603</v>
      </c>
    </row>
    <row r="80" spans="1:8" ht="12.75" customHeight="1" x14ac:dyDescent="0.15">
      <c r="A80" s="55" t="s">
        <v>1223</v>
      </c>
      <c r="B80" s="73" t="s">
        <v>1071</v>
      </c>
      <c r="C80" s="55">
        <v>0.67679390000000006</v>
      </c>
      <c r="D80" s="55">
        <v>3.3741339999999995E-2</v>
      </c>
      <c r="E80" s="74">
        <f t="shared" si="4"/>
        <v>19.058299403639577</v>
      </c>
      <c r="F80" s="75">
        <f t="shared" si="5"/>
        <v>6.928027887453755E-4</v>
      </c>
      <c r="G80" s="68">
        <v>15.571137356993681</v>
      </c>
      <c r="H80" s="68">
        <v>30.754142857142899</v>
      </c>
    </row>
    <row r="81" spans="1:8" ht="12.75" customHeight="1" x14ac:dyDescent="0.15">
      <c r="A81" s="55" t="s">
        <v>1138</v>
      </c>
      <c r="B81" s="73" t="s">
        <v>986</v>
      </c>
      <c r="C81" s="55">
        <v>124.48058295999999</v>
      </c>
      <c r="D81" s="55">
        <v>54.762779630000004</v>
      </c>
      <c r="E81" s="74">
        <f t="shared" si="4"/>
        <v>1.2730873743269115</v>
      </c>
      <c r="F81" s="75">
        <f t="shared" si="5"/>
        <v>0.12742504774250779</v>
      </c>
      <c r="G81" s="68">
        <v>4070.3971672139296</v>
      </c>
      <c r="H81" s="68">
        <v>13.240809523809499</v>
      </c>
    </row>
    <row r="82" spans="1:8" ht="12.75" customHeight="1" x14ac:dyDescent="0.15">
      <c r="A82" s="55" t="s">
        <v>1164</v>
      </c>
      <c r="B82" s="73" t="s">
        <v>1012</v>
      </c>
      <c r="C82" s="55">
        <v>10.703746369999999</v>
      </c>
      <c r="D82" s="55">
        <v>6.4319113300000001</v>
      </c>
      <c r="E82" s="74">
        <f t="shared" si="4"/>
        <v>0.66416261369697693</v>
      </c>
      <c r="F82" s="75">
        <f t="shared" si="5"/>
        <v>1.0956932878915115E-2</v>
      </c>
      <c r="G82" s="68">
        <v>182.84879066187349</v>
      </c>
      <c r="H82" s="68">
        <v>69.552190476190503</v>
      </c>
    </row>
    <row r="83" spans="1:8" ht="12.75" customHeight="1" x14ac:dyDescent="0.15">
      <c r="A83" s="55" t="s">
        <v>1142</v>
      </c>
      <c r="B83" s="73" t="s">
        <v>990</v>
      </c>
      <c r="C83" s="55">
        <v>26.872975539999999</v>
      </c>
      <c r="D83" s="55">
        <v>18.8428495</v>
      </c>
      <c r="E83" s="74">
        <f t="shared" si="4"/>
        <v>0.42616304078637368</v>
      </c>
      <c r="F83" s="75">
        <f t="shared" si="5"/>
        <v>2.7508629135100448E-2</v>
      </c>
      <c r="G83" s="68">
        <v>488.18707954350072</v>
      </c>
      <c r="H83" s="68">
        <v>33.488599999999998</v>
      </c>
    </row>
    <row r="84" spans="1:8" ht="12.75" customHeight="1" x14ac:dyDescent="0.15">
      <c r="A84" s="55" t="s">
        <v>1161</v>
      </c>
      <c r="B84" s="73" t="s">
        <v>1009</v>
      </c>
      <c r="C84" s="55">
        <v>10.85763807</v>
      </c>
      <c r="D84" s="55">
        <v>5.0808842500000004</v>
      </c>
      <c r="E84" s="74">
        <f t="shared" si="4"/>
        <v>1.136958359167501</v>
      </c>
      <c r="F84" s="75">
        <f t="shared" si="5"/>
        <v>1.1114464734513647E-2</v>
      </c>
      <c r="G84" s="68">
        <v>165.95157499240671</v>
      </c>
      <c r="H84" s="68">
        <v>32.766300000000001</v>
      </c>
    </row>
    <row r="85" spans="1:8" ht="12.75" customHeight="1" x14ac:dyDescent="0.15">
      <c r="A85" s="55" t="s">
        <v>1137</v>
      </c>
      <c r="B85" s="73" t="s">
        <v>985</v>
      </c>
      <c r="C85" s="55">
        <v>52.155488609999999</v>
      </c>
      <c r="D85" s="55">
        <v>19.819874389999999</v>
      </c>
      <c r="E85" s="74">
        <f t="shared" si="4"/>
        <v>1.6314742255034038</v>
      </c>
      <c r="F85" s="75">
        <f t="shared" si="5"/>
        <v>5.3389174987223828E-2</v>
      </c>
      <c r="G85" s="68">
        <v>383.01952466094991</v>
      </c>
      <c r="H85" s="68">
        <v>27.687238095238101</v>
      </c>
    </row>
    <row r="86" spans="1:8" ht="12.75" customHeight="1" x14ac:dyDescent="0.15">
      <c r="A86" s="55" t="s">
        <v>1172</v>
      </c>
      <c r="B86" s="73" t="s">
        <v>1020</v>
      </c>
      <c r="C86" s="55">
        <v>12.620945580000001</v>
      </c>
      <c r="D86" s="55">
        <v>2.63314468</v>
      </c>
      <c r="E86" s="74">
        <f t="shared" si="4"/>
        <v>3.7931075249537756</v>
      </c>
      <c r="F86" s="75">
        <f t="shared" si="5"/>
        <v>1.2919481535557014E-2</v>
      </c>
      <c r="G86" s="68">
        <v>61.95343144530306</v>
      </c>
      <c r="H86" s="68">
        <v>21.8248</v>
      </c>
    </row>
    <row r="87" spans="1:8" ht="12.75" customHeight="1" x14ac:dyDescent="0.15">
      <c r="A87" s="55" t="s">
        <v>1146</v>
      </c>
      <c r="B87" s="73" t="s">
        <v>994</v>
      </c>
      <c r="C87" s="55">
        <v>6.0016156299999999</v>
      </c>
      <c r="D87" s="55">
        <v>2.0266856</v>
      </c>
      <c r="E87" s="74">
        <f t="shared" si="4"/>
        <v>1.961295836907313</v>
      </c>
      <c r="F87" s="75">
        <f t="shared" si="5"/>
        <v>6.1435778978531468E-3</v>
      </c>
      <c r="G87" s="68">
        <v>120.84111365445638</v>
      </c>
      <c r="H87" s="68">
        <v>35.960238095238097</v>
      </c>
    </row>
    <row r="88" spans="1:8" ht="12.75" customHeight="1" x14ac:dyDescent="0.15">
      <c r="A88" s="55" t="s">
        <v>1246</v>
      </c>
      <c r="B88" s="73" t="s">
        <v>1094</v>
      </c>
      <c r="C88" s="55">
        <v>3.2994629999999997E-2</v>
      </c>
      <c r="D88" s="55">
        <v>0</v>
      </c>
      <c r="E88" s="74" t="str">
        <f t="shared" si="4"/>
        <v/>
      </c>
      <c r="F88" s="75">
        <f t="shared" si="5"/>
        <v>3.3775085262473291E-5</v>
      </c>
      <c r="G88" s="68">
        <v>0.73811050713920512</v>
      </c>
      <c r="H88" s="68">
        <v>57.035333333333298</v>
      </c>
    </row>
    <row r="89" spans="1:8" ht="12.75" customHeight="1" x14ac:dyDescent="0.15">
      <c r="A89" s="55" t="s">
        <v>1240</v>
      </c>
      <c r="B89" s="73" t="s">
        <v>1088</v>
      </c>
      <c r="C89" s="55">
        <v>1.8661189999999998E-2</v>
      </c>
      <c r="D89" s="55">
        <v>0</v>
      </c>
      <c r="E89" s="74" t="str">
        <f t="shared" si="4"/>
        <v/>
      </c>
      <c r="F89" s="75">
        <f t="shared" si="5"/>
        <v>1.9102601949141846E-5</v>
      </c>
      <c r="G89" s="68">
        <v>2.3242898999611725</v>
      </c>
      <c r="H89" s="68">
        <v>52.115380952381003</v>
      </c>
    </row>
    <row r="90" spans="1:8" ht="12.75" customHeight="1" x14ac:dyDescent="0.15">
      <c r="A90" s="55" t="s">
        <v>1274</v>
      </c>
      <c r="B90" s="73" t="s">
        <v>1122</v>
      </c>
      <c r="C90" s="55">
        <v>2.2996300000000001E-2</v>
      </c>
      <c r="D90" s="55">
        <v>2.5250950000000001E-2</v>
      </c>
      <c r="E90" s="74">
        <f t="shared" si="4"/>
        <v>-8.9289709892103053E-2</v>
      </c>
      <c r="F90" s="75">
        <f t="shared" si="5"/>
        <v>2.3540254678455698E-5</v>
      </c>
      <c r="G90" s="68">
        <v>3.69206208996756</v>
      </c>
      <c r="H90" s="68">
        <v>73.338619047619005</v>
      </c>
    </row>
    <row r="91" spans="1:8" ht="12.75" customHeight="1" x14ac:dyDescent="0.15">
      <c r="A91" s="55" t="s">
        <v>1226</v>
      </c>
      <c r="B91" s="73" t="s">
        <v>1074</v>
      </c>
      <c r="C91" s="55">
        <v>0.14366355</v>
      </c>
      <c r="D91" s="55">
        <v>3.5435230000000005E-2</v>
      </c>
      <c r="E91" s="74">
        <f t="shared" si="4"/>
        <v>3.0542575848950317</v>
      </c>
      <c r="F91" s="75">
        <f t="shared" si="5"/>
        <v>1.4706176885025216E-4</v>
      </c>
      <c r="G91" s="68">
        <v>0.91917100043289135</v>
      </c>
      <c r="H91" s="68">
        <v>67.011333333333297</v>
      </c>
    </row>
    <row r="92" spans="1:8" ht="12.75" customHeight="1" x14ac:dyDescent="0.15">
      <c r="A92" s="55" t="s">
        <v>1237</v>
      </c>
      <c r="B92" s="73" t="s">
        <v>1085</v>
      </c>
      <c r="C92" s="55">
        <v>0.1226106</v>
      </c>
      <c r="D92" s="55">
        <v>1.2815999999999999E-2</v>
      </c>
      <c r="E92" s="74">
        <f t="shared" si="4"/>
        <v>8.5669943820224717</v>
      </c>
      <c r="F92" s="75">
        <f t="shared" si="5"/>
        <v>1.2551083218945047E-4</v>
      </c>
      <c r="G92" s="68">
        <v>0.84970890230019369</v>
      </c>
      <c r="H92" s="68">
        <v>51.258190476190499</v>
      </c>
    </row>
    <row r="93" spans="1:8" ht="12.75" customHeight="1" x14ac:dyDescent="0.15">
      <c r="A93" s="55" t="s">
        <v>1153</v>
      </c>
      <c r="B93" s="73" t="s">
        <v>1001</v>
      </c>
      <c r="C93" s="55">
        <v>1.228389</v>
      </c>
      <c r="D93" s="55">
        <v>0.29764193999999999</v>
      </c>
      <c r="E93" s="74">
        <f t="shared" si="4"/>
        <v>3.1270695924102627</v>
      </c>
      <c r="F93" s="75">
        <f t="shared" si="5"/>
        <v>1.2574453239961869E-3</v>
      </c>
      <c r="G93" s="68">
        <v>84.741678835090809</v>
      </c>
      <c r="H93" s="68">
        <v>40.468809523809497</v>
      </c>
    </row>
    <row r="94" spans="1:8" ht="12.75" customHeight="1" x14ac:dyDescent="0.15">
      <c r="A94" s="55" t="s">
        <v>1249</v>
      </c>
      <c r="B94" s="73" t="s">
        <v>1097</v>
      </c>
      <c r="C94" s="55">
        <v>1.9440499999999999E-2</v>
      </c>
      <c r="D94" s="55">
        <v>0</v>
      </c>
      <c r="E94" s="74" t="str">
        <f t="shared" si="4"/>
        <v/>
      </c>
      <c r="F94" s="75">
        <f t="shared" si="5"/>
        <v>1.9900345754600432E-5</v>
      </c>
      <c r="G94" s="68">
        <v>0.64114641803711236</v>
      </c>
      <c r="H94" s="68">
        <v>64.118190476190506</v>
      </c>
    </row>
    <row r="95" spans="1:8" ht="12.75" customHeight="1" x14ac:dyDescent="0.15">
      <c r="A95" s="55" t="s">
        <v>1234</v>
      </c>
      <c r="B95" s="73" t="s">
        <v>1082</v>
      </c>
      <c r="C95" s="55">
        <v>0.10165305000000001</v>
      </c>
      <c r="D95" s="55">
        <v>1.9913919999999998E-2</v>
      </c>
      <c r="E95" s="74">
        <f t="shared" si="4"/>
        <v>4.1046227965162068</v>
      </c>
      <c r="F95" s="75">
        <f t="shared" si="5"/>
        <v>1.0405755212107126E-4</v>
      </c>
      <c r="G95" s="68">
        <v>0.77881696753666796</v>
      </c>
      <c r="H95" s="68">
        <v>66.564809523809501</v>
      </c>
    </row>
    <row r="96" spans="1:8" ht="12.75" customHeight="1" x14ac:dyDescent="0.15">
      <c r="A96" s="55" t="s">
        <v>1162</v>
      </c>
      <c r="B96" s="76" t="s">
        <v>1010</v>
      </c>
      <c r="C96" s="55">
        <v>3.5339409700000002</v>
      </c>
      <c r="D96" s="55">
        <v>3.4739431199999999</v>
      </c>
      <c r="E96" s="74">
        <f t="shared" si="4"/>
        <v>1.7270821060536123E-2</v>
      </c>
      <c r="F96" s="75">
        <f t="shared" si="5"/>
        <v>3.6175328401711914E-3</v>
      </c>
      <c r="G96" s="68">
        <v>77.867185014136595</v>
      </c>
      <c r="H96" s="68">
        <v>30.168095238095201</v>
      </c>
    </row>
    <row r="97" spans="1:8" ht="12.75" customHeight="1" x14ac:dyDescent="0.15">
      <c r="A97" s="55" t="s">
        <v>1207</v>
      </c>
      <c r="B97" s="73" t="s">
        <v>1055</v>
      </c>
      <c r="C97" s="55">
        <v>0</v>
      </c>
      <c r="D97" s="55">
        <v>0</v>
      </c>
      <c r="E97" s="74" t="str">
        <f t="shared" si="4"/>
        <v/>
      </c>
      <c r="F97" s="75">
        <f t="shared" si="5"/>
        <v>0</v>
      </c>
      <c r="G97" s="68">
        <v>0.63354641313191473</v>
      </c>
      <c r="H97" s="68">
        <v>41.232900000000001</v>
      </c>
    </row>
    <row r="98" spans="1:8" ht="12.75" customHeight="1" x14ac:dyDescent="0.15">
      <c r="A98" s="55" t="s">
        <v>1270</v>
      </c>
      <c r="B98" s="73" t="s">
        <v>1118</v>
      </c>
      <c r="C98" s="55">
        <v>8.9559900000000005E-3</v>
      </c>
      <c r="D98" s="55">
        <v>3.2768000000000003E-3</v>
      </c>
      <c r="E98" s="74">
        <f t="shared" si="4"/>
        <v>1.7331512451171873</v>
      </c>
      <c r="F98" s="75">
        <f t="shared" si="5"/>
        <v>9.1678350646713802E-6</v>
      </c>
      <c r="G98" s="68">
        <v>0.24152845759404515</v>
      </c>
      <c r="H98" s="68">
        <v>55.143999999999998</v>
      </c>
    </row>
    <row r="99" spans="1:8" ht="12.75" customHeight="1" x14ac:dyDescent="0.15">
      <c r="A99" s="55" t="s">
        <v>1275</v>
      </c>
      <c r="B99" s="73" t="s">
        <v>1123</v>
      </c>
      <c r="C99" s="55">
        <v>7.6E-3</v>
      </c>
      <c r="D99" s="55">
        <v>0</v>
      </c>
      <c r="E99" s="74" t="str">
        <f t="shared" si="4"/>
        <v/>
      </c>
      <c r="F99" s="75">
        <f t="shared" si="5"/>
        <v>7.7797704655211179E-6</v>
      </c>
      <c r="G99" s="68">
        <v>0.53486521046104185</v>
      </c>
      <c r="H99" s="68">
        <v>55.383904761904802</v>
      </c>
    </row>
    <row r="100" spans="1:8" ht="12.75" customHeight="1" x14ac:dyDescent="0.15">
      <c r="A100" s="55" t="s">
        <v>1159</v>
      </c>
      <c r="B100" s="73" t="s">
        <v>1007</v>
      </c>
      <c r="C100" s="55">
        <v>2.5627912500000001</v>
      </c>
      <c r="D100" s="55">
        <v>0.70232668999999992</v>
      </c>
      <c r="E100" s="74">
        <f t="shared" si="4"/>
        <v>2.6490016490758741</v>
      </c>
      <c r="F100" s="75">
        <f t="shared" si="5"/>
        <v>2.6234115363218354E-3</v>
      </c>
      <c r="G100" s="68">
        <v>26.013731082125179</v>
      </c>
      <c r="H100" s="68">
        <v>29.455809523809499</v>
      </c>
    </row>
    <row r="101" spans="1:8" ht="12.75" customHeight="1" x14ac:dyDescent="0.15">
      <c r="A101" s="55" t="s">
        <v>1271</v>
      </c>
      <c r="B101" s="73" t="s">
        <v>1119</v>
      </c>
      <c r="C101" s="55">
        <v>1.010781E-2</v>
      </c>
      <c r="D101" s="55">
        <v>0</v>
      </c>
      <c r="E101" s="74" t="str">
        <f t="shared" si="4"/>
        <v/>
      </c>
      <c r="F101" s="75">
        <f t="shared" si="5"/>
        <v>1.034690022488145E-5</v>
      </c>
      <c r="G101" s="68">
        <v>1.8805411691530047</v>
      </c>
      <c r="H101" s="68">
        <v>63.300857142857097</v>
      </c>
    </row>
    <row r="102" spans="1:8" ht="12.75" customHeight="1" x14ac:dyDescent="0.15">
      <c r="A102" s="55" t="s">
        <v>1276</v>
      </c>
      <c r="B102" s="73" t="s">
        <v>1124</v>
      </c>
      <c r="C102" s="55">
        <v>0</v>
      </c>
      <c r="D102" s="55">
        <v>0.15687999999999999</v>
      </c>
      <c r="E102" s="74">
        <f t="shared" si="4"/>
        <v>-1</v>
      </c>
      <c r="F102" s="75">
        <f t="shared" si="5"/>
        <v>0</v>
      </c>
      <c r="G102" s="68">
        <v>0.51505254358535379</v>
      </c>
      <c r="H102" s="68">
        <v>53.461750000000002</v>
      </c>
    </row>
    <row r="103" spans="1:8" ht="12.75" customHeight="1" x14ac:dyDescent="0.15">
      <c r="A103" s="55" t="s">
        <v>1191</v>
      </c>
      <c r="B103" s="73" t="s">
        <v>1039</v>
      </c>
      <c r="C103" s="55">
        <v>0.52449849000000004</v>
      </c>
      <c r="D103" s="55">
        <v>0.27956755999999999</v>
      </c>
      <c r="E103" s="74">
        <f t="shared" ref="E103:E134" si="6">IF(ISERROR(C103/D103-1),"",((C103/D103-1)))</f>
        <v>0.87610640519236238</v>
      </c>
      <c r="F103" s="75">
        <f t="shared" ref="F103:F134" si="7">C103/$C$178</f>
        <v>5.369049818042663E-4</v>
      </c>
      <c r="G103" s="68">
        <v>19.491598527067765</v>
      </c>
      <c r="H103" s="68">
        <v>75.362904761904801</v>
      </c>
    </row>
    <row r="104" spans="1:8" ht="12.75" customHeight="1" x14ac:dyDescent="0.15">
      <c r="A104" s="55" t="s">
        <v>1231</v>
      </c>
      <c r="B104" s="73" t="s">
        <v>1079</v>
      </c>
      <c r="C104" s="55">
        <v>1.495115E-2</v>
      </c>
      <c r="D104" s="55">
        <v>0</v>
      </c>
      <c r="E104" s="74" t="str">
        <f t="shared" si="6"/>
        <v/>
      </c>
      <c r="F104" s="75">
        <f t="shared" si="7"/>
        <v>1.5304804630996852E-5</v>
      </c>
      <c r="G104" s="68">
        <v>0.75743733725672469</v>
      </c>
      <c r="H104" s="68">
        <v>77.018714285714296</v>
      </c>
    </row>
    <row r="105" spans="1:8" ht="12.75" customHeight="1" x14ac:dyDescent="0.15">
      <c r="A105" s="55" t="s">
        <v>1253</v>
      </c>
      <c r="B105" s="73" t="s">
        <v>1101</v>
      </c>
      <c r="C105" s="55">
        <v>1.0482399999999999E-2</v>
      </c>
      <c r="D105" s="55">
        <v>2.2940500000000002E-3</v>
      </c>
      <c r="E105" s="74">
        <f t="shared" si="6"/>
        <v>3.56938602035701</v>
      </c>
      <c r="F105" s="75">
        <f t="shared" si="7"/>
        <v>1.0730350779970863E-5</v>
      </c>
      <c r="G105" s="68">
        <v>0.77550864314602086</v>
      </c>
      <c r="H105" s="68">
        <v>60.346095238095202</v>
      </c>
    </row>
    <row r="106" spans="1:8" ht="12.75" customHeight="1" x14ac:dyDescent="0.15">
      <c r="A106" s="55" t="s">
        <v>1277</v>
      </c>
      <c r="B106" s="73" t="s">
        <v>1125</v>
      </c>
      <c r="C106" s="55">
        <v>1.42811E-2</v>
      </c>
      <c r="D106" s="55">
        <v>0</v>
      </c>
      <c r="E106" s="74" t="str">
        <f t="shared" si="6"/>
        <v/>
      </c>
      <c r="F106" s="75">
        <f t="shared" si="7"/>
        <v>1.4618905262520215E-5</v>
      </c>
      <c r="G106" s="68">
        <v>0.53755060309013614</v>
      </c>
      <c r="H106" s="68">
        <v>57.817</v>
      </c>
    </row>
    <row r="107" spans="1:8" ht="12.75" customHeight="1" x14ac:dyDescent="0.15">
      <c r="A107" s="55" t="s">
        <v>1272</v>
      </c>
      <c r="B107" s="73" t="s">
        <v>1120</v>
      </c>
      <c r="C107" s="55">
        <v>0</v>
      </c>
      <c r="D107" s="55">
        <v>0</v>
      </c>
      <c r="E107" s="74" t="str">
        <f t="shared" si="6"/>
        <v/>
      </c>
      <c r="F107" s="75">
        <f t="shared" si="7"/>
        <v>0</v>
      </c>
      <c r="G107" s="68">
        <v>0.12578416319708693</v>
      </c>
      <c r="H107" s="68">
        <v>55.254380952380998</v>
      </c>
    </row>
    <row r="108" spans="1:8" ht="12.75" customHeight="1" x14ac:dyDescent="0.15">
      <c r="A108" s="55" t="s">
        <v>1174</v>
      </c>
      <c r="B108" s="73" t="s">
        <v>1022</v>
      </c>
      <c r="C108" s="55">
        <v>6.03644815</v>
      </c>
      <c r="D108" s="55">
        <v>0.49613534000000004</v>
      </c>
      <c r="E108" s="74">
        <f t="shared" si="6"/>
        <v>11.166938460783705</v>
      </c>
      <c r="F108" s="75">
        <f t="shared" si="7"/>
        <v>6.1792343465815252E-3</v>
      </c>
      <c r="G108" s="68">
        <v>2.6486117830548688</v>
      </c>
      <c r="H108" s="68">
        <v>38.922550000000001</v>
      </c>
    </row>
    <row r="109" spans="1:8" ht="12.75" customHeight="1" x14ac:dyDescent="0.15">
      <c r="A109" s="55" t="s">
        <v>1211</v>
      </c>
      <c r="B109" s="73" t="s">
        <v>1059</v>
      </c>
      <c r="C109" s="55">
        <v>0.29258330999999999</v>
      </c>
      <c r="D109" s="55">
        <v>1.9950119999999998E-2</v>
      </c>
      <c r="E109" s="74">
        <f t="shared" si="6"/>
        <v>13.665741860199338</v>
      </c>
      <c r="F109" s="75">
        <f t="shared" si="7"/>
        <v>2.9950407813715915E-4</v>
      </c>
      <c r="G109" s="68">
        <v>3.0329441366096295</v>
      </c>
      <c r="H109" s="68">
        <v>103.607238095238</v>
      </c>
    </row>
    <row r="110" spans="1:8" ht="12.75" customHeight="1" x14ac:dyDescent="0.15">
      <c r="A110" s="55" t="s">
        <v>1214</v>
      </c>
      <c r="B110" s="73" t="s">
        <v>1062</v>
      </c>
      <c r="C110" s="55">
        <v>0</v>
      </c>
      <c r="D110" s="55">
        <v>4.4959499999999999E-2</v>
      </c>
      <c r="E110" s="74">
        <f t="shared" si="6"/>
        <v>-1</v>
      </c>
      <c r="F110" s="75">
        <f t="shared" si="7"/>
        <v>0</v>
      </c>
      <c r="G110" s="68">
        <v>1.3130527129808733</v>
      </c>
      <c r="H110" s="68">
        <v>32.942714285714302</v>
      </c>
    </row>
    <row r="111" spans="1:8" ht="12.75" customHeight="1" x14ac:dyDescent="0.15">
      <c r="A111" s="55" t="s">
        <v>1230</v>
      </c>
      <c r="B111" s="73" t="s">
        <v>1078</v>
      </c>
      <c r="C111" s="55">
        <v>0.44055353999999997</v>
      </c>
      <c r="D111" s="55">
        <v>0.1588147</v>
      </c>
      <c r="E111" s="74">
        <f t="shared" si="6"/>
        <v>1.7740098366209169</v>
      </c>
      <c r="F111" s="75">
        <f t="shared" si="7"/>
        <v>4.5097439723326005E-4</v>
      </c>
      <c r="G111" s="68">
        <v>1.6119810137445891</v>
      </c>
      <c r="H111" s="68">
        <v>71.489428571428604</v>
      </c>
    </row>
    <row r="112" spans="1:8" ht="12.75" customHeight="1" x14ac:dyDescent="0.15">
      <c r="A112" s="55" t="s">
        <v>1248</v>
      </c>
      <c r="B112" s="73" t="s">
        <v>1096</v>
      </c>
      <c r="C112" s="55">
        <v>5.5459999999999997E-3</v>
      </c>
      <c r="D112" s="55">
        <v>0</v>
      </c>
      <c r="E112" s="74" t="str">
        <f t="shared" si="6"/>
        <v/>
      </c>
      <c r="F112" s="75">
        <f t="shared" si="7"/>
        <v>5.6771851318131736E-6</v>
      </c>
      <c r="G112" s="68">
        <v>1.4971468515315998</v>
      </c>
      <c r="H112" s="68">
        <v>28.110428571428599</v>
      </c>
    </row>
    <row r="113" spans="1:8" ht="12.75" customHeight="1" x14ac:dyDescent="0.15">
      <c r="A113" s="55" t="s">
        <v>1166</v>
      </c>
      <c r="B113" s="73" t="s">
        <v>1014</v>
      </c>
      <c r="C113" s="55">
        <v>0.10924779</v>
      </c>
      <c r="D113" s="55">
        <v>7.3500999999999997E-2</v>
      </c>
      <c r="E113" s="74">
        <f t="shared" si="6"/>
        <v>0.48634426742493297</v>
      </c>
      <c r="F113" s="75">
        <f t="shared" si="7"/>
        <v>1.1183193816650701E-4</v>
      </c>
      <c r="G113" s="68">
        <v>5.0494220851372136</v>
      </c>
      <c r="H113" s="68">
        <v>36.661190476190498</v>
      </c>
    </row>
    <row r="114" spans="1:8" ht="12.75" customHeight="1" x14ac:dyDescent="0.15">
      <c r="A114" s="55" t="s">
        <v>1273</v>
      </c>
      <c r="B114" s="73" t="s">
        <v>1121</v>
      </c>
      <c r="C114" s="55">
        <v>5.3579999999999999E-3</v>
      </c>
      <c r="D114" s="55">
        <v>4.9356000000000001E-3</v>
      </c>
      <c r="E114" s="74">
        <f t="shared" si="6"/>
        <v>8.5582300024313218E-2</v>
      </c>
      <c r="F114" s="75">
        <f t="shared" si="7"/>
        <v>5.4847381781923878E-6</v>
      </c>
      <c r="G114" s="68">
        <v>0.46959218686589987</v>
      </c>
      <c r="H114" s="68">
        <v>38.699428571428598</v>
      </c>
    </row>
    <row r="115" spans="1:8" ht="12.75" customHeight="1" x14ac:dyDescent="0.15">
      <c r="A115" s="55" t="s">
        <v>1470</v>
      </c>
      <c r="B115" s="73" t="s">
        <v>1126</v>
      </c>
      <c r="C115" s="55">
        <v>0</v>
      </c>
      <c r="D115" s="55">
        <v>1.1678879999999999E-2</v>
      </c>
      <c r="E115" s="74">
        <f t="shared" si="6"/>
        <v>-1</v>
      </c>
      <c r="F115" s="75">
        <f t="shared" si="7"/>
        <v>0</v>
      </c>
      <c r="G115" s="68">
        <v>1.2986286567340484</v>
      </c>
      <c r="H115" s="68">
        <v>70.235952380952398</v>
      </c>
    </row>
    <row r="116" spans="1:8" ht="12.75" customHeight="1" x14ac:dyDescent="0.15">
      <c r="A116" s="55" t="s">
        <v>1254</v>
      </c>
      <c r="B116" s="73" t="s">
        <v>1102</v>
      </c>
      <c r="C116" s="55">
        <v>4.1130000000000003E-3</v>
      </c>
      <c r="D116" s="55">
        <v>0.11319560000000001</v>
      </c>
      <c r="E116" s="74">
        <f t="shared" si="6"/>
        <v>-0.96366466541102302</v>
      </c>
      <c r="F116" s="75">
        <f t="shared" si="7"/>
        <v>4.2102889374589946E-6</v>
      </c>
      <c r="G116" s="68">
        <v>8.5625152642713811</v>
      </c>
      <c r="H116" s="68">
        <v>63.501238095238101</v>
      </c>
    </row>
    <row r="117" spans="1:8" ht="12.75" customHeight="1" x14ac:dyDescent="0.15">
      <c r="A117" s="55" t="s">
        <v>1197</v>
      </c>
      <c r="B117" s="73" t="s">
        <v>1045</v>
      </c>
      <c r="C117" s="55">
        <v>0.31633055999999998</v>
      </c>
      <c r="D117" s="55">
        <v>0.48095057000000002</v>
      </c>
      <c r="E117" s="74">
        <f t="shared" si="6"/>
        <v>-0.34228051751763189</v>
      </c>
      <c r="F117" s="75">
        <f t="shared" si="7"/>
        <v>3.2381304579338894E-4</v>
      </c>
      <c r="G117" s="68">
        <v>1.3079914135112125</v>
      </c>
      <c r="H117" s="68">
        <v>54.097047619047601</v>
      </c>
    </row>
    <row r="118" spans="1:8" ht="12.75" customHeight="1" x14ac:dyDescent="0.15">
      <c r="A118" s="55" t="s">
        <v>1245</v>
      </c>
      <c r="B118" s="73" t="s">
        <v>1093</v>
      </c>
      <c r="C118" s="55">
        <v>2.9149999999999999E-2</v>
      </c>
      <c r="D118" s="55">
        <v>0</v>
      </c>
      <c r="E118" s="74" t="str">
        <f t="shared" si="6"/>
        <v/>
      </c>
      <c r="F118" s="75">
        <f t="shared" si="7"/>
        <v>2.9839514351307971E-5</v>
      </c>
      <c r="G118" s="68">
        <v>0.12012019800114389</v>
      </c>
      <c r="H118" s="68">
        <v>165.66194999999999</v>
      </c>
    </row>
    <row r="119" spans="1:8" ht="12.75" customHeight="1" x14ac:dyDescent="0.15">
      <c r="A119" s="55" t="s">
        <v>1188</v>
      </c>
      <c r="B119" s="73" t="s">
        <v>1036</v>
      </c>
      <c r="C119" s="55">
        <v>0</v>
      </c>
      <c r="D119" s="55">
        <v>2.9262750000000001E-2</v>
      </c>
      <c r="E119" s="74">
        <f t="shared" si="6"/>
        <v>-1</v>
      </c>
      <c r="F119" s="75">
        <f t="shared" si="7"/>
        <v>0</v>
      </c>
      <c r="G119" s="68">
        <v>1.3914130511328495</v>
      </c>
      <c r="H119" s="68">
        <v>65.951350000000005</v>
      </c>
    </row>
    <row r="120" spans="1:8" ht="12.75" customHeight="1" x14ac:dyDescent="0.15">
      <c r="A120" s="55" t="s">
        <v>1227</v>
      </c>
      <c r="B120" s="73" t="s">
        <v>1075</v>
      </c>
      <c r="C120" s="55">
        <v>2.6305580000000002E-2</v>
      </c>
      <c r="D120" s="55">
        <v>0.10556</v>
      </c>
      <c r="E120" s="74">
        <f t="shared" si="6"/>
        <v>-0.75079973474801065</v>
      </c>
      <c r="F120" s="75">
        <f t="shared" si="7"/>
        <v>2.6927812416105663E-5</v>
      </c>
      <c r="G120" s="68">
        <v>9.2739157341972458</v>
      </c>
      <c r="H120" s="68">
        <v>79.846523809523802</v>
      </c>
    </row>
    <row r="121" spans="1:8" ht="12.75" customHeight="1" x14ac:dyDescent="0.15">
      <c r="A121" s="55" t="s">
        <v>1160</v>
      </c>
      <c r="B121" s="73" t="s">
        <v>1008</v>
      </c>
      <c r="C121" s="55">
        <v>2.5779308700000003</v>
      </c>
      <c r="D121" s="55">
        <v>3.66968848</v>
      </c>
      <c r="E121" s="74">
        <f t="shared" si="6"/>
        <v>-0.2975068908301447</v>
      </c>
      <c r="F121" s="75">
        <f t="shared" si="7"/>
        <v>2.6389092690238375E-3</v>
      </c>
      <c r="G121" s="68">
        <v>52.086906867192532</v>
      </c>
      <c r="H121" s="68">
        <v>32.057000000000002</v>
      </c>
    </row>
    <row r="122" spans="1:8" ht="12.75" customHeight="1" x14ac:dyDescent="0.15">
      <c r="A122" s="55" t="s">
        <v>1182</v>
      </c>
      <c r="B122" s="73" t="s">
        <v>1030</v>
      </c>
      <c r="C122" s="55">
        <v>0</v>
      </c>
      <c r="D122" s="55">
        <v>0</v>
      </c>
      <c r="E122" s="74" t="str">
        <f t="shared" si="6"/>
        <v/>
      </c>
      <c r="F122" s="75">
        <f t="shared" si="7"/>
        <v>0</v>
      </c>
      <c r="G122" s="68">
        <v>14.3128070905031</v>
      </c>
      <c r="H122" s="68">
        <v>48.781904761904798</v>
      </c>
    </row>
    <row r="123" spans="1:8" ht="12.75" customHeight="1" x14ac:dyDescent="0.15">
      <c r="A123" s="55" t="s">
        <v>1233</v>
      </c>
      <c r="B123" s="73" t="s">
        <v>1081</v>
      </c>
      <c r="C123" s="55">
        <v>0</v>
      </c>
      <c r="D123" s="55">
        <v>6.3998199999999996E-3</v>
      </c>
      <c r="E123" s="74">
        <f t="shared" si="6"/>
        <v>-1</v>
      </c>
      <c r="F123" s="75">
        <f t="shared" si="7"/>
        <v>0</v>
      </c>
      <c r="G123" s="68">
        <v>4.4391220253181043</v>
      </c>
      <c r="H123" s="68">
        <v>88.293666666666695</v>
      </c>
    </row>
    <row r="124" spans="1:8" ht="12.75" customHeight="1" x14ac:dyDescent="0.15">
      <c r="A124" s="55" t="s">
        <v>1232</v>
      </c>
      <c r="B124" s="73" t="s">
        <v>1080</v>
      </c>
      <c r="C124" s="55">
        <v>3.9677900000000002E-2</v>
      </c>
      <c r="D124" s="55">
        <v>1.5647809699999999</v>
      </c>
      <c r="E124" s="74">
        <f t="shared" si="6"/>
        <v>-0.97464316044180932</v>
      </c>
      <c r="F124" s="75">
        <f t="shared" si="7"/>
        <v>4.0616441388671102E-5</v>
      </c>
      <c r="G124" s="68">
        <v>19.085190004390455</v>
      </c>
      <c r="H124" s="68">
        <v>73.236714285714299</v>
      </c>
    </row>
    <row r="125" spans="1:8" ht="12.75" customHeight="1" x14ac:dyDescent="0.15">
      <c r="A125" s="55" t="s">
        <v>1192</v>
      </c>
      <c r="B125" s="73" t="s">
        <v>1040</v>
      </c>
      <c r="C125" s="55">
        <v>1.9302443600000001</v>
      </c>
      <c r="D125" s="55">
        <v>2.7849823599999999</v>
      </c>
      <c r="E125" s="74">
        <f t="shared" si="6"/>
        <v>-0.3069096638730594</v>
      </c>
      <c r="F125" s="75">
        <f t="shared" si="7"/>
        <v>1.9759023767324624E-3</v>
      </c>
      <c r="G125" s="68">
        <v>53.879180948875458</v>
      </c>
      <c r="H125" s="68">
        <v>91.541333333333299</v>
      </c>
    </row>
    <row r="126" spans="1:8" ht="12.75" customHeight="1" x14ac:dyDescent="0.15">
      <c r="A126" s="55" t="s">
        <v>1165</v>
      </c>
      <c r="B126" s="73" t="s">
        <v>1013</v>
      </c>
      <c r="C126" s="55">
        <v>2.484799889</v>
      </c>
      <c r="D126" s="55">
        <v>3.0316066609999996</v>
      </c>
      <c r="E126" s="74">
        <f t="shared" si="6"/>
        <v>-0.18036864050814261</v>
      </c>
      <c r="F126" s="75">
        <f t="shared" si="7"/>
        <v>2.5435753669963623E-3</v>
      </c>
      <c r="G126" s="68">
        <v>95.509552020996139</v>
      </c>
      <c r="H126" s="68">
        <v>68.2873809523809</v>
      </c>
    </row>
    <row r="127" spans="1:8" ht="12.75" customHeight="1" x14ac:dyDescent="0.15">
      <c r="A127" s="55" t="s">
        <v>1148</v>
      </c>
      <c r="B127" s="73" t="s">
        <v>996</v>
      </c>
      <c r="C127" s="55">
        <v>13.496113980000001</v>
      </c>
      <c r="D127" s="55">
        <v>3.4896577599999996</v>
      </c>
      <c r="E127" s="74">
        <f t="shared" si="6"/>
        <v>2.8674606245627943</v>
      </c>
      <c r="F127" s="75">
        <f t="shared" si="7"/>
        <v>1.3815351176435614E-2</v>
      </c>
      <c r="G127" s="68">
        <v>101.43120283534302</v>
      </c>
      <c r="H127" s="68">
        <v>31.7916666666667</v>
      </c>
    </row>
    <row r="128" spans="1:8" ht="12.75" customHeight="1" x14ac:dyDescent="0.15">
      <c r="A128" s="55" t="s">
        <v>1196</v>
      </c>
      <c r="B128" s="73" t="s">
        <v>1044</v>
      </c>
      <c r="C128" s="55">
        <v>0.14008057000000002</v>
      </c>
      <c r="D128" s="55">
        <v>0.91873335</v>
      </c>
      <c r="E128" s="74">
        <f t="shared" si="6"/>
        <v>-0.84752858922558971</v>
      </c>
      <c r="F128" s="75">
        <f t="shared" si="7"/>
        <v>1.4339403701044259E-4</v>
      </c>
      <c r="G128" s="68">
        <v>19.956817927026567</v>
      </c>
      <c r="H128" s="68">
        <v>89.773799999999994</v>
      </c>
    </row>
    <row r="129" spans="1:8" ht="12.75" customHeight="1" x14ac:dyDescent="0.15">
      <c r="A129" s="55" t="s">
        <v>1136</v>
      </c>
      <c r="B129" s="73" t="s">
        <v>984</v>
      </c>
      <c r="C129" s="55">
        <v>73.13322020999999</v>
      </c>
      <c r="D129" s="55">
        <v>32.233986479999999</v>
      </c>
      <c r="E129" s="74">
        <f t="shared" si="6"/>
        <v>1.2688233196156626</v>
      </c>
      <c r="F129" s="75">
        <f t="shared" si="7"/>
        <v>7.4863114031343436E-2</v>
      </c>
      <c r="G129" s="68">
        <v>3949.1873552864658</v>
      </c>
      <c r="H129" s="68">
        <v>14.8953333333333</v>
      </c>
    </row>
    <row r="130" spans="1:8" ht="12.75" customHeight="1" x14ac:dyDescent="0.15">
      <c r="A130" s="55" t="s">
        <v>1257</v>
      </c>
      <c r="B130" s="73" t="s">
        <v>1105</v>
      </c>
      <c r="C130" s="55">
        <v>0</v>
      </c>
      <c r="D130" s="55">
        <v>9.5624999999999996E-4</v>
      </c>
      <c r="E130" s="74">
        <f t="shared" si="6"/>
        <v>-1</v>
      </c>
      <c r="F130" s="75">
        <f t="shared" si="7"/>
        <v>0</v>
      </c>
      <c r="G130" s="68">
        <v>0</v>
      </c>
      <c r="H130" s="68">
        <v>82.196142857142902</v>
      </c>
    </row>
    <row r="131" spans="1:8" ht="12.75" customHeight="1" x14ac:dyDescent="0.15">
      <c r="A131" s="55" t="s">
        <v>1262</v>
      </c>
      <c r="B131" s="73" t="s">
        <v>1110</v>
      </c>
      <c r="C131" s="55">
        <v>9.0600000000000003E-3</v>
      </c>
      <c r="D131" s="55">
        <v>0</v>
      </c>
      <c r="E131" s="74" t="str">
        <f t="shared" si="6"/>
        <v/>
      </c>
      <c r="F131" s="75">
        <f t="shared" si="7"/>
        <v>9.2743053181080707E-6</v>
      </c>
      <c r="G131" s="68">
        <v>0</v>
      </c>
      <c r="H131" s="68">
        <v>148.76442857142899</v>
      </c>
    </row>
    <row r="132" spans="1:8" ht="12.75" customHeight="1" x14ac:dyDescent="0.15">
      <c r="A132" s="55" t="s">
        <v>1261</v>
      </c>
      <c r="B132" s="73" t="s">
        <v>1109</v>
      </c>
      <c r="C132" s="55">
        <v>0</v>
      </c>
      <c r="D132" s="55">
        <v>0</v>
      </c>
      <c r="E132" s="74" t="str">
        <f t="shared" si="6"/>
        <v/>
      </c>
      <c r="F132" s="75">
        <f t="shared" si="7"/>
        <v>0</v>
      </c>
      <c r="G132" s="68">
        <v>0</v>
      </c>
      <c r="H132" s="68">
        <v>111.348666666667</v>
      </c>
    </row>
    <row r="133" spans="1:8" ht="12.75" customHeight="1" x14ac:dyDescent="0.15">
      <c r="A133" s="55" t="s">
        <v>1263</v>
      </c>
      <c r="B133" s="73" t="s">
        <v>1111</v>
      </c>
      <c r="C133" s="55">
        <v>0</v>
      </c>
      <c r="D133" s="55">
        <v>0</v>
      </c>
      <c r="E133" s="74" t="str">
        <f t="shared" si="6"/>
        <v/>
      </c>
      <c r="F133" s="75">
        <f t="shared" si="7"/>
        <v>0</v>
      </c>
      <c r="G133" s="68">
        <v>0</v>
      </c>
      <c r="H133" s="68">
        <v>142.477714285714</v>
      </c>
    </row>
    <row r="134" spans="1:8" ht="12.75" customHeight="1" x14ac:dyDescent="0.15">
      <c r="A134" s="55" t="s">
        <v>1258</v>
      </c>
      <c r="B134" s="73" t="s">
        <v>1106</v>
      </c>
      <c r="C134" s="55">
        <v>0</v>
      </c>
      <c r="D134" s="55">
        <v>0</v>
      </c>
      <c r="E134" s="74" t="str">
        <f t="shared" si="6"/>
        <v/>
      </c>
      <c r="F134" s="75">
        <f t="shared" si="7"/>
        <v>0</v>
      </c>
      <c r="G134" s="68">
        <v>0</v>
      </c>
      <c r="H134" s="68">
        <v>132.39719047618999</v>
      </c>
    </row>
    <row r="135" spans="1:8" ht="12.75" customHeight="1" x14ac:dyDescent="0.15">
      <c r="A135" s="55" t="s">
        <v>1265</v>
      </c>
      <c r="B135" s="73" t="s">
        <v>1113</v>
      </c>
      <c r="C135" s="55">
        <v>0</v>
      </c>
      <c r="D135" s="55">
        <v>0</v>
      </c>
      <c r="E135" s="74" t="str">
        <f t="shared" ref="E135:E166" si="8">IF(ISERROR(C135/D135-1),"",((C135/D135-1)))</f>
        <v/>
      </c>
      <c r="F135" s="75">
        <f t="shared" ref="F135:F166" si="9">C135/$C$178</f>
        <v>0</v>
      </c>
      <c r="G135" s="68">
        <v>0</v>
      </c>
      <c r="H135" s="68">
        <v>124.149857142857</v>
      </c>
    </row>
    <row r="136" spans="1:8" ht="12.75" customHeight="1" x14ac:dyDescent="0.15">
      <c r="A136" s="55" t="s">
        <v>1259</v>
      </c>
      <c r="B136" s="73" t="s">
        <v>1107</v>
      </c>
      <c r="C136" s="55">
        <v>2.0409999999999998E-3</v>
      </c>
      <c r="D136" s="55">
        <v>0</v>
      </c>
      <c r="E136" s="74" t="str">
        <f t="shared" si="8"/>
        <v/>
      </c>
      <c r="F136" s="75">
        <f t="shared" si="9"/>
        <v>2.0892778315958684E-6</v>
      </c>
      <c r="G136" s="68">
        <v>0</v>
      </c>
      <c r="H136" s="68">
        <v>89.53125</v>
      </c>
    </row>
    <row r="137" spans="1:8" ht="12.75" customHeight="1" x14ac:dyDescent="0.15">
      <c r="A137" s="55" t="s">
        <v>1264</v>
      </c>
      <c r="B137" s="73" t="s">
        <v>1112</v>
      </c>
      <c r="C137" s="55">
        <v>0</v>
      </c>
      <c r="D137" s="55">
        <v>0</v>
      </c>
      <c r="E137" s="74" t="str">
        <f t="shared" si="8"/>
        <v/>
      </c>
      <c r="F137" s="75">
        <f t="shared" si="9"/>
        <v>0</v>
      </c>
      <c r="G137" s="68">
        <v>0</v>
      </c>
      <c r="H137" s="68">
        <v>142.60533333333299</v>
      </c>
    </row>
    <row r="138" spans="1:8" ht="12.75" customHeight="1" x14ac:dyDescent="0.15">
      <c r="A138" s="55" t="s">
        <v>1260</v>
      </c>
      <c r="B138" s="73" t="s">
        <v>1108</v>
      </c>
      <c r="C138" s="55">
        <v>0</v>
      </c>
      <c r="D138" s="55">
        <v>0</v>
      </c>
      <c r="E138" s="74" t="str">
        <f t="shared" si="8"/>
        <v/>
      </c>
      <c r="F138" s="75">
        <f t="shared" si="9"/>
        <v>0</v>
      </c>
      <c r="G138" s="68">
        <v>0</v>
      </c>
      <c r="H138" s="68">
        <v>108.5258</v>
      </c>
    </row>
    <row r="139" spans="1:8" ht="12.75" customHeight="1" x14ac:dyDescent="0.15">
      <c r="A139" s="55" t="s">
        <v>511</v>
      </c>
      <c r="B139" s="76" t="s">
        <v>738</v>
      </c>
      <c r="C139" s="55">
        <v>9.0436820700000009</v>
      </c>
      <c r="D139" s="55">
        <v>10.850300189999999</v>
      </c>
      <c r="E139" s="74">
        <f t="shared" si="8"/>
        <v>-0.16650397577617604</v>
      </c>
      <c r="F139" s="75">
        <f t="shared" si="9"/>
        <v>9.2576014036511705E-3</v>
      </c>
      <c r="G139" s="68">
        <v>0</v>
      </c>
      <c r="H139" s="68">
        <v>60.616095238095198</v>
      </c>
    </row>
    <row r="140" spans="1:8" ht="12.75" customHeight="1" x14ac:dyDescent="0.15">
      <c r="A140" s="55" t="s">
        <v>513</v>
      </c>
      <c r="B140" s="73" t="s">
        <v>740</v>
      </c>
      <c r="C140" s="55">
        <v>0</v>
      </c>
      <c r="D140" s="55">
        <v>0</v>
      </c>
      <c r="E140" s="74" t="str">
        <f t="shared" si="8"/>
        <v/>
      </c>
      <c r="F140" s="75">
        <f t="shared" si="9"/>
        <v>0</v>
      </c>
      <c r="G140" s="68">
        <v>6.1087099932809998</v>
      </c>
      <c r="H140" s="68">
        <v>64.397350000000003</v>
      </c>
    </row>
    <row r="141" spans="1:8" ht="12.75" customHeight="1" x14ac:dyDescent="0.15">
      <c r="A141" s="55" t="s">
        <v>516</v>
      </c>
      <c r="B141" s="73" t="s">
        <v>743</v>
      </c>
      <c r="C141" s="55">
        <v>0</v>
      </c>
      <c r="D141" s="55">
        <v>0</v>
      </c>
      <c r="E141" s="74" t="str">
        <f t="shared" si="8"/>
        <v/>
      </c>
      <c r="F141" s="75">
        <f t="shared" si="9"/>
        <v>0</v>
      </c>
      <c r="G141" s="68">
        <v>8.2205906587350004</v>
      </c>
      <c r="H141" s="68">
        <v>49.924349999999997</v>
      </c>
    </row>
    <row r="142" spans="1:8" ht="12.75" customHeight="1" x14ac:dyDescent="0.15">
      <c r="A142" s="55" t="s">
        <v>515</v>
      </c>
      <c r="B142" s="73" t="s">
        <v>742</v>
      </c>
      <c r="C142" s="55">
        <v>0</v>
      </c>
      <c r="D142" s="55">
        <v>0</v>
      </c>
      <c r="E142" s="74" t="str">
        <f t="shared" si="8"/>
        <v/>
      </c>
      <c r="F142" s="75">
        <f t="shared" si="9"/>
        <v>0</v>
      </c>
      <c r="G142" s="68">
        <v>4.2780009422919996</v>
      </c>
      <c r="H142" s="68">
        <v>78.042249999999996</v>
      </c>
    </row>
    <row r="143" spans="1:8" ht="12.75" customHeight="1" x14ac:dyDescent="0.15">
      <c r="A143" s="55" t="s">
        <v>512</v>
      </c>
      <c r="B143" s="73" t="s">
        <v>739</v>
      </c>
      <c r="C143" s="55">
        <v>3.4369999999999998E-5</v>
      </c>
      <c r="D143" s="55">
        <v>0</v>
      </c>
      <c r="E143" s="74" t="str">
        <f t="shared" si="8"/>
        <v/>
      </c>
      <c r="F143" s="75">
        <f t="shared" si="9"/>
        <v>3.5182988276310632E-8</v>
      </c>
      <c r="G143" s="68">
        <v>8.4791471388749997</v>
      </c>
      <c r="H143" s="68">
        <v>47.604550000000003</v>
      </c>
    </row>
    <row r="144" spans="1:8" ht="12.75" customHeight="1" x14ac:dyDescent="0.15">
      <c r="A144" s="55" t="s">
        <v>514</v>
      </c>
      <c r="B144" s="73" t="s">
        <v>741</v>
      </c>
      <c r="C144" s="55">
        <v>0</v>
      </c>
      <c r="D144" s="55">
        <v>0</v>
      </c>
      <c r="E144" s="74" t="str">
        <f t="shared" si="8"/>
        <v/>
      </c>
      <c r="F144" s="75">
        <f t="shared" si="9"/>
        <v>0</v>
      </c>
      <c r="G144" s="68">
        <v>3.6645035292459993</v>
      </c>
      <c r="H144" s="68">
        <v>49.866950000000003</v>
      </c>
    </row>
    <row r="145" spans="1:8" ht="12.75" customHeight="1" x14ac:dyDescent="0.15">
      <c r="A145" s="55" t="s">
        <v>518</v>
      </c>
      <c r="B145" s="73" t="s">
        <v>745</v>
      </c>
      <c r="C145" s="55">
        <v>0</v>
      </c>
      <c r="D145" s="55">
        <v>0</v>
      </c>
      <c r="E145" s="74" t="str">
        <f t="shared" si="8"/>
        <v/>
      </c>
      <c r="F145" s="75">
        <f t="shared" si="9"/>
        <v>0</v>
      </c>
      <c r="G145" s="68">
        <v>6.7547671452799998</v>
      </c>
      <c r="H145" s="68">
        <v>49.948650000000001</v>
      </c>
    </row>
    <row r="146" spans="1:8" ht="12.75" customHeight="1" x14ac:dyDescent="0.15">
      <c r="A146" s="55" t="s">
        <v>517</v>
      </c>
      <c r="B146" s="73" t="s">
        <v>744</v>
      </c>
      <c r="C146" s="55">
        <v>1.1069299999999999E-2</v>
      </c>
      <c r="D146" s="55">
        <v>0</v>
      </c>
      <c r="E146" s="74" t="str">
        <f t="shared" si="8"/>
        <v/>
      </c>
      <c r="F146" s="75">
        <f t="shared" si="9"/>
        <v>1.1331133317630646E-5</v>
      </c>
      <c r="G146" s="68">
        <v>8.1661520680740001</v>
      </c>
      <c r="H146" s="68">
        <v>49.954263157894701</v>
      </c>
    </row>
    <row r="147" spans="1:8" ht="12.75" customHeight="1" x14ac:dyDescent="0.15">
      <c r="A147" s="55" t="s">
        <v>1176</v>
      </c>
      <c r="B147" s="73" t="s">
        <v>1024</v>
      </c>
      <c r="C147" s="55">
        <v>0.54055319999999996</v>
      </c>
      <c r="D147" s="55">
        <v>1.2660123700000001</v>
      </c>
      <c r="E147" s="74">
        <f t="shared" si="8"/>
        <v>-0.57302692074011885</v>
      </c>
      <c r="F147" s="75">
        <f t="shared" si="9"/>
        <v>5.5333945005301712E-4</v>
      </c>
      <c r="G147" s="68">
        <v>29.1750903623076</v>
      </c>
      <c r="H147" s="68">
        <v>61.366523809523798</v>
      </c>
    </row>
    <row r="148" spans="1:8" ht="12.75" customHeight="1" x14ac:dyDescent="0.15">
      <c r="A148" s="55" t="s">
        <v>1187</v>
      </c>
      <c r="B148" s="73" t="s">
        <v>1035</v>
      </c>
      <c r="C148" s="55">
        <v>3.4919699999999996E-3</v>
      </c>
      <c r="D148" s="55">
        <v>3.7286100000000003E-3</v>
      </c>
      <c r="E148" s="74">
        <f t="shared" si="8"/>
        <v>-6.3466010121734584E-2</v>
      </c>
      <c r="F148" s="75">
        <f t="shared" si="9"/>
        <v>3.5745690884849706E-6</v>
      </c>
      <c r="G148" s="68">
        <v>0.91953127547620006</v>
      </c>
      <c r="H148" s="68">
        <v>69.605400000000003</v>
      </c>
    </row>
    <row r="149" spans="1:8" ht="12.75" customHeight="1" x14ac:dyDescent="0.15">
      <c r="A149" s="55" t="s">
        <v>519</v>
      </c>
      <c r="B149" s="73" t="s">
        <v>746</v>
      </c>
      <c r="C149" s="55">
        <v>0.24149289999999998</v>
      </c>
      <c r="D149" s="55">
        <v>0</v>
      </c>
      <c r="E149" s="74" t="str">
        <f t="shared" si="8"/>
        <v/>
      </c>
      <c r="F149" s="75">
        <f t="shared" si="9"/>
        <v>2.4720517513855851E-4</v>
      </c>
      <c r="G149" s="68">
        <v>7.9991367446339989</v>
      </c>
      <c r="H149" s="68">
        <v>35.107368421052598</v>
      </c>
    </row>
    <row r="150" spans="1:8" ht="12.75" customHeight="1" x14ac:dyDescent="0.15">
      <c r="A150" s="55" t="s">
        <v>1183</v>
      </c>
      <c r="B150" s="73" t="s">
        <v>1031</v>
      </c>
      <c r="C150" s="55">
        <v>0.26200125000000002</v>
      </c>
      <c r="D150" s="55">
        <v>0</v>
      </c>
      <c r="E150" s="74" t="str">
        <f t="shared" si="8"/>
        <v/>
      </c>
      <c r="F150" s="75">
        <f t="shared" si="9"/>
        <v>2.6819862982626513E-4</v>
      </c>
      <c r="G150" s="68">
        <v>1.2409023736417</v>
      </c>
      <c r="H150" s="68">
        <v>34.491599999999998</v>
      </c>
    </row>
    <row r="151" spans="1:8" ht="12.75" customHeight="1" x14ac:dyDescent="0.15">
      <c r="A151" s="55" t="s">
        <v>1218</v>
      </c>
      <c r="B151" s="73" t="s">
        <v>1066</v>
      </c>
      <c r="C151" s="55">
        <v>2.0285999999999998E-3</v>
      </c>
      <c r="D151" s="55">
        <v>0</v>
      </c>
      <c r="E151" s="74" t="str">
        <f t="shared" si="8"/>
        <v/>
      </c>
      <c r="F151" s="75">
        <f t="shared" si="9"/>
        <v>2.0765845218889655E-6</v>
      </c>
      <c r="G151" s="68">
        <v>0.6861471572211999</v>
      </c>
      <c r="H151" s="68">
        <v>53.780789473684202</v>
      </c>
    </row>
    <row r="152" spans="1:8" ht="12.75" customHeight="1" x14ac:dyDescent="0.15">
      <c r="A152" s="55" t="s">
        <v>1145</v>
      </c>
      <c r="B152" s="73" t="s">
        <v>993</v>
      </c>
      <c r="C152" s="55">
        <v>2.1790729449999997</v>
      </c>
      <c r="D152" s="55">
        <v>3.518345155</v>
      </c>
      <c r="E152" s="74">
        <f t="shared" si="8"/>
        <v>-0.38065401516867392</v>
      </c>
      <c r="F152" s="75">
        <f t="shared" si="9"/>
        <v>2.2306167552272531E-3</v>
      </c>
      <c r="G152" s="68">
        <v>7.7710655521355996</v>
      </c>
      <c r="H152" s="68">
        <v>77.275428571428606</v>
      </c>
    </row>
    <row r="153" spans="1:8" ht="12.75" customHeight="1" x14ac:dyDescent="0.15">
      <c r="A153" s="55" t="s">
        <v>1224</v>
      </c>
      <c r="B153" s="73" t="s">
        <v>1072</v>
      </c>
      <c r="C153" s="55">
        <v>6.3168306200000002</v>
      </c>
      <c r="D153" s="55">
        <v>3.5731715400000001</v>
      </c>
      <c r="E153" s="74">
        <f t="shared" si="8"/>
        <v>0.76784980773691047</v>
      </c>
      <c r="F153" s="75">
        <f t="shared" si="9"/>
        <v>6.4662489859441388E-3</v>
      </c>
      <c r="G153" s="68">
        <v>1.8564819303732001</v>
      </c>
      <c r="H153" s="68">
        <v>34.7133684210526</v>
      </c>
    </row>
    <row r="154" spans="1:8" ht="12.75" customHeight="1" x14ac:dyDescent="0.15">
      <c r="A154" s="55" t="s">
        <v>520</v>
      </c>
      <c r="B154" s="73" t="s">
        <v>747</v>
      </c>
      <c r="C154" s="55">
        <v>35.744889030000003</v>
      </c>
      <c r="D154" s="55">
        <v>0</v>
      </c>
      <c r="E154" s="74" t="str">
        <f t="shared" si="8"/>
        <v/>
      </c>
      <c r="F154" s="75">
        <f t="shared" si="9"/>
        <v>3.6590398943279451E-2</v>
      </c>
      <c r="G154" s="68">
        <v>7.7031280587870006</v>
      </c>
      <c r="H154" s="68">
        <v>36.072299999999998</v>
      </c>
    </row>
    <row r="155" spans="1:8" ht="12.75" customHeight="1" x14ac:dyDescent="0.15">
      <c r="A155" s="55" t="s">
        <v>1158</v>
      </c>
      <c r="B155" s="73" t="s">
        <v>1006</v>
      </c>
      <c r="C155" s="55">
        <v>9.27493284</v>
      </c>
      <c r="D155" s="55">
        <v>7.6991742099999998</v>
      </c>
      <c r="E155" s="74">
        <f t="shared" si="8"/>
        <v>0.20466592741249334</v>
      </c>
      <c r="F155" s="75">
        <f t="shared" si="9"/>
        <v>9.4943221813584087E-3</v>
      </c>
      <c r="G155" s="68">
        <v>1.2781382739432998</v>
      </c>
      <c r="H155" s="68">
        <v>15.508761904761901</v>
      </c>
    </row>
    <row r="156" spans="1:8" ht="12.75" customHeight="1" x14ac:dyDescent="0.15">
      <c r="A156" s="55" t="s">
        <v>1243</v>
      </c>
      <c r="B156" s="73" t="s">
        <v>1091</v>
      </c>
      <c r="C156" s="55">
        <v>1.9245469900000001</v>
      </c>
      <c r="D156" s="55">
        <v>1.4090616100000002</v>
      </c>
      <c r="E156" s="74">
        <f t="shared" si="8"/>
        <v>0.36583594098486572</v>
      </c>
      <c r="F156" s="75">
        <f t="shared" si="9"/>
        <v>1.970070241093364E-3</v>
      </c>
      <c r="G156" s="68">
        <v>24.525330873713798</v>
      </c>
      <c r="H156" s="68">
        <v>23.1221</v>
      </c>
    </row>
    <row r="157" spans="1:8" ht="12.75" customHeight="1" x14ac:dyDescent="0.15">
      <c r="A157" s="55" t="s">
        <v>1155</v>
      </c>
      <c r="B157" s="73" t="s">
        <v>1003</v>
      </c>
      <c r="C157" s="55">
        <v>4.7570189699999998</v>
      </c>
      <c r="D157" s="55">
        <v>1.40644828</v>
      </c>
      <c r="E157" s="74">
        <f t="shared" si="8"/>
        <v>2.3822921451473493</v>
      </c>
      <c r="F157" s="75">
        <f t="shared" si="9"/>
        <v>4.8695415377275906E-3</v>
      </c>
      <c r="G157" s="68">
        <v>64.780954303923195</v>
      </c>
      <c r="H157" s="68">
        <v>25.575047619047599</v>
      </c>
    </row>
    <row r="158" spans="1:8" ht="12.75" customHeight="1" x14ac:dyDescent="0.15">
      <c r="A158" s="55" t="s">
        <v>1151</v>
      </c>
      <c r="B158" s="73" t="s">
        <v>999</v>
      </c>
      <c r="C158" s="55">
        <v>0.84662663999999999</v>
      </c>
      <c r="D158" s="55">
        <v>4.7436262999999999</v>
      </c>
      <c r="E158" s="74">
        <f t="shared" si="8"/>
        <v>-0.82152332699563624</v>
      </c>
      <c r="F158" s="75">
        <f t="shared" si="9"/>
        <v>8.6665275384149735E-4</v>
      </c>
      <c r="G158" s="68">
        <v>4.4141043668844002</v>
      </c>
      <c r="H158" s="68">
        <v>14.689476190476199</v>
      </c>
    </row>
    <row r="159" spans="1:8" ht="12.75" customHeight="1" x14ac:dyDescent="0.15">
      <c r="A159" s="55" t="s">
        <v>1163</v>
      </c>
      <c r="B159" s="73" t="s">
        <v>1011</v>
      </c>
      <c r="C159" s="55">
        <v>2.2287883500000003</v>
      </c>
      <c r="D159" s="55">
        <v>0.42058000000000001</v>
      </c>
      <c r="E159" s="74">
        <f t="shared" si="8"/>
        <v>4.2993208188691812</v>
      </c>
      <c r="F159" s="75">
        <f t="shared" si="9"/>
        <v>2.2815081288457299E-3</v>
      </c>
      <c r="G159" s="68">
        <v>19.940915870799198</v>
      </c>
      <c r="H159" s="68">
        <v>71.012952380952399</v>
      </c>
    </row>
    <row r="160" spans="1:8" ht="12.75" customHeight="1" x14ac:dyDescent="0.15">
      <c r="A160" s="55" t="s">
        <v>1177</v>
      </c>
      <c r="B160" s="73" t="s">
        <v>1025</v>
      </c>
      <c r="C160" s="55">
        <v>0.76721985999999998</v>
      </c>
      <c r="D160" s="55">
        <v>1.8932330000000001E-2</v>
      </c>
      <c r="E160" s="74">
        <f t="shared" si="8"/>
        <v>39.524323207972813</v>
      </c>
      <c r="F160" s="75">
        <f t="shared" si="9"/>
        <v>7.8536768518279562E-4</v>
      </c>
      <c r="G160" s="68">
        <v>25.194664785854801</v>
      </c>
      <c r="H160" s="68">
        <v>75.139349999999993</v>
      </c>
    </row>
    <row r="161" spans="1:8" ht="12.75" customHeight="1" x14ac:dyDescent="0.15">
      <c r="A161" s="55" t="s">
        <v>1205</v>
      </c>
      <c r="B161" s="73" t="s">
        <v>1053</v>
      </c>
      <c r="C161" s="55">
        <v>2.3488600000000002</v>
      </c>
      <c r="D161" s="55">
        <v>1.26846495</v>
      </c>
      <c r="E161" s="74">
        <f t="shared" si="8"/>
        <v>0.85173425564498273</v>
      </c>
      <c r="F161" s="75">
        <f t="shared" si="9"/>
        <v>2.4044199546899916E-3</v>
      </c>
      <c r="G161" s="68">
        <v>27.6861640633424</v>
      </c>
      <c r="H161" s="68">
        <v>37.933700000000002</v>
      </c>
    </row>
    <row r="162" spans="1:8" ht="12.75" customHeight="1" x14ac:dyDescent="0.15">
      <c r="A162" s="55" t="s">
        <v>1193</v>
      </c>
      <c r="B162" s="73" t="s">
        <v>1041</v>
      </c>
      <c r="C162" s="55">
        <v>4.9507500000000003E-2</v>
      </c>
      <c r="D162" s="55">
        <v>0</v>
      </c>
      <c r="E162" s="74" t="str">
        <f t="shared" si="8"/>
        <v/>
      </c>
      <c r="F162" s="75">
        <f t="shared" si="9"/>
        <v>5.0678550831814052E-5</v>
      </c>
      <c r="G162" s="68">
        <v>0.79025527050580002</v>
      </c>
      <c r="H162" s="68">
        <v>48.966700000000003</v>
      </c>
    </row>
    <row r="163" spans="1:8" ht="12.75" customHeight="1" x14ac:dyDescent="0.15">
      <c r="A163" s="55" t="s">
        <v>732</v>
      </c>
      <c r="B163" s="73" t="s">
        <v>748</v>
      </c>
      <c r="C163" s="55">
        <v>4.96069183</v>
      </c>
      <c r="D163" s="55">
        <v>0</v>
      </c>
      <c r="E163" s="74" t="str">
        <f t="shared" si="8"/>
        <v/>
      </c>
      <c r="F163" s="75">
        <f t="shared" si="9"/>
        <v>5.0780320773139353E-3</v>
      </c>
      <c r="G163" s="68">
        <v>7.1529859581949999</v>
      </c>
      <c r="H163" s="68">
        <v>24.03</v>
      </c>
    </row>
    <row r="164" spans="1:8" ht="12.75" customHeight="1" x14ac:dyDescent="0.15">
      <c r="A164" s="55" t="s">
        <v>1173</v>
      </c>
      <c r="B164" s="73" t="s">
        <v>1021</v>
      </c>
      <c r="C164" s="55">
        <v>0.96760784499999997</v>
      </c>
      <c r="D164" s="55">
        <v>3.0277193700000002</v>
      </c>
      <c r="E164" s="74">
        <f t="shared" si="8"/>
        <v>-0.68041693210160359</v>
      </c>
      <c r="F164" s="75">
        <f t="shared" si="9"/>
        <v>9.9049564930757047E-4</v>
      </c>
      <c r="G164" s="68">
        <v>0.9149562328095</v>
      </c>
      <c r="H164" s="68">
        <v>29.663523809523799</v>
      </c>
    </row>
    <row r="165" spans="1:8" ht="12.75" customHeight="1" x14ac:dyDescent="0.15">
      <c r="A165" s="55" t="s">
        <v>1473</v>
      </c>
      <c r="B165" s="73" t="s">
        <v>1129</v>
      </c>
      <c r="C165" s="55">
        <v>4.8169199999999995E-2</v>
      </c>
      <c r="D165" s="55">
        <v>0.52339999999999998</v>
      </c>
      <c r="E165" s="74">
        <f t="shared" si="8"/>
        <v>-0.90796866641192209</v>
      </c>
      <c r="F165" s="75">
        <f t="shared" si="9"/>
        <v>4.9308594672076294E-5</v>
      </c>
      <c r="G165" s="68">
        <v>0.5598513979652</v>
      </c>
      <c r="H165" s="68">
        <v>70.667210526315799</v>
      </c>
    </row>
    <row r="166" spans="1:8" ht="12.75" customHeight="1" x14ac:dyDescent="0.15">
      <c r="A166" s="55" t="s">
        <v>1251</v>
      </c>
      <c r="B166" s="73" t="s">
        <v>1099</v>
      </c>
      <c r="C166" s="55">
        <v>9.9299999999999996E-3</v>
      </c>
      <c r="D166" s="55">
        <v>0</v>
      </c>
      <c r="E166" s="74" t="str">
        <f t="shared" si="8"/>
        <v/>
      </c>
      <c r="F166" s="75">
        <f t="shared" si="9"/>
        <v>1.0164884305608513E-5</v>
      </c>
      <c r="G166" s="68">
        <v>1.6659767976499998E-2</v>
      </c>
      <c r="H166" s="68">
        <v>51.815350000000002</v>
      </c>
    </row>
    <row r="167" spans="1:8" ht="12.75" customHeight="1" x14ac:dyDescent="0.15">
      <c r="A167" s="55" t="s">
        <v>1475</v>
      </c>
      <c r="B167" s="73" t="s">
        <v>1131</v>
      </c>
      <c r="C167" s="55">
        <v>7.552832000000001E-2</v>
      </c>
      <c r="D167" s="55">
        <v>0</v>
      </c>
      <c r="E167" s="74" t="str">
        <f t="shared" ref="E167:E178" si="10">IF(ISERROR(C167/D167-1),"",((C167/D167-1)))</f>
        <v/>
      </c>
      <c r="F167" s="75">
        <f t="shared" ref="F167:F177" si="11">C167/$C$178</f>
        <v>7.7314867532424748E-5</v>
      </c>
      <c r="G167" s="68">
        <v>0.24995735705280001</v>
      </c>
      <c r="H167" s="68">
        <v>31.811619047619001</v>
      </c>
    </row>
    <row r="168" spans="1:8" ht="12.75" customHeight="1" x14ac:dyDescent="0.15">
      <c r="A168" s="55" t="s">
        <v>1476</v>
      </c>
      <c r="B168" s="73" t="s">
        <v>1132</v>
      </c>
      <c r="C168" s="55">
        <v>5.5522006500000005</v>
      </c>
      <c r="D168" s="55">
        <v>0.11815471000000001</v>
      </c>
      <c r="E168" s="74">
        <f t="shared" si="10"/>
        <v>45.990937982920869</v>
      </c>
      <c r="F168" s="75">
        <f t="shared" si="11"/>
        <v>5.6835324520417311E-3</v>
      </c>
      <c r="G168" s="68">
        <v>30.7330920614909</v>
      </c>
      <c r="H168" s="68">
        <v>22.6443333333333</v>
      </c>
    </row>
    <row r="169" spans="1:8" ht="12.75" customHeight="1" x14ac:dyDescent="0.15">
      <c r="A169" s="55" t="s">
        <v>1152</v>
      </c>
      <c r="B169" s="73" t="s">
        <v>1000</v>
      </c>
      <c r="C169" s="55">
        <v>4.92183525</v>
      </c>
      <c r="D169" s="55">
        <v>0.93506916000000007</v>
      </c>
      <c r="E169" s="74">
        <f t="shared" si="10"/>
        <v>4.263605581858779</v>
      </c>
      <c r="F169" s="75">
        <f t="shared" si="11"/>
        <v>5.0382563834356249E-3</v>
      </c>
      <c r="G169" s="68">
        <v>2.6498191749797999</v>
      </c>
      <c r="H169" s="68">
        <v>24.693850000000001</v>
      </c>
    </row>
    <row r="170" spans="1:8" ht="12.75" customHeight="1" x14ac:dyDescent="0.15">
      <c r="A170" s="55" t="s">
        <v>1169</v>
      </c>
      <c r="B170" s="73" t="s">
        <v>1017</v>
      </c>
      <c r="C170" s="55">
        <v>0</v>
      </c>
      <c r="D170" s="55">
        <v>0.51900000000000002</v>
      </c>
      <c r="E170" s="74">
        <f t="shared" si="10"/>
        <v>-1</v>
      </c>
      <c r="F170" s="75">
        <f t="shared" si="11"/>
        <v>0</v>
      </c>
      <c r="G170" s="68">
        <v>12.2638496604437</v>
      </c>
      <c r="H170" s="68">
        <v>43.979190476190503</v>
      </c>
    </row>
    <row r="171" spans="1:8" ht="12.75" customHeight="1" x14ac:dyDescent="0.15">
      <c r="A171" s="55" t="s">
        <v>1235</v>
      </c>
      <c r="B171" s="73" t="s">
        <v>1083</v>
      </c>
      <c r="C171" s="55">
        <v>0.56656480000000009</v>
      </c>
      <c r="D171" s="55">
        <v>2.383855E-2</v>
      </c>
      <c r="E171" s="74">
        <f t="shared" si="10"/>
        <v>22.766747558051982</v>
      </c>
      <c r="F171" s="75">
        <f t="shared" si="11"/>
        <v>5.7996632866366845E-4</v>
      </c>
      <c r="G171" s="68">
        <v>0.39026330451609997</v>
      </c>
      <c r="H171" s="68">
        <v>67.363047619047606</v>
      </c>
    </row>
    <row r="172" spans="1:8" ht="12.75" customHeight="1" x14ac:dyDescent="0.15">
      <c r="A172" s="55" t="s">
        <v>1149</v>
      </c>
      <c r="B172" s="73" t="s">
        <v>997</v>
      </c>
      <c r="C172" s="55">
        <v>0.6225117</v>
      </c>
      <c r="D172" s="55">
        <v>5.68631434</v>
      </c>
      <c r="E172" s="74">
        <f t="shared" si="10"/>
        <v>-0.89052457131661145</v>
      </c>
      <c r="F172" s="75">
        <f t="shared" si="11"/>
        <v>6.3723659711859774E-4</v>
      </c>
      <c r="G172" s="68">
        <v>2.3107205665256001</v>
      </c>
      <c r="H172" s="68">
        <v>48.5167</v>
      </c>
    </row>
    <row r="173" spans="1:8" ht="12.75" customHeight="1" x14ac:dyDescent="0.15">
      <c r="A173" s="55" t="s">
        <v>1217</v>
      </c>
      <c r="B173" s="73" t="s">
        <v>1065</v>
      </c>
      <c r="C173" s="55">
        <v>0.106406</v>
      </c>
      <c r="D173" s="55">
        <v>0.24034559999999999</v>
      </c>
      <c r="E173" s="74">
        <f t="shared" si="10"/>
        <v>-0.55727918464078385</v>
      </c>
      <c r="F173" s="75">
        <f t="shared" si="11"/>
        <v>1.0892292844134739E-4</v>
      </c>
      <c r="G173" s="68">
        <v>0.99842050304340002</v>
      </c>
      <c r="H173" s="68">
        <v>31.763400000000001</v>
      </c>
    </row>
    <row r="174" spans="1:8" ht="12.75" customHeight="1" x14ac:dyDescent="0.15">
      <c r="A174" s="55" t="s">
        <v>1477</v>
      </c>
      <c r="B174" s="73" t="s">
        <v>1133</v>
      </c>
      <c r="C174" s="55">
        <v>3.9276300000000002</v>
      </c>
      <c r="D174" s="55">
        <v>0</v>
      </c>
      <c r="E174" s="74" t="str">
        <f t="shared" si="10"/>
        <v/>
      </c>
      <c r="F174" s="75">
        <f t="shared" si="11"/>
        <v>4.0205341938808828E-3</v>
      </c>
      <c r="G174" s="68">
        <v>5.0954068963459997</v>
      </c>
      <c r="H174" s="68">
        <v>39.409300000000002</v>
      </c>
    </row>
    <row r="175" spans="1:8" ht="12.75" customHeight="1" x14ac:dyDescent="0.15">
      <c r="A175" s="55" t="s">
        <v>1247</v>
      </c>
      <c r="B175" s="73" t="s">
        <v>1095</v>
      </c>
      <c r="C175" s="55">
        <v>0.62949100000000002</v>
      </c>
      <c r="D175" s="55">
        <v>0.26994990000000002</v>
      </c>
      <c r="E175" s="74">
        <f t="shared" si="10"/>
        <v>1.3318808415931991</v>
      </c>
      <c r="F175" s="75">
        <f t="shared" si="11"/>
        <v>6.4438098554096769E-4</v>
      </c>
      <c r="G175" s="68">
        <v>1.1897065893979</v>
      </c>
      <c r="H175" s="68">
        <v>72.194571428571393</v>
      </c>
    </row>
    <row r="176" spans="1:8" ht="12.75" customHeight="1" x14ac:dyDescent="0.15">
      <c r="A176" s="55" t="s">
        <v>1474</v>
      </c>
      <c r="B176" s="73" t="s">
        <v>1130</v>
      </c>
      <c r="C176" s="55">
        <v>0</v>
      </c>
      <c r="D176" s="55">
        <v>0.53691471000000002</v>
      </c>
      <c r="E176" s="74">
        <f t="shared" si="10"/>
        <v>-1</v>
      </c>
      <c r="F176" s="75">
        <f t="shared" si="11"/>
        <v>0</v>
      </c>
      <c r="G176" s="68">
        <v>0.20651304701250001</v>
      </c>
      <c r="H176" s="68">
        <v>60.559550000000002</v>
      </c>
    </row>
    <row r="177" spans="1:8" ht="12.75" customHeight="1" x14ac:dyDescent="0.15">
      <c r="A177" s="88" t="s">
        <v>1135</v>
      </c>
      <c r="B177" s="78" t="s">
        <v>983</v>
      </c>
      <c r="C177" s="55">
        <v>410.12741242999999</v>
      </c>
      <c r="D177" s="55">
        <v>128.40753954000002</v>
      </c>
      <c r="E177" s="80">
        <f t="shared" si="10"/>
        <v>2.1939511799635558</v>
      </c>
      <c r="F177" s="81">
        <f t="shared" si="11"/>
        <v>0.41982856977940958</v>
      </c>
      <c r="G177" s="68">
        <v>1546.8972100199999</v>
      </c>
      <c r="H177" s="90">
        <v>13.4096666666667</v>
      </c>
    </row>
    <row r="178" spans="1:8" x14ac:dyDescent="0.15">
      <c r="A178" s="33"/>
      <c r="B178" s="34">
        <v>171</v>
      </c>
      <c r="C178" s="9">
        <f>SUM(C7:C177)</f>
        <v>976.8925746179998</v>
      </c>
      <c r="D178" s="9">
        <f>SUM(D7:D177)</f>
        <v>431.52523275199997</v>
      </c>
      <c r="E178" s="10">
        <f t="shared" si="10"/>
        <v>1.26381333111852</v>
      </c>
      <c r="F178" s="43">
        <f>SUM(F7:F177)</f>
        <v>1</v>
      </c>
      <c r="G178" s="64">
        <f>SUM(G7:G177)</f>
        <v>15909.48737958166</v>
      </c>
    </row>
    <row r="179" spans="1:8" x14ac:dyDescent="0.15">
      <c r="A179" s="35"/>
      <c r="B179" s="35"/>
      <c r="C179" s="35"/>
      <c r="D179" s="35"/>
      <c r="E179" s="36"/>
      <c r="F179" s="63"/>
    </row>
    <row r="180" spans="1:8" x14ac:dyDescent="0.15">
      <c r="B180" s="35"/>
      <c r="C180" s="35"/>
      <c r="D180" s="35"/>
      <c r="E180" s="36"/>
      <c r="F180" s="35"/>
    </row>
    <row r="181" spans="1:8" x14ac:dyDescent="0.15">
      <c r="A181" s="23" t="s">
        <v>244</v>
      </c>
      <c r="B181" s="35"/>
      <c r="C181" s="35"/>
      <c r="D181" s="35"/>
      <c r="E181" s="36"/>
      <c r="F181" s="35"/>
    </row>
    <row r="182" spans="1:8" x14ac:dyDescent="0.15">
      <c r="A182" s="35"/>
      <c r="B182" s="35"/>
      <c r="C182" s="35"/>
      <c r="D182" s="35"/>
      <c r="E182" s="36"/>
      <c r="F182" s="35"/>
    </row>
    <row r="183" spans="1:8" x14ac:dyDescent="0.15">
      <c r="A183" s="42" t="s">
        <v>1632</v>
      </c>
      <c r="B183" s="35"/>
      <c r="C183" s="35"/>
      <c r="D183" s="35"/>
      <c r="E183" s="36"/>
      <c r="F183" s="35"/>
    </row>
    <row r="184" spans="1:8" x14ac:dyDescent="0.15">
      <c r="A184" s="35"/>
      <c r="B184" s="35"/>
      <c r="C184" s="35"/>
      <c r="D184" s="35"/>
      <c r="E184" s="36"/>
      <c r="F184" s="35"/>
    </row>
    <row r="185" spans="1:8" x14ac:dyDescent="0.15">
      <c r="A185" s="35"/>
      <c r="B185" s="35"/>
      <c r="C185" s="35"/>
      <c r="D185" s="35"/>
      <c r="E185" s="36"/>
      <c r="F185" s="35"/>
    </row>
    <row r="186" spans="1:8" x14ac:dyDescent="0.15">
      <c r="A186" s="35"/>
      <c r="B186" s="35"/>
      <c r="C186" s="35"/>
      <c r="D186" s="35"/>
    </row>
    <row r="187" spans="1:8" x14ac:dyDescent="0.15">
      <c r="A187" s="35"/>
      <c r="B187" s="35"/>
      <c r="C187" s="35"/>
      <c r="D187" s="35"/>
    </row>
    <row r="188" spans="1:8" x14ac:dyDescent="0.15">
      <c r="A188" s="35"/>
      <c r="B188" s="35"/>
      <c r="C188" s="35"/>
      <c r="D188" s="35"/>
    </row>
    <row r="189" spans="1:8" x14ac:dyDescent="0.15">
      <c r="A189" s="35"/>
      <c r="B189" s="35"/>
      <c r="C189" s="35"/>
      <c r="D189" s="35"/>
    </row>
    <row r="190" spans="1:8" x14ac:dyDescent="0.15">
      <c r="A190" s="35"/>
      <c r="B190" s="35"/>
      <c r="C190" s="35"/>
      <c r="D190" s="35"/>
    </row>
    <row r="191" spans="1:8" x14ac:dyDescent="0.15">
      <c r="A191" s="35"/>
      <c r="B191" s="35"/>
      <c r="C191" s="35"/>
      <c r="D191" s="35"/>
    </row>
    <row r="192" spans="1:8" x14ac:dyDescent="0.15">
      <c r="A192" s="35"/>
      <c r="B192" s="35"/>
      <c r="C192" s="35"/>
      <c r="D192" s="35"/>
    </row>
    <row r="193" spans="1:4" x14ac:dyDescent="0.15">
      <c r="A193" s="35"/>
      <c r="B193" s="35"/>
      <c r="C193" s="35"/>
      <c r="D193" s="35"/>
    </row>
  </sheetData>
  <mergeCells count="1">
    <mergeCell ref="C5:E5"/>
  </mergeCells>
  <phoneticPr fontId="2" type="noConversion"/>
  <pageMargins left="0.75" right="0.75" top="1" bottom="1" header="0.5" footer="0.5"/>
  <pageSetup orientation="portrait" verticalDpi="0"/>
  <headerFooter alignWithMargins="0"/>
  <ignoredErrors>
    <ignoredError sqref="H6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XTF Exchange Traded Funds</vt:lpstr>
      <vt:lpstr>XTF - Cascade OTC</vt:lpstr>
      <vt:lpstr>Exchange Traded Commodities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2010-02-12T12:28:53Z</cp:lastPrinted>
  <dcterms:created xsi:type="dcterms:W3CDTF">2008-04-23T07:36:26Z</dcterms:created>
  <dcterms:modified xsi:type="dcterms:W3CDTF">2022-10-31T17:50:36Z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3;&#10;&lt;root reqver=&quot;17819&quot;&gt;&lt;version val=&quot;17868&quot;/&gt;&lt;CXlWorkbook id=&quot;1&quot;&gt;&lt;m_cxllink/&gt;&lt;/CXlWorkbook&gt;&lt;/root&gt;">
    <vt:bool>false</vt:bool>
  </property>
</Properties>
</file>