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61CFAD8D-0558-2F40-BD89-AAE5CA09D31A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</sheets>
  <definedNames>
    <definedName name="_xlnm._FilterDatabase" localSheetId="3" hidden="1">'Exchange Traded Commodities'!$A$6:$H$181</definedName>
    <definedName name="_xlnm._FilterDatabase" localSheetId="4" hidden="1">'Exchange Traded Notes'!$A$6:$H$38</definedName>
    <definedName name="_xlnm._FilterDatabase" localSheetId="1" hidden="1">'XTF Exchange Traded Funds'!$A$6:$K$688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E54" i="6"/>
  <c r="C38" i="8"/>
  <c r="D38" i="8"/>
  <c r="E38" i="8"/>
  <c r="B181" i="6"/>
  <c r="C181" i="6"/>
  <c r="F7" i="6" s="1"/>
  <c r="D181" i="6"/>
  <c r="F11" i="6"/>
  <c r="F27" i="6"/>
  <c r="F18" i="6"/>
  <c r="F21" i="6"/>
  <c r="F46" i="6"/>
  <c r="F37" i="6"/>
  <c r="F45" i="6"/>
  <c r="F14" i="6"/>
  <c r="F25" i="6"/>
  <c r="F30" i="6"/>
  <c r="F17" i="6"/>
  <c r="F13" i="6"/>
  <c r="F62" i="6"/>
  <c r="F40" i="6"/>
  <c r="F50" i="6"/>
  <c r="F54" i="6"/>
  <c r="F133" i="6"/>
  <c r="F69" i="6"/>
  <c r="F65" i="6"/>
  <c r="F39" i="6"/>
  <c r="F44" i="6"/>
  <c r="F74" i="6"/>
  <c r="F15" i="6"/>
  <c r="F22" i="6"/>
  <c r="F77" i="6"/>
  <c r="F29" i="6"/>
  <c r="F68" i="6"/>
  <c r="F34" i="6"/>
  <c r="F32" i="6"/>
  <c r="F91" i="6"/>
  <c r="F100" i="6"/>
  <c r="F57" i="6"/>
  <c r="F79" i="6"/>
  <c r="F52" i="6"/>
  <c r="F110" i="6"/>
  <c r="F97" i="6"/>
  <c r="F89" i="6"/>
  <c r="F99" i="6"/>
  <c r="F33" i="6"/>
  <c r="F102" i="6"/>
  <c r="F42" i="6"/>
  <c r="F148" i="6"/>
  <c r="F105" i="6"/>
  <c r="F120" i="6"/>
  <c r="F78" i="6"/>
  <c r="F108" i="6"/>
  <c r="F103" i="6"/>
  <c r="F130" i="6"/>
  <c r="F92" i="6"/>
  <c r="F104" i="6"/>
  <c r="F128" i="6"/>
  <c r="F84" i="6"/>
  <c r="F143" i="6"/>
  <c r="F140" i="6"/>
  <c r="F64" i="6"/>
  <c r="F131" i="6"/>
  <c r="F116" i="6"/>
  <c r="F137" i="6"/>
  <c r="F113" i="6"/>
  <c r="F107" i="6"/>
  <c r="F155" i="6"/>
  <c r="F115" i="6"/>
  <c r="F117" i="6"/>
  <c r="F80" i="6"/>
  <c r="F126" i="6"/>
  <c r="F158" i="6"/>
  <c r="F135" i="6"/>
  <c r="F159" i="6"/>
  <c r="F161" i="6"/>
  <c r="F125" i="6"/>
  <c r="F162" i="6"/>
  <c r="F163" i="6"/>
  <c r="F145" i="6"/>
  <c r="F168" i="6"/>
  <c r="F136" i="6"/>
  <c r="F127" i="6"/>
  <c r="F173" i="6"/>
  <c r="F142" i="6"/>
  <c r="F174" i="6"/>
  <c r="F175" i="6"/>
  <c r="F178" i="6"/>
  <c r="F179" i="6"/>
  <c r="F31" i="6"/>
  <c r="F90" i="6"/>
  <c r="F16" i="6"/>
  <c r="F55" i="6"/>
  <c r="G181" i="6"/>
  <c r="G38" i="8"/>
  <c r="B38" i="8"/>
  <c r="F8" i="8"/>
  <c r="F7" i="8"/>
  <c r="F38" i="8" s="1"/>
  <c r="F14" i="8"/>
  <c r="F10" i="8"/>
  <c r="F18" i="8"/>
  <c r="F11" i="8"/>
  <c r="F12" i="8"/>
  <c r="F16" i="8"/>
  <c r="F25" i="8"/>
  <c r="F13" i="8"/>
  <c r="F26" i="8"/>
  <c r="F27" i="8"/>
  <c r="F20" i="8"/>
  <c r="F21" i="8"/>
  <c r="F15" i="8"/>
  <c r="F28" i="8"/>
  <c r="F22" i="8"/>
  <c r="F29" i="8"/>
  <c r="F30" i="8"/>
  <c r="F24" i="8"/>
  <c r="F17" i="8"/>
  <c r="F23" i="8"/>
  <c r="F31" i="8"/>
  <c r="F32" i="8"/>
  <c r="F19" i="8"/>
  <c r="F33" i="8"/>
  <c r="F34" i="8"/>
  <c r="F35" i="8"/>
  <c r="F36" i="8"/>
  <c r="F37" i="8"/>
  <c r="F9" i="8"/>
  <c r="E28" i="8"/>
  <c r="E22" i="8"/>
  <c r="E29" i="8"/>
  <c r="E30" i="8"/>
  <c r="E24" i="8"/>
  <c r="E17" i="8"/>
  <c r="E23" i="8"/>
  <c r="E31" i="8"/>
  <c r="E32" i="8"/>
  <c r="E19" i="8"/>
  <c r="E33" i="8"/>
  <c r="E34" i="8"/>
  <c r="E35" i="8"/>
  <c r="E36" i="8"/>
  <c r="E37" i="8"/>
  <c r="E9" i="8"/>
  <c r="E114" i="6"/>
  <c r="E61" i="6"/>
  <c r="E16" i="6"/>
  <c r="E55" i="6"/>
  <c r="H688" i="7"/>
  <c r="E688" i="7"/>
  <c r="G688" i="7" s="1"/>
  <c r="I688" i="7"/>
  <c r="K585" i="7"/>
  <c r="J288" i="7"/>
  <c r="K288" i="7"/>
  <c r="J513" i="7"/>
  <c r="K513" i="7"/>
  <c r="J533" i="7"/>
  <c r="K533" i="7"/>
  <c r="J585" i="7"/>
  <c r="J594" i="7"/>
  <c r="K594" i="7"/>
  <c r="J616" i="7"/>
  <c r="K616" i="7"/>
  <c r="J618" i="7"/>
  <c r="K618" i="7"/>
  <c r="J639" i="7"/>
  <c r="K639" i="7"/>
  <c r="F688" i="7"/>
  <c r="G639" i="7"/>
  <c r="G618" i="7"/>
  <c r="G616" i="7"/>
  <c r="G594" i="7"/>
  <c r="G585" i="7"/>
  <c r="G533" i="7"/>
  <c r="G513" i="7"/>
  <c r="G288" i="7"/>
  <c r="G413" i="7"/>
  <c r="G410" i="7"/>
  <c r="G277" i="7"/>
  <c r="G687" i="7"/>
  <c r="G686" i="7"/>
  <c r="G491" i="7"/>
  <c r="G582" i="7"/>
  <c r="G685" i="7"/>
  <c r="G573" i="7"/>
  <c r="G611" i="7"/>
  <c r="G684" i="7"/>
  <c r="G683" i="7"/>
  <c r="G518" i="7"/>
  <c r="G682" i="7"/>
  <c r="G681" i="7"/>
  <c r="G680" i="7"/>
  <c r="G679" i="7"/>
  <c r="G622" i="7"/>
  <c r="G634" i="7"/>
  <c r="G678" i="7"/>
  <c r="G677" i="7"/>
  <c r="G676" i="7"/>
  <c r="G675" i="7"/>
  <c r="G493" i="7"/>
  <c r="G626" i="7"/>
  <c r="G627" i="7"/>
  <c r="G674" i="7"/>
  <c r="G619" i="7"/>
  <c r="G541" i="7"/>
  <c r="G673" i="7"/>
  <c r="G672" i="7"/>
  <c r="G671" i="7"/>
  <c r="G670" i="7"/>
  <c r="G669" i="7"/>
  <c r="G517" i="7"/>
  <c r="G628" i="7"/>
  <c r="G443" i="7"/>
  <c r="G409" i="7"/>
  <c r="G453" i="7"/>
  <c r="G668" i="7"/>
  <c r="G667" i="7"/>
  <c r="G372" i="7"/>
  <c r="G422" i="7"/>
  <c r="G666" i="7"/>
  <c r="G665" i="7"/>
  <c r="G664" i="7"/>
  <c r="G279" i="7"/>
  <c r="G599" i="7"/>
  <c r="G621" i="7"/>
  <c r="G663" i="7"/>
  <c r="G662" i="7"/>
  <c r="G539" i="7"/>
  <c r="G661" i="7"/>
  <c r="G660" i="7"/>
  <c r="G659" i="7"/>
  <c r="G588" i="7"/>
  <c r="G637" i="7"/>
  <c r="G502" i="7"/>
  <c r="G368" i="7"/>
  <c r="G635" i="7"/>
  <c r="G658" i="7"/>
  <c r="G638" i="7"/>
  <c r="G610" i="7"/>
  <c r="G569" i="7"/>
  <c r="G531" i="7"/>
  <c r="G608" i="7"/>
  <c r="G657" i="7"/>
  <c r="G656" i="7"/>
  <c r="G625" i="7"/>
  <c r="G534" i="7"/>
  <c r="G629" i="7"/>
  <c r="G655" i="7"/>
  <c r="G636" i="7"/>
  <c r="G654" i="7"/>
  <c r="G653" i="7"/>
  <c r="G633" i="7"/>
  <c r="G614" i="7"/>
  <c r="G476" i="7"/>
  <c r="G652" i="7"/>
  <c r="G294" i="7"/>
  <c r="G651" i="7"/>
  <c r="G233" i="7"/>
  <c r="G198" i="7"/>
  <c r="G617" i="7"/>
  <c r="G556" i="7"/>
  <c r="G589" i="7"/>
  <c r="G567" i="7"/>
  <c r="G590" i="7"/>
  <c r="G579" i="7"/>
  <c r="G650" i="7"/>
  <c r="G612" i="7"/>
  <c r="G615" i="7"/>
  <c r="G613" i="7"/>
  <c r="G598" i="7"/>
  <c r="G649" i="7"/>
  <c r="G468" i="7"/>
  <c r="G586" i="7"/>
  <c r="G551" i="7"/>
  <c r="G484" i="7"/>
  <c r="G606" i="7"/>
  <c r="G597" i="7"/>
  <c r="G516" i="7"/>
  <c r="G605" i="7"/>
  <c r="G440" i="7"/>
  <c r="G237" i="7"/>
  <c r="G584" i="7"/>
  <c r="G545" i="7"/>
  <c r="G535" i="7"/>
  <c r="G648" i="7"/>
  <c r="G520" i="7"/>
  <c r="G473" i="7"/>
  <c r="G593" i="7"/>
  <c r="G591" i="7"/>
  <c r="G570" i="7"/>
  <c r="G602" i="7"/>
  <c r="G274" i="7"/>
  <c r="G224" i="7"/>
  <c r="G415" i="7"/>
  <c r="G562" i="7"/>
  <c r="G482" i="7"/>
  <c r="G499" i="7"/>
  <c r="G647" i="7"/>
  <c r="G550" i="7"/>
  <c r="G329" i="7"/>
  <c r="G609" i="7"/>
  <c r="G557" i="7"/>
  <c r="G630" i="7"/>
  <c r="G392" i="7"/>
  <c r="G429" i="7"/>
  <c r="G522" i="7"/>
  <c r="G600" i="7"/>
  <c r="G528" i="7"/>
  <c r="G575" i="7"/>
  <c r="G529" i="7"/>
  <c r="G577" i="7"/>
  <c r="G559" i="7"/>
  <c r="G207" i="7"/>
  <c r="G571" i="7"/>
  <c r="G445" i="7"/>
  <c r="G646" i="7"/>
  <c r="G546" i="7"/>
  <c r="G500" i="7"/>
  <c r="G401" i="7"/>
  <c r="G645" i="7"/>
  <c r="G332" i="7"/>
  <c r="G436" i="7"/>
  <c r="G592" i="7"/>
  <c r="G580" i="7"/>
  <c r="G466" i="7"/>
  <c r="G542" i="7"/>
  <c r="G477" i="7"/>
  <c r="G371" i="7"/>
  <c r="G318" i="7"/>
  <c r="G644" i="7"/>
  <c r="G527" i="7"/>
  <c r="G555" i="7"/>
  <c r="G524" i="7"/>
  <c r="G576" i="7"/>
  <c r="G554" i="7"/>
  <c r="G537" i="7"/>
  <c r="G421" i="7"/>
  <c r="G552" i="7"/>
  <c r="G398" i="7"/>
  <c r="G298" i="7"/>
  <c r="G433" i="7"/>
  <c r="G561" i="7"/>
  <c r="G281" i="7"/>
  <c r="G568" i="7"/>
  <c r="G449" i="7"/>
  <c r="G624" i="7"/>
  <c r="G603" i="7"/>
  <c r="G532" i="7"/>
  <c r="G387" i="7"/>
  <c r="G435" i="7"/>
  <c r="G486" i="7"/>
  <c r="G492" i="7"/>
  <c r="G490" i="7"/>
  <c r="G488" i="7"/>
  <c r="G558" i="7"/>
  <c r="G553" i="7"/>
  <c r="G563" i="7"/>
  <c r="G632" i="7"/>
  <c r="G68" i="7"/>
  <c r="G509" i="7"/>
  <c r="G643" i="7"/>
  <c r="G583" i="7"/>
  <c r="G501" i="7"/>
  <c r="G384" i="7"/>
  <c r="G526" i="7"/>
  <c r="G549" i="7"/>
  <c r="G587" i="7"/>
  <c r="G483" i="7"/>
  <c r="G494" i="7"/>
  <c r="G519" i="7"/>
  <c r="G474" i="7"/>
  <c r="G530" i="7"/>
  <c r="G560" i="7"/>
  <c r="G525" i="7"/>
  <c r="G642" i="7"/>
  <c r="G439" i="7"/>
  <c r="G271" i="7"/>
  <c r="G448" i="7"/>
  <c r="G330" i="7"/>
  <c r="G390" i="7"/>
  <c r="G631" i="7"/>
  <c r="G497" i="7"/>
  <c r="G641" i="7"/>
  <c r="G350" i="7"/>
  <c r="G414" i="7"/>
  <c r="G451" i="7"/>
  <c r="G431" i="7"/>
  <c r="G452" i="7"/>
  <c r="G391" i="7"/>
  <c r="G467" i="7"/>
  <c r="G489" i="7"/>
  <c r="G543" i="7"/>
  <c r="G307" i="7"/>
  <c r="G287" i="7"/>
  <c r="G487" i="7"/>
  <c r="G363" i="7"/>
  <c r="G450" i="7"/>
  <c r="G315" i="7"/>
  <c r="G640" i="7"/>
  <c r="G457" i="7"/>
  <c r="G244" i="7"/>
  <c r="G446" i="7"/>
  <c r="G540" i="7"/>
  <c r="G503" i="7"/>
  <c r="G251" i="7"/>
  <c r="G407" i="7"/>
  <c r="G395" i="7"/>
  <c r="G304" i="7"/>
  <c r="G536" i="7"/>
  <c r="G127" i="7"/>
  <c r="G378" i="7"/>
  <c r="G305" i="7"/>
  <c r="G480" i="7"/>
  <c r="G411" i="7"/>
  <c r="G460" i="7"/>
  <c r="G369" i="7"/>
  <c r="G360" i="7"/>
  <c r="G574" i="7"/>
  <c r="G485" i="7"/>
  <c r="G412" i="7"/>
  <c r="G403" i="7"/>
  <c r="G377" i="7"/>
  <c r="G514" i="7"/>
  <c r="G248" i="7"/>
  <c r="G620" i="7"/>
  <c r="G425" i="7"/>
  <c r="G356" i="7"/>
  <c r="G266" i="7"/>
  <c r="G400" i="7"/>
  <c r="G347" i="7"/>
  <c r="G511" i="7"/>
  <c r="G323" i="7"/>
  <c r="G393" i="7"/>
  <c r="G438" i="7"/>
  <c r="G367" i="7"/>
  <c r="G470" i="7"/>
  <c r="G225" i="7"/>
  <c r="G406" i="7"/>
  <c r="G506" i="7"/>
  <c r="G314" i="7"/>
  <c r="G595" i="7"/>
  <c r="G478" i="7"/>
  <c r="G404" i="7"/>
  <c r="G366" i="7"/>
  <c r="G373" i="7"/>
  <c r="G426" i="7"/>
  <c r="G428" i="7"/>
  <c r="G359" i="7"/>
  <c r="G507" i="7"/>
  <c r="G286" i="7"/>
  <c r="G427" i="7"/>
  <c r="G464" i="7"/>
  <c r="G454" i="7"/>
  <c r="G463" i="7"/>
  <c r="G272" i="7"/>
  <c r="G379" i="7"/>
  <c r="G250" i="7"/>
  <c r="G382" i="7"/>
  <c r="G521" i="7"/>
  <c r="G566" i="7"/>
  <c r="G341" i="7"/>
  <c r="G310" i="7"/>
  <c r="G419" i="7"/>
  <c r="G455" i="7"/>
  <c r="G423" i="7"/>
  <c r="G389" i="7"/>
  <c r="G581" i="7"/>
  <c r="G578" i="7"/>
  <c r="G458" i="7"/>
  <c r="G309" i="7"/>
  <c r="G397" i="7"/>
  <c r="G399" i="7"/>
  <c r="G505" i="7"/>
  <c r="G437" i="7"/>
  <c r="G547" i="7"/>
  <c r="G280" i="7"/>
  <c r="G364" i="7"/>
  <c r="G417" i="7"/>
  <c r="G259" i="7"/>
  <c r="G361" i="7"/>
  <c r="G572" i="7"/>
  <c r="G61" i="7"/>
  <c r="G160" i="7"/>
  <c r="G308" i="7"/>
  <c r="G479" i="7"/>
  <c r="G430" i="7"/>
  <c r="G442" i="7"/>
  <c r="G548" i="7"/>
  <c r="G461" i="7"/>
  <c r="G564" i="7"/>
  <c r="G394" i="7"/>
  <c r="G380" i="7"/>
  <c r="G365" i="7"/>
  <c r="G447" i="7"/>
  <c r="G290" i="7"/>
  <c r="G208" i="7"/>
  <c r="G472" i="7"/>
  <c r="G355" i="7"/>
  <c r="G346" i="7"/>
  <c r="G495" i="7"/>
  <c r="G327" i="7"/>
  <c r="G344" i="7"/>
  <c r="G326" i="7"/>
  <c r="G285" i="7"/>
  <c r="G354" i="7"/>
  <c r="G153" i="7"/>
  <c r="G311" i="7"/>
  <c r="G607" i="7"/>
  <c r="G205" i="7"/>
  <c r="G416" i="7"/>
  <c r="G376" i="7"/>
  <c r="G538" i="7"/>
  <c r="G434" i="7"/>
  <c r="G544" i="7"/>
  <c r="G515" i="7"/>
  <c r="G388" i="7"/>
  <c r="G235" i="7"/>
  <c r="G223" i="7"/>
  <c r="G496" i="7"/>
  <c r="G604" i="7"/>
  <c r="G340" i="7"/>
  <c r="G289" i="7"/>
  <c r="G523" i="7"/>
  <c r="G432" i="7"/>
  <c r="G349" i="7"/>
  <c r="G456" i="7"/>
  <c r="G249" i="7"/>
  <c r="G405" i="7"/>
  <c r="G374" i="7"/>
  <c r="G510" i="7"/>
  <c r="G331" i="7"/>
  <c r="G282" i="7"/>
  <c r="G465" i="7"/>
  <c r="G261" i="7"/>
  <c r="G396" i="7"/>
  <c r="G375" i="7"/>
  <c r="G441" i="7"/>
  <c r="G383" i="7"/>
  <c r="G512" i="7"/>
  <c r="G353" i="7"/>
  <c r="G201" i="7"/>
  <c r="G291" i="7"/>
  <c r="G325" i="7"/>
  <c r="G306" i="7"/>
  <c r="G335" i="7"/>
  <c r="G459" i="7"/>
  <c r="G247" i="7"/>
  <c r="G498" i="7"/>
  <c r="G601" i="7"/>
  <c r="G156" i="7"/>
  <c r="G342" i="7"/>
  <c r="G471" i="7"/>
  <c r="G402" i="7"/>
  <c r="G475" i="7"/>
  <c r="G358" i="7"/>
  <c r="G320" i="7"/>
  <c r="G229" i="7"/>
  <c r="G301" i="7"/>
  <c r="G187" i="7"/>
  <c r="G217" i="7"/>
  <c r="G312" i="7"/>
  <c r="G276" i="7"/>
  <c r="G275" i="7"/>
  <c r="G444" i="7"/>
  <c r="G270" i="7"/>
  <c r="G313" i="7"/>
  <c r="G316" i="7"/>
  <c r="G234" i="7"/>
  <c r="G169" i="7"/>
  <c r="G184" i="7"/>
  <c r="G297" i="7"/>
  <c r="G172" i="7"/>
  <c r="G408" i="7"/>
  <c r="G240" i="7"/>
  <c r="G267" i="7"/>
  <c r="G222" i="7"/>
  <c r="G385" i="7"/>
  <c r="G508" i="7"/>
  <c r="G328" i="7"/>
  <c r="G293" i="7"/>
  <c r="G362" i="7"/>
  <c r="G299" i="7"/>
  <c r="G565" i="7"/>
  <c r="G269" i="7"/>
  <c r="G212" i="7"/>
  <c r="G351" i="7"/>
  <c r="G260" i="7"/>
  <c r="G338" i="7"/>
  <c r="G420" i="7"/>
  <c r="G295" i="7"/>
  <c r="G114" i="7"/>
  <c r="G321" i="7"/>
  <c r="G319" i="7"/>
  <c r="G264" i="7"/>
  <c r="G150" i="7"/>
  <c r="G74" i="7"/>
  <c r="G181" i="7"/>
  <c r="G245" i="7"/>
  <c r="G213" i="7"/>
  <c r="G339" i="7"/>
  <c r="G193" i="7"/>
  <c r="G188" i="7"/>
  <c r="G186" i="7"/>
  <c r="G324" i="7"/>
  <c r="G284" i="7"/>
  <c r="G171" i="7"/>
  <c r="G343" i="7"/>
  <c r="G199" i="7"/>
  <c r="G107" i="7"/>
  <c r="G211" i="7"/>
  <c r="G296" i="7"/>
  <c r="G236" i="7"/>
  <c r="G348" i="7"/>
  <c r="G333" i="7"/>
  <c r="G303" i="7"/>
  <c r="G183" i="7"/>
  <c r="G111" i="7"/>
  <c r="G481" i="7"/>
  <c r="G623" i="7"/>
  <c r="G218" i="7"/>
  <c r="G292" i="7"/>
  <c r="G241" i="7"/>
  <c r="G300" i="7"/>
  <c r="G596" i="7"/>
  <c r="G278" i="7"/>
  <c r="G80" i="7"/>
  <c r="G163" i="7"/>
  <c r="G214" i="7"/>
  <c r="G257" i="7"/>
  <c r="G255" i="7"/>
  <c r="G168" i="7"/>
  <c r="G386" i="7"/>
  <c r="G136" i="7"/>
  <c r="G192" i="7"/>
  <c r="G252" i="7"/>
  <c r="G504" i="7"/>
  <c r="G191" i="7"/>
  <c r="G76" i="7"/>
  <c r="G345" i="7"/>
  <c r="G125" i="7"/>
  <c r="G230" i="7"/>
  <c r="G152" i="7"/>
  <c r="G145" i="7"/>
  <c r="G238" i="7"/>
  <c r="G158" i="7"/>
  <c r="G154" i="7"/>
  <c r="G189" i="7"/>
  <c r="G178" i="7"/>
  <c r="G135" i="7"/>
  <c r="G370" i="7"/>
  <c r="G134" i="7"/>
  <c r="G228" i="7"/>
  <c r="G265" i="7"/>
  <c r="G268" i="7"/>
  <c r="G256" i="7"/>
  <c r="G263" i="7"/>
  <c r="G161" i="7"/>
  <c r="G194" i="7"/>
  <c r="G137" i="7"/>
  <c r="G231" i="7"/>
  <c r="G227" i="7"/>
  <c r="G317" i="7"/>
  <c r="G209" i="7"/>
  <c r="G221" i="7"/>
  <c r="G55" i="7"/>
  <c r="G157" i="7"/>
  <c r="G179" i="7"/>
  <c r="G232" i="7"/>
  <c r="G215" i="7"/>
  <c r="G167" i="7"/>
  <c r="G262" i="7"/>
  <c r="G239" i="7"/>
  <c r="G418" i="7"/>
  <c r="G243" i="7"/>
  <c r="G159" i="7"/>
  <c r="G138" i="7"/>
  <c r="G254" i="7"/>
  <c r="G220" i="7"/>
  <c r="G151" i="7"/>
  <c r="G170" i="7"/>
  <c r="G166" i="7"/>
  <c r="G258" i="7"/>
  <c r="G283" i="7"/>
  <c r="G173" i="7"/>
  <c r="G144" i="7"/>
  <c r="G226" i="7"/>
  <c r="G203" i="7"/>
  <c r="G180" i="7"/>
  <c r="G336" i="7"/>
  <c r="G129" i="7"/>
  <c r="G204" i="7"/>
  <c r="G337" i="7"/>
  <c r="G206" i="7"/>
  <c r="G195" i="7"/>
  <c r="G53" i="7"/>
  <c r="G185" i="7"/>
  <c r="G182" i="7"/>
  <c r="G253" i="7"/>
  <c r="G381" i="7"/>
  <c r="G88" i="7"/>
  <c r="G100" i="7"/>
  <c r="G352" i="7"/>
  <c r="G357" i="7"/>
  <c r="G146" i="7"/>
  <c r="G322" i="7"/>
  <c r="G104" i="7"/>
  <c r="G219" i="7"/>
  <c r="G102" i="7"/>
  <c r="G130" i="7"/>
  <c r="G190" i="7"/>
  <c r="G141" i="7"/>
  <c r="G115" i="7"/>
  <c r="G58" i="7"/>
  <c r="G119" i="7"/>
  <c r="G108" i="7"/>
  <c r="G462" i="7"/>
  <c r="G175" i="7"/>
  <c r="G469" i="7"/>
  <c r="G116" i="7"/>
  <c r="G149" i="7"/>
  <c r="G75" i="7"/>
  <c r="G64" i="7"/>
  <c r="G162" i="7"/>
  <c r="G242" i="7"/>
  <c r="G87" i="7"/>
  <c r="G122" i="7"/>
  <c r="G177" i="7"/>
  <c r="G246" i="7"/>
  <c r="G165" i="7"/>
  <c r="G142" i="7"/>
  <c r="G101" i="7"/>
  <c r="G105" i="7"/>
  <c r="G174" i="7"/>
  <c r="G334" i="7"/>
  <c r="G112" i="7"/>
  <c r="G424" i="7"/>
  <c r="G126" i="7"/>
  <c r="G128" i="7"/>
  <c r="G202" i="7"/>
  <c r="G132" i="7"/>
  <c r="G98" i="7"/>
  <c r="G117" i="7"/>
  <c r="G139" i="7"/>
  <c r="G273" i="7"/>
  <c r="G176" i="7"/>
  <c r="G99" i="7"/>
  <c r="G216" i="7"/>
  <c r="G93" i="7"/>
  <c r="G96" i="7"/>
  <c r="G94" i="7"/>
  <c r="G48" i="7"/>
  <c r="G35" i="7"/>
  <c r="G131" i="7"/>
  <c r="G62" i="7"/>
  <c r="G65" i="7"/>
  <c r="G200" i="7"/>
  <c r="G42" i="7"/>
  <c r="G118" i="7"/>
  <c r="G69" i="7"/>
  <c r="G70" i="7"/>
  <c r="G82" i="7"/>
  <c r="G106" i="7"/>
  <c r="G72" i="7"/>
  <c r="G109" i="7"/>
  <c r="G210" i="7"/>
  <c r="G123" i="7"/>
  <c r="G86" i="7"/>
  <c r="G133" i="7"/>
  <c r="G77" i="7"/>
  <c r="G84" i="7"/>
  <c r="G85" i="7"/>
  <c r="G79" i="7"/>
  <c r="G39" i="7"/>
  <c r="G67" i="7"/>
  <c r="G120" i="7"/>
  <c r="G57" i="7"/>
  <c r="G52" i="7"/>
  <c r="G89" i="7"/>
  <c r="G197" i="7"/>
  <c r="G71" i="7"/>
  <c r="G155" i="7"/>
  <c r="G164" i="7"/>
  <c r="G124" i="7"/>
  <c r="G147" i="7"/>
  <c r="G97" i="7"/>
  <c r="G121" i="7"/>
  <c r="G73" i="7"/>
  <c r="G140" i="7"/>
  <c r="G302" i="7"/>
  <c r="G92" i="7"/>
  <c r="G90" i="7"/>
  <c r="G44" i="7"/>
  <c r="G143" i="7"/>
  <c r="G63" i="7"/>
  <c r="G40" i="7"/>
  <c r="G91" i="7"/>
  <c r="G95" i="7"/>
  <c r="G54" i="7"/>
  <c r="G113" i="7"/>
  <c r="G148" i="7"/>
  <c r="G81" i="7"/>
  <c r="G46" i="7"/>
  <c r="G110" i="7"/>
  <c r="G41" i="7"/>
  <c r="G28" i="7"/>
  <c r="G60" i="7"/>
  <c r="G83" i="7"/>
  <c r="G78" i="7"/>
  <c r="G196" i="7"/>
  <c r="G47" i="7"/>
  <c r="G66" i="7"/>
  <c r="G51" i="7"/>
  <c r="G22" i="7"/>
  <c r="G50" i="7"/>
  <c r="G29" i="7"/>
  <c r="G56" i="7"/>
  <c r="G31" i="7"/>
  <c r="G24" i="7"/>
  <c r="G59" i="7"/>
  <c r="G43" i="7"/>
  <c r="G38" i="7"/>
  <c r="G103" i="7"/>
  <c r="G49" i="7"/>
  <c r="G36" i="7"/>
  <c r="G33" i="7"/>
  <c r="G25" i="7"/>
  <c r="G37" i="7"/>
  <c r="G45" i="7"/>
  <c r="G23" i="7"/>
  <c r="G30" i="7"/>
  <c r="G27" i="7"/>
  <c r="G21" i="7"/>
  <c r="G26" i="7"/>
  <c r="G34" i="7"/>
  <c r="G20" i="7"/>
  <c r="G32" i="7"/>
  <c r="G19" i="7"/>
  <c r="G18" i="7"/>
  <c r="G12" i="7"/>
  <c r="G17" i="7"/>
  <c r="G16" i="7"/>
  <c r="G15" i="7"/>
  <c r="G14" i="7"/>
  <c r="G11" i="7"/>
  <c r="G10" i="7"/>
  <c r="G9" i="7"/>
  <c r="G8" i="7"/>
  <c r="G13" i="7"/>
  <c r="G7" i="7"/>
  <c r="B688" i="7"/>
  <c r="F688" i="2"/>
  <c r="I7" i="2" s="1"/>
  <c r="I13" i="2"/>
  <c r="I10" i="2"/>
  <c r="I11" i="2"/>
  <c r="I15" i="2"/>
  <c r="I16" i="2"/>
  <c r="I18" i="2"/>
  <c r="I32" i="2"/>
  <c r="I20" i="2"/>
  <c r="I26" i="2"/>
  <c r="I21" i="2"/>
  <c r="I23" i="2"/>
  <c r="I37" i="2"/>
  <c r="I25" i="2"/>
  <c r="I36" i="2"/>
  <c r="I103" i="2"/>
  <c r="I43" i="2"/>
  <c r="I24" i="2"/>
  <c r="I31" i="2"/>
  <c r="I50" i="2"/>
  <c r="I22" i="2"/>
  <c r="I66" i="2"/>
  <c r="I196" i="2"/>
  <c r="I78" i="2"/>
  <c r="I28" i="2"/>
  <c r="I41" i="2"/>
  <c r="I46" i="2"/>
  <c r="I148" i="2"/>
  <c r="I54" i="2"/>
  <c r="I91" i="2"/>
  <c r="I40" i="2"/>
  <c r="I143" i="2"/>
  <c r="I92" i="2"/>
  <c r="I302" i="2"/>
  <c r="I73" i="2"/>
  <c r="I121" i="2"/>
  <c r="I147" i="2"/>
  <c r="I155" i="2"/>
  <c r="I71" i="2"/>
  <c r="I89" i="2"/>
  <c r="I52" i="2"/>
  <c r="I67" i="2"/>
  <c r="I79" i="2"/>
  <c r="I85" i="2"/>
  <c r="I77" i="2"/>
  <c r="I133" i="2"/>
  <c r="I210" i="2"/>
  <c r="I72" i="2"/>
  <c r="I106" i="2"/>
  <c r="I70" i="2"/>
  <c r="I118" i="2"/>
  <c r="I200" i="2"/>
  <c r="I62" i="2"/>
  <c r="I131" i="2"/>
  <c r="I94" i="2"/>
  <c r="I96" i="2"/>
  <c r="I216" i="2"/>
  <c r="I176" i="2"/>
  <c r="I273" i="2"/>
  <c r="I98" i="2"/>
  <c r="I132" i="2"/>
  <c r="I128" i="2"/>
  <c r="I424" i="2"/>
  <c r="I334" i="2"/>
  <c r="I105" i="2"/>
  <c r="I101" i="2"/>
  <c r="I165" i="2"/>
  <c r="I122" i="2"/>
  <c r="I87" i="2"/>
  <c r="I162" i="2"/>
  <c r="I64" i="2"/>
  <c r="I149" i="2"/>
  <c r="I175" i="2"/>
  <c r="I462" i="2"/>
  <c r="I119" i="2"/>
  <c r="I58" i="2"/>
  <c r="I190" i="2"/>
  <c r="I102" i="2"/>
  <c r="I219" i="2"/>
  <c r="I322" i="2"/>
  <c r="I146" i="2"/>
  <c r="I100" i="2"/>
  <c r="I381" i="2"/>
  <c r="I253" i="2"/>
  <c r="I185" i="2"/>
  <c r="I195" i="2"/>
  <c r="I337" i="2"/>
  <c r="I129" i="2"/>
  <c r="I336" i="2"/>
  <c r="I226" i="2"/>
  <c r="I144" i="2"/>
  <c r="I173" i="2"/>
  <c r="I283" i="2"/>
  <c r="I166" i="2"/>
  <c r="I170" i="2"/>
  <c r="I254" i="2"/>
  <c r="I138" i="2"/>
  <c r="I159" i="2"/>
  <c r="I243" i="2"/>
  <c r="I239" i="2"/>
  <c r="I167" i="2"/>
  <c r="I232" i="2"/>
  <c r="I179" i="2"/>
  <c r="I157" i="2"/>
  <c r="I55" i="2"/>
  <c r="I317" i="2"/>
  <c r="I227" i="2"/>
  <c r="I137" i="2"/>
  <c r="I194" i="2"/>
  <c r="I161" i="2"/>
  <c r="I263" i="2"/>
  <c r="I265" i="2"/>
  <c r="I228" i="2"/>
  <c r="I370" i="2"/>
  <c r="I135" i="2"/>
  <c r="I178" i="2"/>
  <c r="I154" i="2"/>
  <c r="I238" i="2"/>
  <c r="I145" i="2"/>
  <c r="I230" i="2"/>
  <c r="I125" i="2"/>
  <c r="I76" i="2"/>
  <c r="I191" i="2"/>
  <c r="I252" i="2"/>
  <c r="I192" i="2"/>
  <c r="I386" i="2"/>
  <c r="I255" i="2"/>
  <c r="I257" i="2"/>
  <c r="I214" i="2"/>
  <c r="I80" i="2"/>
  <c r="I278" i="2"/>
  <c r="I241" i="2"/>
  <c r="I292" i="2"/>
  <c r="I218" i="2"/>
  <c r="I623" i="2"/>
  <c r="I111" i="2"/>
  <c r="I183" i="2"/>
  <c r="I348" i="2"/>
  <c r="I236" i="2"/>
  <c r="I296" i="2"/>
  <c r="I211" i="2"/>
  <c r="I199" i="2"/>
  <c r="I171" i="2"/>
  <c r="I324" i="2"/>
  <c r="I186" i="2"/>
  <c r="I188" i="2"/>
  <c r="I193" i="2"/>
  <c r="I245" i="2"/>
  <c r="I181" i="2"/>
  <c r="I150" i="2"/>
  <c r="I264" i="2"/>
  <c r="I319" i="2"/>
  <c r="I321" i="2"/>
  <c r="I420" i="2"/>
  <c r="I338" i="2"/>
  <c r="I351" i="2"/>
  <c r="I212" i="2"/>
  <c r="I269" i="2"/>
  <c r="I299" i="2"/>
  <c r="I293" i="2"/>
  <c r="I328" i="2"/>
  <c r="I385" i="2"/>
  <c r="I222" i="2"/>
  <c r="I240" i="2"/>
  <c r="I408" i="2"/>
  <c r="I297" i="2"/>
  <c r="I184" i="2"/>
  <c r="I234" i="2"/>
  <c r="I313" i="2"/>
  <c r="I270" i="2"/>
  <c r="I444" i="2"/>
  <c r="I276" i="2"/>
  <c r="I312" i="2"/>
  <c r="I301" i="2"/>
  <c r="I229" i="2"/>
  <c r="I320" i="2"/>
  <c r="I358" i="2"/>
  <c r="I402" i="2"/>
  <c r="I471" i="2"/>
  <c r="I601" i="2"/>
  <c r="I498" i="2"/>
  <c r="I247" i="2"/>
  <c r="I459" i="2"/>
  <c r="I306" i="2"/>
  <c r="I291" i="2"/>
  <c r="I353" i="2"/>
  <c r="I512" i="2"/>
  <c r="I383" i="2"/>
  <c r="I441" i="2"/>
  <c r="I261" i="2"/>
  <c r="I465" i="2"/>
  <c r="I331" i="2"/>
  <c r="I510" i="2"/>
  <c r="I374" i="2"/>
  <c r="I405" i="2"/>
  <c r="I349" i="2"/>
  <c r="I432" i="2"/>
  <c r="I289" i="2"/>
  <c r="I340" i="2"/>
  <c r="I604" i="2"/>
  <c r="I223" i="2"/>
  <c r="I388" i="2"/>
  <c r="I515" i="2"/>
  <c r="I434" i="2"/>
  <c r="I538" i="2"/>
  <c r="I416" i="2"/>
  <c r="I205" i="2"/>
  <c r="I311" i="2"/>
  <c r="I153" i="2"/>
  <c r="I285" i="2"/>
  <c r="I344" i="2"/>
  <c r="I327" i="2"/>
  <c r="I495" i="2"/>
  <c r="I355" i="2"/>
  <c r="I472" i="2"/>
  <c r="I447" i="2"/>
  <c r="I365" i="2"/>
  <c r="I380" i="2"/>
  <c r="I394" i="2"/>
  <c r="I461" i="2"/>
  <c r="I548" i="2"/>
  <c r="I479" i="2"/>
  <c r="I308" i="2"/>
  <c r="I160" i="2"/>
  <c r="I61" i="2"/>
  <c r="I361" i="2"/>
  <c r="I417" i="2"/>
  <c r="I280" i="2"/>
  <c r="I547" i="2"/>
  <c r="I437" i="2"/>
  <c r="I505" i="2"/>
  <c r="I309" i="2"/>
  <c r="I458" i="2"/>
  <c r="I581" i="2"/>
  <c r="I389" i="2"/>
  <c r="I423" i="2"/>
  <c r="I455" i="2"/>
  <c r="I341" i="2"/>
  <c r="I566" i="2"/>
  <c r="I382" i="2"/>
  <c r="I250" i="2"/>
  <c r="I379" i="2"/>
  <c r="I463" i="2"/>
  <c r="I464" i="2"/>
  <c r="I427" i="2"/>
  <c r="I507" i="2"/>
  <c r="I359" i="2"/>
  <c r="I426" i="2"/>
  <c r="I373" i="2"/>
  <c r="I404" i="2"/>
  <c r="I478" i="2"/>
  <c r="I314" i="2"/>
  <c r="I406" i="2"/>
  <c r="I225" i="2"/>
  <c r="I470" i="2"/>
  <c r="I438" i="2"/>
  <c r="I393" i="2"/>
  <c r="I347" i="2"/>
  <c r="I400" i="2"/>
  <c r="I266" i="2"/>
  <c r="I356" i="2"/>
  <c r="I620" i="2"/>
  <c r="I248" i="2"/>
  <c r="I403" i="2"/>
  <c r="I412" i="2"/>
  <c r="I485" i="2"/>
  <c r="I574" i="2"/>
  <c r="I369" i="2"/>
  <c r="I411" i="2"/>
  <c r="I305" i="2"/>
  <c r="I378" i="2"/>
  <c r="I127" i="2"/>
  <c r="I536" i="2"/>
  <c r="I407" i="2"/>
  <c r="I251" i="2"/>
  <c r="I540" i="2"/>
  <c r="I446" i="2"/>
  <c r="I244" i="2"/>
  <c r="I457" i="2"/>
  <c r="I450" i="2"/>
  <c r="I363" i="2"/>
  <c r="I287" i="2"/>
  <c r="I307" i="2"/>
  <c r="I543" i="2"/>
  <c r="I467" i="2"/>
  <c r="I452" i="2"/>
  <c r="I431" i="2"/>
  <c r="I414" i="2"/>
  <c r="I350" i="2"/>
  <c r="I497" i="2"/>
  <c r="I631" i="2"/>
  <c r="I330" i="2"/>
  <c r="I448" i="2"/>
  <c r="I439" i="2"/>
  <c r="I525" i="2"/>
  <c r="I560" i="2"/>
  <c r="I530" i="2"/>
  <c r="I519" i="2"/>
  <c r="I494" i="2"/>
  <c r="I549" i="2"/>
  <c r="I526" i="2"/>
  <c r="I384" i="2"/>
  <c r="I501" i="2"/>
  <c r="I643" i="2"/>
  <c r="I509" i="2"/>
  <c r="I563" i="2"/>
  <c r="I553" i="2"/>
  <c r="I558" i="2"/>
  <c r="I488" i="2"/>
  <c r="I492" i="2"/>
  <c r="I486" i="2"/>
  <c r="I387" i="2"/>
  <c r="I532" i="2"/>
  <c r="I603" i="2"/>
  <c r="I624" i="2"/>
  <c r="I568" i="2"/>
  <c r="I281" i="2"/>
  <c r="I433" i="2"/>
  <c r="I298" i="2"/>
  <c r="I398" i="2"/>
  <c r="I552" i="2"/>
  <c r="I537" i="2"/>
  <c r="I554" i="2"/>
  <c r="I524" i="2"/>
  <c r="I555" i="2"/>
  <c r="I527" i="2"/>
  <c r="I644" i="2"/>
  <c r="I371" i="2"/>
  <c r="I477" i="2"/>
  <c r="I466" i="2"/>
  <c r="I580" i="2"/>
  <c r="I592" i="2"/>
  <c r="I436" i="2"/>
  <c r="I645" i="2"/>
  <c r="I401" i="2"/>
  <c r="I546" i="2"/>
  <c r="I646" i="2"/>
  <c r="I445" i="2"/>
  <c r="I571" i="2"/>
  <c r="I559" i="2"/>
  <c r="I577" i="2"/>
  <c r="I575" i="2"/>
  <c r="I528" i="2"/>
  <c r="I600" i="2"/>
  <c r="I522" i="2"/>
  <c r="I392" i="2"/>
  <c r="I630" i="2"/>
  <c r="I609" i="2"/>
  <c r="I329" i="2"/>
  <c r="I550" i="2"/>
  <c r="I647" i="2"/>
  <c r="I482" i="2"/>
  <c r="I562" i="2"/>
  <c r="I224" i="2"/>
  <c r="I274" i="2"/>
  <c r="I602" i="2"/>
  <c r="I570" i="2"/>
  <c r="I593" i="2"/>
  <c r="I473" i="2"/>
  <c r="I648" i="2"/>
  <c r="I535" i="2"/>
  <c r="I545" i="2"/>
  <c r="I584" i="2"/>
  <c r="I440" i="2"/>
  <c r="I605" i="2"/>
  <c r="I597" i="2"/>
  <c r="I606" i="2"/>
  <c r="I484" i="2"/>
  <c r="I551" i="2"/>
  <c r="I468" i="2"/>
  <c r="I649" i="2"/>
  <c r="I613" i="2"/>
  <c r="I615" i="2"/>
  <c r="I612" i="2"/>
  <c r="I650" i="2"/>
  <c r="I590" i="2"/>
  <c r="I567" i="2"/>
  <c r="I556" i="2"/>
  <c r="I617" i="2"/>
  <c r="I198" i="2"/>
  <c r="I233" i="2"/>
  <c r="I294" i="2"/>
  <c r="I652" i="2"/>
  <c r="I614" i="2"/>
  <c r="I633" i="2"/>
  <c r="I653" i="2"/>
  <c r="I654" i="2"/>
  <c r="I655" i="2"/>
  <c r="I629" i="2"/>
  <c r="I625" i="2"/>
  <c r="I656" i="2"/>
  <c r="I657" i="2"/>
  <c r="I608" i="2"/>
  <c r="I569" i="2"/>
  <c r="I610" i="2"/>
  <c r="I658" i="2"/>
  <c r="I635" i="2"/>
  <c r="I368" i="2"/>
  <c r="I502" i="2"/>
  <c r="I588" i="2"/>
  <c r="I659" i="2"/>
  <c r="I661" i="2"/>
  <c r="I539" i="2"/>
  <c r="I662" i="2"/>
  <c r="I663" i="2"/>
  <c r="I599" i="2"/>
  <c r="I279" i="2"/>
  <c r="I665" i="2"/>
  <c r="I666" i="2"/>
  <c r="I422" i="2"/>
  <c r="I372" i="2"/>
  <c r="I668" i="2"/>
  <c r="I453" i="2"/>
  <c r="I443" i="2"/>
  <c r="I628" i="2"/>
  <c r="I517" i="2"/>
  <c r="I669" i="2"/>
  <c r="I671" i="2"/>
  <c r="I672" i="2"/>
  <c r="I541" i="2"/>
  <c r="I619" i="2"/>
  <c r="I674" i="2"/>
  <c r="I627" i="2"/>
  <c r="I493" i="2"/>
  <c r="I675" i="2"/>
  <c r="I677" i="2"/>
  <c r="I678" i="2"/>
  <c r="I634" i="2"/>
  <c r="I622" i="2"/>
  <c r="I680" i="2"/>
  <c r="I681" i="2"/>
  <c r="I518" i="2"/>
  <c r="I683" i="2"/>
  <c r="I684" i="2"/>
  <c r="I611" i="2"/>
  <c r="I685" i="2"/>
  <c r="I582" i="2"/>
  <c r="I686" i="2"/>
  <c r="I687" i="2"/>
  <c r="I277" i="2"/>
  <c r="I410" i="2"/>
  <c r="I288" i="2"/>
  <c r="I513" i="2"/>
  <c r="I585" i="2"/>
  <c r="I594" i="2"/>
  <c r="I616" i="2"/>
  <c r="I618" i="2"/>
  <c r="J688" i="2"/>
  <c r="G688" i="2"/>
  <c r="H288" i="2"/>
  <c r="H513" i="2"/>
  <c r="H533" i="2"/>
  <c r="H585" i="2"/>
  <c r="H594" i="2"/>
  <c r="H616" i="2"/>
  <c r="H618" i="2"/>
  <c r="H639" i="2"/>
  <c r="K660" i="7"/>
  <c r="K661" i="7"/>
  <c r="K539" i="7"/>
  <c r="K662" i="7"/>
  <c r="K663" i="7"/>
  <c r="K621" i="7"/>
  <c r="K599" i="7"/>
  <c r="K279" i="7"/>
  <c r="K664" i="7"/>
  <c r="K665" i="7"/>
  <c r="K666" i="7"/>
  <c r="K422" i="7"/>
  <c r="K372" i="7"/>
  <c r="K667" i="7"/>
  <c r="K668" i="7"/>
  <c r="K453" i="7"/>
  <c r="K409" i="7"/>
  <c r="K443" i="7"/>
  <c r="K628" i="7"/>
  <c r="K517" i="7"/>
  <c r="K669" i="7"/>
  <c r="K670" i="7"/>
  <c r="K671" i="7"/>
  <c r="K672" i="7"/>
  <c r="K673" i="7"/>
  <c r="K541" i="7"/>
  <c r="K619" i="7"/>
  <c r="K674" i="7"/>
  <c r="K627" i="7"/>
  <c r="K626" i="7"/>
  <c r="K493" i="7"/>
  <c r="K675" i="7"/>
  <c r="K676" i="7"/>
  <c r="K677" i="7"/>
  <c r="K678" i="7"/>
  <c r="K634" i="7"/>
  <c r="K622" i="7"/>
  <c r="K679" i="7"/>
  <c r="K680" i="7"/>
  <c r="K681" i="7"/>
  <c r="K682" i="7"/>
  <c r="K518" i="7"/>
  <c r="K683" i="7"/>
  <c r="K684" i="7"/>
  <c r="K611" i="7"/>
  <c r="K573" i="7"/>
  <c r="K685" i="7"/>
  <c r="K582" i="7"/>
  <c r="K491" i="7"/>
  <c r="K686" i="7"/>
  <c r="K687" i="7"/>
  <c r="K277" i="7"/>
  <c r="K410" i="7"/>
  <c r="K413" i="7"/>
  <c r="E14" i="8"/>
  <c r="E10" i="8"/>
  <c r="E18" i="8"/>
  <c r="E11" i="8"/>
  <c r="E12" i="8"/>
  <c r="E16" i="8"/>
  <c r="E25" i="8"/>
  <c r="E13" i="8"/>
  <c r="E26" i="8"/>
  <c r="E27" i="8"/>
  <c r="E20" i="8"/>
  <c r="E21" i="8"/>
  <c r="E15" i="8"/>
  <c r="E7" i="8"/>
  <c r="J8" i="7"/>
  <c r="J9" i="7"/>
  <c r="J10" i="7"/>
  <c r="J11" i="7"/>
  <c r="J14" i="7"/>
  <c r="J15" i="7"/>
  <c r="J16" i="7"/>
  <c r="J17" i="7"/>
  <c r="J12" i="7"/>
  <c r="J18" i="7"/>
  <c r="J19" i="7"/>
  <c r="J32" i="7"/>
  <c r="J20" i="7"/>
  <c r="J34" i="7"/>
  <c r="J26" i="7"/>
  <c r="J21" i="7"/>
  <c r="J27" i="7"/>
  <c r="J30" i="7"/>
  <c r="J23" i="7"/>
  <c r="J45" i="7"/>
  <c r="J37" i="7"/>
  <c r="J25" i="7"/>
  <c r="J33" i="7"/>
  <c r="J36" i="7"/>
  <c r="J49" i="7"/>
  <c r="J103" i="7"/>
  <c r="J38" i="7"/>
  <c r="J43" i="7"/>
  <c r="J59" i="7"/>
  <c r="J24" i="7"/>
  <c r="J31" i="7"/>
  <c r="J56" i="7"/>
  <c r="J29" i="7"/>
  <c r="J50" i="7"/>
  <c r="J22" i="7"/>
  <c r="J51" i="7"/>
  <c r="J66" i="7"/>
  <c r="J47" i="7"/>
  <c r="J196" i="7"/>
  <c r="J78" i="7"/>
  <c r="J83" i="7"/>
  <c r="J60" i="7"/>
  <c r="J28" i="7"/>
  <c r="J41" i="7"/>
  <c r="J110" i="7"/>
  <c r="J46" i="7"/>
  <c r="J81" i="7"/>
  <c r="J148" i="7"/>
  <c r="J113" i="7"/>
  <c r="J54" i="7"/>
  <c r="J95" i="7"/>
  <c r="J91" i="7"/>
  <c r="J40" i="7"/>
  <c r="J63" i="7"/>
  <c r="J143" i="7"/>
  <c r="J44" i="7"/>
  <c r="J90" i="7"/>
  <c r="J92" i="7"/>
  <c r="J302" i="7"/>
  <c r="J140" i="7"/>
  <c r="J73" i="7"/>
  <c r="J121" i="7"/>
  <c r="J97" i="7"/>
  <c r="J147" i="7"/>
  <c r="J124" i="7"/>
  <c r="J164" i="7"/>
  <c r="J155" i="7"/>
  <c r="J71" i="7"/>
  <c r="J197" i="7"/>
  <c r="J89" i="7"/>
  <c r="J52" i="7"/>
  <c r="J57" i="7"/>
  <c r="J120" i="7"/>
  <c r="J67" i="7"/>
  <c r="J39" i="7"/>
  <c r="J79" i="7"/>
  <c r="J85" i="7"/>
  <c r="J84" i="7"/>
  <c r="J77" i="7"/>
  <c r="J133" i="7"/>
  <c r="J86" i="7"/>
  <c r="J123" i="7"/>
  <c r="J210" i="7"/>
  <c r="J109" i="7"/>
  <c r="J72" i="7"/>
  <c r="J106" i="7"/>
  <c r="J82" i="7"/>
  <c r="J70" i="7"/>
  <c r="J69" i="7"/>
  <c r="J118" i="7"/>
  <c r="J42" i="7"/>
  <c r="J200" i="7"/>
  <c r="J65" i="7"/>
  <c r="J62" i="7"/>
  <c r="J131" i="7"/>
  <c r="J35" i="7"/>
  <c r="J48" i="7"/>
  <c r="J94" i="7"/>
  <c r="J96" i="7"/>
  <c r="J93" i="7"/>
  <c r="J216" i="7"/>
  <c r="J99" i="7"/>
  <c r="J176" i="7"/>
  <c r="J273" i="7"/>
  <c r="J139" i="7"/>
  <c r="J117" i="7"/>
  <c r="J98" i="7"/>
  <c r="J132" i="7"/>
  <c r="J202" i="7"/>
  <c r="J128" i="7"/>
  <c r="J126" i="7"/>
  <c r="J424" i="7"/>
  <c r="J112" i="7"/>
  <c r="J334" i="7"/>
  <c r="J174" i="7"/>
  <c r="J105" i="7"/>
  <c r="J101" i="7"/>
  <c r="J142" i="7"/>
  <c r="J165" i="7"/>
  <c r="J246" i="7"/>
  <c r="J177" i="7"/>
  <c r="J122" i="7"/>
  <c r="J87" i="7"/>
  <c r="J242" i="7"/>
  <c r="J162" i="7"/>
  <c r="J64" i="7"/>
  <c r="J75" i="7"/>
  <c r="J149" i="7"/>
  <c r="J116" i="7"/>
  <c r="J469" i="7"/>
  <c r="J175" i="7"/>
  <c r="J462" i="7"/>
  <c r="J108" i="7"/>
  <c r="J119" i="7"/>
  <c r="J58" i="7"/>
  <c r="J115" i="7"/>
  <c r="J141" i="7"/>
  <c r="J190" i="7"/>
  <c r="J130" i="7"/>
  <c r="J102" i="7"/>
  <c r="J219" i="7"/>
  <c r="J104" i="7"/>
  <c r="J322" i="7"/>
  <c r="J146" i="7"/>
  <c r="J357" i="7"/>
  <c r="J352" i="7"/>
  <c r="J100" i="7"/>
  <c r="J88" i="7"/>
  <c r="J381" i="7"/>
  <c r="J253" i="7"/>
  <c r="J182" i="7"/>
  <c r="J185" i="7"/>
  <c r="J53" i="7"/>
  <c r="J195" i="7"/>
  <c r="J206" i="7"/>
  <c r="J337" i="7"/>
  <c r="J204" i="7"/>
  <c r="J129" i="7"/>
  <c r="J336" i="7"/>
  <c r="J180" i="7"/>
  <c r="J203" i="7"/>
  <c r="J226" i="7"/>
  <c r="J144" i="7"/>
  <c r="J173" i="7"/>
  <c r="J283" i="7"/>
  <c r="J258" i="7"/>
  <c r="J166" i="7"/>
  <c r="J170" i="7"/>
  <c r="J151" i="7"/>
  <c r="J220" i="7"/>
  <c r="J254" i="7"/>
  <c r="J138" i="7"/>
  <c r="J159" i="7"/>
  <c r="J243" i="7"/>
  <c r="J418" i="7"/>
  <c r="J239" i="7"/>
  <c r="J262" i="7"/>
  <c r="J167" i="7"/>
  <c r="J215" i="7"/>
  <c r="J232" i="7"/>
  <c r="J179" i="7"/>
  <c r="J157" i="7"/>
  <c r="J55" i="7"/>
  <c r="J221" i="7"/>
  <c r="J209" i="7"/>
  <c r="J317" i="7"/>
  <c r="J227" i="7"/>
  <c r="J231" i="7"/>
  <c r="J137" i="7"/>
  <c r="J194" i="7"/>
  <c r="J161" i="7"/>
  <c r="J263" i="7"/>
  <c r="J256" i="7"/>
  <c r="J268" i="7"/>
  <c r="J265" i="7"/>
  <c r="J228" i="7"/>
  <c r="J134" i="7"/>
  <c r="J370" i="7"/>
  <c r="J135" i="7"/>
  <c r="J178" i="7"/>
  <c r="J189" i="7"/>
  <c r="J154" i="7"/>
  <c r="J158" i="7"/>
  <c r="J238" i="7"/>
  <c r="J145" i="7"/>
  <c r="J152" i="7"/>
  <c r="J230" i="7"/>
  <c r="J125" i="7"/>
  <c r="J345" i="7"/>
  <c r="J76" i="7"/>
  <c r="J191" i="7"/>
  <c r="J504" i="7"/>
  <c r="J252" i="7"/>
  <c r="J192" i="7"/>
  <c r="J136" i="7"/>
  <c r="J386" i="7"/>
  <c r="J168" i="7"/>
  <c r="J255" i="7"/>
  <c r="J257" i="7"/>
  <c r="J214" i="7"/>
  <c r="J163" i="7"/>
  <c r="J80" i="7"/>
  <c r="J278" i="7"/>
  <c r="J596" i="7"/>
  <c r="J300" i="7"/>
  <c r="J241" i="7"/>
  <c r="J292" i="7"/>
  <c r="J218" i="7"/>
  <c r="J623" i="7"/>
  <c r="J481" i="7"/>
  <c r="J111" i="7"/>
  <c r="J183" i="7"/>
  <c r="J303" i="7"/>
  <c r="J333" i="7"/>
  <c r="J348" i="7"/>
  <c r="J236" i="7"/>
  <c r="J296" i="7"/>
  <c r="J211" i="7"/>
  <c r="J107" i="7"/>
  <c r="J199" i="7"/>
  <c r="J343" i="7"/>
  <c r="J171" i="7"/>
  <c r="J284" i="7"/>
  <c r="J324" i="7"/>
  <c r="J186" i="7"/>
  <c r="J188" i="7"/>
  <c r="J193" i="7"/>
  <c r="J339" i="7"/>
  <c r="J213" i="7"/>
  <c r="J245" i="7"/>
  <c r="J181" i="7"/>
  <c r="J74" i="7"/>
  <c r="J150" i="7"/>
  <c r="J264" i="7"/>
  <c r="J319" i="7"/>
  <c r="J321" i="7"/>
  <c r="J114" i="7"/>
  <c r="J295" i="7"/>
  <c r="J420" i="7"/>
  <c r="J338" i="7"/>
  <c r="J260" i="7"/>
  <c r="J351" i="7"/>
  <c r="J212" i="7"/>
  <c r="J269" i="7"/>
  <c r="J565" i="7"/>
  <c r="J299" i="7"/>
  <c r="J362" i="7"/>
  <c r="J293" i="7"/>
  <c r="J328" i="7"/>
  <c r="J508" i="7"/>
  <c r="J385" i="7"/>
  <c r="J222" i="7"/>
  <c r="J267" i="7"/>
  <c r="J240" i="7"/>
  <c r="J408" i="7"/>
  <c r="J172" i="7"/>
  <c r="J297" i="7"/>
  <c r="J184" i="7"/>
  <c r="J169" i="7"/>
  <c r="J234" i="7"/>
  <c r="J316" i="7"/>
  <c r="J313" i="7"/>
  <c r="J270" i="7"/>
  <c r="J444" i="7"/>
  <c r="J275" i="7"/>
  <c r="J276" i="7"/>
  <c r="J312" i="7"/>
  <c r="J217" i="7"/>
  <c r="J187" i="7"/>
  <c r="J301" i="7"/>
  <c r="J229" i="7"/>
  <c r="J320" i="7"/>
  <c r="J358" i="7"/>
  <c r="J475" i="7"/>
  <c r="J402" i="7"/>
  <c r="J471" i="7"/>
  <c r="J342" i="7"/>
  <c r="J156" i="7"/>
  <c r="J601" i="7"/>
  <c r="J498" i="7"/>
  <c r="J247" i="7"/>
  <c r="J459" i="7"/>
  <c r="J335" i="7"/>
  <c r="J306" i="7"/>
  <c r="J325" i="7"/>
  <c r="J291" i="7"/>
  <c r="J201" i="7"/>
  <c r="J353" i="7"/>
  <c r="J512" i="7"/>
  <c r="J383" i="7"/>
  <c r="J441" i="7"/>
  <c r="J375" i="7"/>
  <c r="J396" i="7"/>
  <c r="J261" i="7"/>
  <c r="J465" i="7"/>
  <c r="J282" i="7"/>
  <c r="J331" i="7"/>
  <c r="J510" i="7"/>
  <c r="J374" i="7"/>
  <c r="J405" i="7"/>
  <c r="J249" i="7"/>
  <c r="J456" i="7"/>
  <c r="J349" i="7"/>
  <c r="J432" i="7"/>
  <c r="J523" i="7"/>
  <c r="J289" i="7"/>
  <c r="J340" i="7"/>
  <c r="J604" i="7"/>
  <c r="J496" i="7"/>
  <c r="J223" i="7"/>
  <c r="J235" i="7"/>
  <c r="J388" i="7"/>
  <c r="J515" i="7"/>
  <c r="J544" i="7"/>
  <c r="J434" i="7"/>
  <c r="J538" i="7"/>
  <c r="J376" i="7"/>
  <c r="J416" i="7"/>
  <c r="J205" i="7"/>
  <c r="J607" i="7"/>
  <c r="J311" i="7"/>
  <c r="J153" i="7"/>
  <c r="J354" i="7"/>
  <c r="J285" i="7"/>
  <c r="J326" i="7"/>
  <c r="J344" i="7"/>
  <c r="J327" i="7"/>
  <c r="J495" i="7"/>
  <c r="J346" i="7"/>
  <c r="J355" i="7"/>
  <c r="J472" i="7"/>
  <c r="J208" i="7"/>
  <c r="J290" i="7"/>
  <c r="J447" i="7"/>
  <c r="J365" i="7"/>
  <c r="J380" i="7"/>
  <c r="J394" i="7"/>
  <c r="J564" i="7"/>
  <c r="J461" i="7"/>
  <c r="J548" i="7"/>
  <c r="J442" i="7"/>
  <c r="J430" i="7"/>
  <c r="J479" i="7"/>
  <c r="J308" i="7"/>
  <c r="J160" i="7"/>
  <c r="J61" i="7"/>
  <c r="J572" i="7"/>
  <c r="J361" i="7"/>
  <c r="J259" i="7"/>
  <c r="J417" i="7"/>
  <c r="J364" i="7"/>
  <c r="J280" i="7"/>
  <c r="J547" i="7"/>
  <c r="J437" i="7"/>
  <c r="J505" i="7"/>
  <c r="J399" i="7"/>
  <c r="J397" i="7"/>
  <c r="J309" i="7"/>
  <c r="J458" i="7"/>
  <c r="J578" i="7"/>
  <c r="J581" i="7"/>
  <c r="J389" i="7"/>
  <c r="J423" i="7"/>
  <c r="J455" i="7"/>
  <c r="J419" i="7"/>
  <c r="J310" i="7"/>
  <c r="J341" i="7"/>
  <c r="J566" i="7"/>
  <c r="J521" i="7"/>
  <c r="J382" i="7"/>
  <c r="J250" i="7"/>
  <c r="J379" i="7"/>
  <c r="J272" i="7"/>
  <c r="J463" i="7"/>
  <c r="J454" i="7"/>
  <c r="J464" i="7"/>
  <c r="J427" i="7"/>
  <c r="J286" i="7"/>
  <c r="J507" i="7"/>
  <c r="J359" i="7"/>
  <c r="J428" i="7"/>
  <c r="J426" i="7"/>
  <c r="J373" i="7"/>
  <c r="J366" i="7"/>
  <c r="J404" i="7"/>
  <c r="J478" i="7"/>
  <c r="J595" i="7"/>
  <c r="J314" i="7"/>
  <c r="J506" i="7"/>
  <c r="J406" i="7"/>
  <c r="J225" i="7"/>
  <c r="J470" i="7"/>
  <c r="J367" i="7"/>
  <c r="J438" i="7"/>
  <c r="J393" i="7"/>
  <c r="J323" i="7"/>
  <c r="J511" i="7"/>
  <c r="J347" i="7"/>
  <c r="J400" i="7"/>
  <c r="J266" i="7"/>
  <c r="J356" i="7"/>
  <c r="J425" i="7"/>
  <c r="J620" i="7"/>
  <c r="J248" i="7"/>
  <c r="J514" i="7"/>
  <c r="J377" i="7"/>
  <c r="J403" i="7"/>
  <c r="J412" i="7"/>
  <c r="J485" i="7"/>
  <c r="J574" i="7"/>
  <c r="J360" i="7"/>
  <c r="J369" i="7"/>
  <c r="J460" i="7"/>
  <c r="J411" i="7"/>
  <c r="J480" i="7"/>
  <c r="J305" i="7"/>
  <c r="J378" i="7"/>
  <c r="J127" i="7"/>
  <c r="J536" i="7"/>
  <c r="J304" i="7"/>
  <c r="J395" i="7"/>
  <c r="J407" i="7"/>
  <c r="J251" i="7"/>
  <c r="J503" i="7"/>
  <c r="J540" i="7"/>
  <c r="J446" i="7"/>
  <c r="J244" i="7"/>
  <c r="J457" i="7"/>
  <c r="J640" i="7"/>
  <c r="J315" i="7"/>
  <c r="J450" i="7"/>
  <c r="J363" i="7"/>
  <c r="J487" i="7"/>
  <c r="J287" i="7"/>
  <c r="J307" i="7"/>
  <c r="J543" i="7"/>
  <c r="J489" i="7"/>
  <c r="J467" i="7"/>
  <c r="J391" i="7"/>
  <c r="J452" i="7"/>
  <c r="J431" i="7"/>
  <c r="J451" i="7"/>
  <c r="J414" i="7"/>
  <c r="J350" i="7"/>
  <c r="J641" i="7"/>
  <c r="J497" i="7"/>
  <c r="J631" i="7"/>
  <c r="J390" i="7"/>
  <c r="J330" i="7"/>
  <c r="J448" i="7"/>
  <c r="J271" i="7"/>
  <c r="J439" i="7"/>
  <c r="J642" i="7"/>
  <c r="J525" i="7"/>
  <c r="J560" i="7"/>
  <c r="J530" i="7"/>
  <c r="J474" i="7"/>
  <c r="J519" i="7"/>
  <c r="J494" i="7"/>
  <c r="J483" i="7"/>
  <c r="J587" i="7"/>
  <c r="J549" i="7"/>
  <c r="J526" i="7"/>
  <c r="J384" i="7"/>
  <c r="J501" i="7"/>
  <c r="J583" i="7"/>
  <c r="J643" i="7"/>
  <c r="J509" i="7"/>
  <c r="J68" i="7"/>
  <c r="J632" i="7"/>
  <c r="J563" i="7"/>
  <c r="J553" i="7"/>
  <c r="J558" i="7"/>
  <c r="J488" i="7"/>
  <c r="J490" i="7"/>
  <c r="J492" i="7"/>
  <c r="J486" i="7"/>
  <c r="J435" i="7"/>
  <c r="J387" i="7"/>
  <c r="J532" i="7"/>
  <c r="J603" i="7"/>
  <c r="J624" i="7"/>
  <c r="J449" i="7"/>
  <c r="J568" i="7"/>
  <c r="J281" i="7"/>
  <c r="J561" i="7"/>
  <c r="J433" i="7"/>
  <c r="J298" i="7"/>
  <c r="J398" i="7"/>
  <c r="J552" i="7"/>
  <c r="J421" i="7"/>
  <c r="J537" i="7"/>
  <c r="J554" i="7"/>
  <c r="J576" i="7"/>
  <c r="J524" i="7"/>
  <c r="J555" i="7"/>
  <c r="J527" i="7"/>
  <c r="J644" i="7"/>
  <c r="J318" i="7"/>
  <c r="J371" i="7"/>
  <c r="J477" i="7"/>
  <c r="J542" i="7"/>
  <c r="J466" i="7"/>
  <c r="J580" i="7"/>
  <c r="J592" i="7"/>
  <c r="J436" i="7"/>
  <c r="J332" i="7"/>
  <c r="J645" i="7"/>
  <c r="J401" i="7"/>
  <c r="J500" i="7"/>
  <c r="J546" i="7"/>
  <c r="J646" i="7"/>
  <c r="J445" i="7"/>
  <c r="J571" i="7"/>
  <c r="J207" i="7"/>
  <c r="J559" i="7"/>
  <c r="J577" i="7"/>
  <c r="J529" i="7"/>
  <c r="J575" i="7"/>
  <c r="J528" i="7"/>
  <c r="J600" i="7"/>
  <c r="J522" i="7"/>
  <c r="J429" i="7"/>
  <c r="J392" i="7"/>
  <c r="J630" i="7"/>
  <c r="J557" i="7"/>
  <c r="J609" i="7"/>
  <c r="J329" i="7"/>
  <c r="J550" i="7"/>
  <c r="J647" i="7"/>
  <c r="J499" i="7"/>
  <c r="J482" i="7"/>
  <c r="J562" i="7"/>
  <c r="J415" i="7"/>
  <c r="J224" i="7"/>
  <c r="J274" i="7"/>
  <c r="J602" i="7"/>
  <c r="J570" i="7"/>
  <c r="J591" i="7"/>
  <c r="J593" i="7"/>
  <c r="J473" i="7"/>
  <c r="J520" i="7"/>
  <c r="J648" i="7"/>
  <c r="J535" i="7"/>
  <c r="J545" i="7"/>
  <c r="J584" i="7"/>
  <c r="J237" i="7"/>
  <c r="J440" i="7"/>
  <c r="J605" i="7"/>
  <c r="J516" i="7"/>
  <c r="J597" i="7"/>
  <c r="J606" i="7"/>
  <c r="J484" i="7"/>
  <c r="J551" i="7"/>
  <c r="J586" i="7"/>
  <c r="J468" i="7"/>
  <c r="J649" i="7"/>
  <c r="J598" i="7"/>
  <c r="J613" i="7"/>
  <c r="J615" i="7"/>
  <c r="J612" i="7"/>
  <c r="J650" i="7"/>
  <c r="J579" i="7"/>
  <c r="J590" i="7"/>
  <c r="J567" i="7"/>
  <c r="J589" i="7"/>
  <c r="J556" i="7"/>
  <c r="J617" i="7"/>
  <c r="J198" i="7"/>
  <c r="J233" i="7"/>
  <c r="J651" i="7"/>
  <c r="J294" i="7"/>
  <c r="J652" i="7"/>
  <c r="J476" i="7"/>
  <c r="J614" i="7"/>
  <c r="J633" i="7"/>
  <c r="J653" i="7"/>
  <c r="J654" i="7"/>
  <c r="J636" i="7"/>
  <c r="J655" i="7"/>
  <c r="J629" i="7"/>
  <c r="J534" i="7"/>
  <c r="J625" i="7"/>
  <c r="J656" i="7"/>
  <c r="J657" i="7"/>
  <c r="J608" i="7"/>
  <c r="J531" i="7"/>
  <c r="J569" i="7"/>
  <c r="J610" i="7"/>
  <c r="J638" i="7"/>
  <c r="J658" i="7"/>
  <c r="J635" i="7"/>
  <c r="J368" i="7"/>
  <c r="J502" i="7"/>
  <c r="J637" i="7"/>
  <c r="J588" i="7"/>
  <c r="J659" i="7"/>
  <c r="J660" i="7"/>
  <c r="J621" i="7"/>
  <c r="J663" i="7"/>
  <c r="J668" i="7"/>
  <c r="J662" i="7"/>
  <c r="J664" i="7"/>
  <c r="J279" i="7"/>
  <c r="J665" i="7"/>
  <c r="J666" i="7"/>
  <c r="J422" i="7"/>
  <c r="J599" i="7"/>
  <c r="J372" i="7"/>
  <c r="J453" i="7"/>
  <c r="J409" i="7"/>
  <c r="J628" i="7"/>
  <c r="J670" i="7"/>
  <c r="J669" i="7"/>
  <c r="J667" i="7"/>
  <c r="J517" i="7"/>
  <c r="J671" i="7"/>
  <c r="J672" i="7"/>
  <c r="J673" i="7"/>
  <c r="J541" i="7"/>
  <c r="J443" i="7"/>
  <c r="J619" i="7"/>
  <c r="J674" i="7"/>
  <c r="J627" i="7"/>
  <c r="J622" i="7"/>
  <c r="J679" i="7"/>
  <c r="J682" i="7"/>
  <c r="J677" i="7"/>
  <c r="J680" i="7"/>
  <c r="J681" i="7"/>
  <c r="J683" i="7"/>
  <c r="J684" i="7"/>
  <c r="J611" i="7"/>
  <c r="J573" i="7"/>
  <c r="J685" i="7"/>
  <c r="J582" i="7"/>
  <c r="J491" i="7"/>
  <c r="J687" i="7"/>
  <c r="J686" i="7"/>
  <c r="J277" i="7"/>
  <c r="J626" i="7"/>
  <c r="J493" i="7"/>
  <c r="J410" i="7"/>
  <c r="J413" i="7"/>
  <c r="J661" i="7"/>
  <c r="J539" i="7"/>
  <c r="J634" i="7"/>
  <c r="J678" i="7"/>
  <c r="J675" i="7"/>
  <c r="J676" i="7"/>
  <c r="J518" i="7"/>
  <c r="J13" i="7"/>
  <c r="H29" i="2"/>
  <c r="H50" i="2"/>
  <c r="H22" i="2"/>
  <c r="H51" i="2"/>
  <c r="H66" i="2"/>
  <c r="H47" i="2"/>
  <c r="H196" i="2"/>
  <c r="H78" i="2"/>
  <c r="H83" i="2"/>
  <c r="H60" i="2"/>
  <c r="H28" i="2"/>
  <c r="H41" i="2"/>
  <c r="H110" i="2"/>
  <c r="H46" i="2"/>
  <c r="H81" i="2"/>
  <c r="H148" i="2"/>
  <c r="H113" i="2"/>
  <c r="H54" i="2"/>
  <c r="H95" i="2"/>
  <c r="H91" i="2"/>
  <c r="H40" i="2"/>
  <c r="H63" i="2"/>
  <c r="H143" i="2"/>
  <c r="H44" i="2"/>
  <c r="H90" i="2"/>
  <c r="H92" i="2"/>
  <c r="H302" i="2"/>
  <c r="H140" i="2"/>
  <c r="H73" i="2"/>
  <c r="H121" i="2"/>
  <c r="H97" i="2"/>
  <c r="H147" i="2"/>
  <c r="H124" i="2"/>
  <c r="H164" i="2"/>
  <c r="H155" i="2"/>
  <c r="H71" i="2"/>
  <c r="H197" i="2"/>
  <c r="H89" i="2"/>
  <c r="H52" i="2"/>
  <c r="H57" i="2"/>
  <c r="H120" i="2"/>
  <c r="H67" i="2"/>
  <c r="H39" i="2"/>
  <c r="H79" i="2"/>
  <c r="H85" i="2"/>
  <c r="H84" i="2"/>
  <c r="H77" i="2"/>
  <c r="H133" i="2"/>
  <c r="H86" i="2"/>
  <c r="H123" i="2"/>
  <c r="H210" i="2"/>
  <c r="H109" i="2"/>
  <c r="H72" i="2"/>
  <c r="H106" i="2"/>
  <c r="H82" i="2"/>
  <c r="H70" i="2"/>
  <c r="H69" i="2"/>
  <c r="H118" i="2"/>
  <c r="H42" i="2"/>
  <c r="H200" i="2"/>
  <c r="H65" i="2"/>
  <c r="H62" i="2"/>
  <c r="H131" i="2"/>
  <c r="H35" i="2"/>
  <c r="H48" i="2"/>
  <c r="H94" i="2"/>
  <c r="H96" i="2"/>
  <c r="H93" i="2"/>
  <c r="H216" i="2"/>
  <c r="H99" i="2"/>
  <c r="H176" i="2"/>
  <c r="H273" i="2"/>
  <c r="H139" i="2"/>
  <c r="H117" i="2"/>
  <c r="H98" i="2"/>
  <c r="H132" i="2"/>
  <c r="H202" i="2"/>
  <c r="H128" i="2"/>
  <c r="H126" i="2"/>
  <c r="H424" i="2"/>
  <c r="H112" i="2"/>
  <c r="H334" i="2"/>
  <c r="H174" i="2"/>
  <c r="H105" i="2"/>
  <c r="H101" i="2"/>
  <c r="H142" i="2"/>
  <c r="H165" i="2"/>
  <c r="H246" i="2"/>
  <c r="H177" i="2"/>
  <c r="H122" i="2"/>
  <c r="H87" i="2"/>
  <c r="H242" i="2"/>
  <c r="H162" i="2"/>
  <c r="H64" i="2"/>
  <c r="H75" i="2"/>
  <c r="H149" i="2"/>
  <c r="H116" i="2"/>
  <c r="H469" i="2"/>
  <c r="H175" i="2"/>
  <c r="H462" i="2"/>
  <c r="H108" i="2"/>
  <c r="H119" i="2"/>
  <c r="H58" i="2"/>
  <c r="H115" i="2"/>
  <c r="H141" i="2"/>
  <c r="H190" i="2"/>
  <c r="H130" i="2"/>
  <c r="H102" i="2"/>
  <c r="H219" i="2"/>
  <c r="H104" i="2"/>
  <c r="H322" i="2"/>
  <c r="H146" i="2"/>
  <c r="H357" i="2"/>
  <c r="H352" i="2"/>
  <c r="H100" i="2"/>
  <c r="H88" i="2"/>
  <c r="H381" i="2"/>
  <c r="H253" i="2"/>
  <c r="H182" i="2"/>
  <c r="H185" i="2"/>
  <c r="H53" i="2"/>
  <c r="H195" i="2"/>
  <c r="H206" i="2"/>
  <c r="H337" i="2"/>
  <c r="H204" i="2"/>
  <c r="H129" i="2"/>
  <c r="H336" i="2"/>
  <c r="H180" i="2"/>
  <c r="H203" i="2"/>
  <c r="H226" i="2"/>
  <c r="H144" i="2"/>
  <c r="H173" i="2"/>
  <c r="H283" i="2"/>
  <c r="H258" i="2"/>
  <c r="H166" i="2"/>
  <c r="H170" i="2"/>
  <c r="H151" i="2"/>
  <c r="H220" i="2"/>
  <c r="H254" i="2"/>
  <c r="H138" i="2"/>
  <c r="H159" i="2"/>
  <c r="H243" i="2"/>
  <c r="H418" i="2"/>
  <c r="H239" i="2"/>
  <c r="H262" i="2"/>
  <c r="H167" i="2"/>
  <c r="H215" i="2"/>
  <c r="H232" i="2"/>
  <c r="H179" i="2"/>
  <c r="H157" i="2"/>
  <c r="H55" i="2"/>
  <c r="H221" i="2"/>
  <c r="H209" i="2"/>
  <c r="H317" i="2"/>
  <c r="H227" i="2"/>
  <c r="H231" i="2"/>
  <c r="H137" i="2"/>
  <c r="H194" i="2"/>
  <c r="H161" i="2"/>
  <c r="H263" i="2"/>
  <c r="H256" i="2"/>
  <c r="H268" i="2"/>
  <c r="H265" i="2"/>
  <c r="H228" i="2"/>
  <c r="H134" i="2"/>
  <c r="H370" i="2"/>
  <c r="H135" i="2"/>
  <c r="H178" i="2"/>
  <c r="H189" i="2"/>
  <c r="H154" i="2"/>
  <c r="H158" i="2"/>
  <c r="H238" i="2"/>
  <c r="H145" i="2"/>
  <c r="H152" i="2"/>
  <c r="H230" i="2"/>
  <c r="H125" i="2"/>
  <c r="H345" i="2"/>
  <c r="H76" i="2"/>
  <c r="H191" i="2"/>
  <c r="H504" i="2"/>
  <c r="H252" i="2"/>
  <c r="H192" i="2"/>
  <c r="H136" i="2"/>
  <c r="H386" i="2"/>
  <c r="H168" i="2"/>
  <c r="H255" i="2"/>
  <c r="H257" i="2"/>
  <c r="H214" i="2"/>
  <c r="H163" i="2"/>
  <c r="H80" i="2"/>
  <c r="H278" i="2"/>
  <c r="H596" i="2"/>
  <c r="H300" i="2"/>
  <c r="H241" i="2"/>
  <c r="H292" i="2"/>
  <c r="H218" i="2"/>
  <c r="H623" i="2"/>
  <c r="H481" i="2"/>
  <c r="H111" i="2"/>
  <c r="H183" i="2"/>
  <c r="H303" i="2"/>
  <c r="H333" i="2"/>
  <c r="H348" i="2"/>
  <c r="H236" i="2"/>
  <c r="H296" i="2"/>
  <c r="H211" i="2"/>
  <c r="H107" i="2"/>
  <c r="H199" i="2"/>
  <c r="H343" i="2"/>
  <c r="H171" i="2"/>
  <c r="H284" i="2"/>
  <c r="H324" i="2"/>
  <c r="H186" i="2"/>
  <c r="H188" i="2"/>
  <c r="H193" i="2"/>
  <c r="H339" i="2"/>
  <c r="H213" i="2"/>
  <c r="H245" i="2"/>
  <c r="H181" i="2"/>
  <c r="H74" i="2"/>
  <c r="H150" i="2"/>
  <c r="H264" i="2"/>
  <c r="H319" i="2"/>
  <c r="H321" i="2"/>
  <c r="H114" i="2"/>
  <c r="H295" i="2"/>
  <c r="H420" i="2"/>
  <c r="H338" i="2"/>
  <c r="H260" i="2"/>
  <c r="H351" i="2"/>
  <c r="H212" i="2"/>
  <c r="H269" i="2"/>
  <c r="H565" i="2"/>
  <c r="H299" i="2"/>
  <c r="H362" i="2"/>
  <c r="H293" i="2"/>
  <c r="H328" i="2"/>
  <c r="H508" i="2"/>
  <c r="H385" i="2"/>
  <c r="H222" i="2"/>
  <c r="H267" i="2"/>
  <c r="H240" i="2"/>
  <c r="H408" i="2"/>
  <c r="H172" i="2"/>
  <c r="H297" i="2"/>
  <c r="H184" i="2"/>
  <c r="H169" i="2"/>
  <c r="H234" i="2"/>
  <c r="H316" i="2"/>
  <c r="H313" i="2"/>
  <c r="H270" i="2"/>
  <c r="H444" i="2"/>
  <c r="H275" i="2"/>
  <c r="H276" i="2"/>
  <c r="H312" i="2"/>
  <c r="H217" i="2"/>
  <c r="H187" i="2"/>
  <c r="H301" i="2"/>
  <c r="H229" i="2"/>
  <c r="H320" i="2"/>
  <c r="H358" i="2"/>
  <c r="H475" i="2"/>
  <c r="H402" i="2"/>
  <c r="H471" i="2"/>
  <c r="H342" i="2"/>
  <c r="H156" i="2"/>
  <c r="H601" i="2"/>
  <c r="H498" i="2"/>
  <c r="H247" i="2"/>
  <c r="H459" i="2"/>
  <c r="H335" i="2"/>
  <c r="H306" i="2"/>
  <c r="H325" i="2"/>
  <c r="H291" i="2"/>
  <c r="H201" i="2"/>
  <c r="H353" i="2"/>
  <c r="H512" i="2"/>
  <c r="H383" i="2"/>
  <c r="H441" i="2"/>
  <c r="H375" i="2"/>
  <c r="H396" i="2"/>
  <c r="H261" i="2"/>
  <c r="H465" i="2"/>
  <c r="H282" i="2"/>
  <c r="H331" i="2"/>
  <c r="H510" i="2"/>
  <c r="H374" i="2"/>
  <c r="H405" i="2"/>
  <c r="H249" i="2"/>
  <c r="H456" i="2"/>
  <c r="H349" i="2"/>
  <c r="H432" i="2"/>
  <c r="H523" i="2"/>
  <c r="H289" i="2"/>
  <c r="H340" i="2"/>
  <c r="H604" i="2"/>
  <c r="H496" i="2"/>
  <c r="H223" i="2"/>
  <c r="H235" i="2"/>
  <c r="H388" i="2"/>
  <c r="H515" i="2"/>
  <c r="H544" i="2"/>
  <c r="H434" i="2"/>
  <c r="H538" i="2"/>
  <c r="H376" i="2"/>
  <c r="H416" i="2"/>
  <c r="H205" i="2"/>
  <c r="H607" i="2"/>
  <c r="H311" i="2"/>
  <c r="H153" i="2"/>
  <c r="H354" i="2"/>
  <c r="H285" i="2"/>
  <c r="H326" i="2"/>
  <c r="H344" i="2"/>
  <c r="H327" i="2"/>
  <c r="H495" i="2"/>
  <c r="H346" i="2"/>
  <c r="H355" i="2"/>
  <c r="H472" i="2"/>
  <c r="H208" i="2"/>
  <c r="H290" i="2"/>
  <c r="H447" i="2"/>
  <c r="H365" i="2"/>
  <c r="H380" i="2"/>
  <c r="H394" i="2"/>
  <c r="H564" i="2"/>
  <c r="H461" i="2"/>
  <c r="H548" i="2"/>
  <c r="H442" i="2"/>
  <c r="H430" i="2"/>
  <c r="H479" i="2"/>
  <c r="H308" i="2"/>
  <c r="H160" i="2"/>
  <c r="H61" i="2"/>
  <c r="H572" i="2"/>
  <c r="H361" i="2"/>
  <c r="H259" i="2"/>
  <c r="H417" i="2"/>
  <c r="H364" i="2"/>
  <c r="H280" i="2"/>
  <c r="H547" i="2"/>
  <c r="H437" i="2"/>
  <c r="H505" i="2"/>
  <c r="H399" i="2"/>
  <c r="H397" i="2"/>
  <c r="H309" i="2"/>
  <c r="H458" i="2"/>
  <c r="H578" i="2"/>
  <c r="H581" i="2"/>
  <c r="H389" i="2"/>
  <c r="H423" i="2"/>
  <c r="H455" i="2"/>
  <c r="H419" i="2"/>
  <c r="H310" i="2"/>
  <c r="H341" i="2"/>
  <c r="H566" i="2"/>
  <c r="H521" i="2"/>
  <c r="H382" i="2"/>
  <c r="H250" i="2"/>
  <c r="H379" i="2"/>
  <c r="H272" i="2"/>
  <c r="H463" i="2"/>
  <c r="H454" i="2"/>
  <c r="H464" i="2"/>
  <c r="H427" i="2"/>
  <c r="H286" i="2"/>
  <c r="H507" i="2"/>
  <c r="H359" i="2"/>
  <c r="H428" i="2"/>
  <c r="H426" i="2"/>
  <c r="H373" i="2"/>
  <c r="H366" i="2"/>
  <c r="H404" i="2"/>
  <c r="H478" i="2"/>
  <c r="H595" i="2"/>
  <c r="H314" i="2"/>
  <c r="H506" i="2"/>
  <c r="H406" i="2"/>
  <c r="H225" i="2"/>
  <c r="H470" i="2"/>
  <c r="H367" i="2"/>
  <c r="H438" i="2"/>
  <c r="H393" i="2"/>
  <c r="H323" i="2"/>
  <c r="H511" i="2"/>
  <c r="H347" i="2"/>
  <c r="H400" i="2"/>
  <c r="H266" i="2"/>
  <c r="H356" i="2"/>
  <c r="H425" i="2"/>
  <c r="H620" i="2"/>
  <c r="H248" i="2"/>
  <c r="H514" i="2"/>
  <c r="H377" i="2"/>
  <c r="H403" i="2"/>
  <c r="H412" i="2"/>
  <c r="H485" i="2"/>
  <c r="H574" i="2"/>
  <c r="H360" i="2"/>
  <c r="H369" i="2"/>
  <c r="H460" i="2"/>
  <c r="H411" i="2"/>
  <c r="H480" i="2"/>
  <c r="H305" i="2"/>
  <c r="H378" i="2"/>
  <c r="H127" i="2"/>
  <c r="H536" i="2"/>
  <c r="H304" i="2"/>
  <c r="H395" i="2"/>
  <c r="H407" i="2"/>
  <c r="H251" i="2"/>
  <c r="H503" i="2"/>
  <c r="H540" i="2"/>
  <c r="H446" i="2"/>
  <c r="H244" i="2"/>
  <c r="H457" i="2"/>
  <c r="H640" i="2"/>
  <c r="H315" i="2"/>
  <c r="H450" i="2"/>
  <c r="H363" i="2"/>
  <c r="H487" i="2"/>
  <c r="H287" i="2"/>
  <c r="H307" i="2"/>
  <c r="H543" i="2"/>
  <c r="H489" i="2"/>
  <c r="H467" i="2"/>
  <c r="H391" i="2"/>
  <c r="H452" i="2"/>
  <c r="H431" i="2"/>
  <c r="H451" i="2"/>
  <c r="H414" i="2"/>
  <c r="H350" i="2"/>
  <c r="H641" i="2"/>
  <c r="H497" i="2"/>
  <c r="H631" i="2"/>
  <c r="H390" i="2"/>
  <c r="H330" i="2"/>
  <c r="H448" i="2"/>
  <c r="H271" i="2"/>
  <c r="H439" i="2"/>
  <c r="H642" i="2"/>
  <c r="H525" i="2"/>
  <c r="H560" i="2"/>
  <c r="H530" i="2"/>
  <c r="H474" i="2"/>
  <c r="H519" i="2"/>
  <c r="H494" i="2"/>
  <c r="H483" i="2"/>
  <c r="H587" i="2"/>
  <c r="H549" i="2"/>
  <c r="H526" i="2"/>
  <c r="H384" i="2"/>
  <c r="H501" i="2"/>
  <c r="H583" i="2"/>
  <c r="H643" i="2"/>
  <c r="H509" i="2"/>
  <c r="H68" i="2"/>
  <c r="H632" i="2"/>
  <c r="H563" i="2"/>
  <c r="H553" i="2"/>
  <c r="H558" i="2"/>
  <c r="H488" i="2"/>
  <c r="H490" i="2"/>
  <c r="H492" i="2"/>
  <c r="H486" i="2"/>
  <c r="H435" i="2"/>
  <c r="H387" i="2"/>
  <c r="H532" i="2"/>
  <c r="H603" i="2"/>
  <c r="H624" i="2"/>
  <c r="H449" i="2"/>
  <c r="H568" i="2"/>
  <c r="H281" i="2"/>
  <c r="H561" i="2"/>
  <c r="H433" i="2"/>
  <c r="H298" i="2"/>
  <c r="H398" i="2"/>
  <c r="H552" i="2"/>
  <c r="H421" i="2"/>
  <c r="H537" i="2"/>
  <c r="H554" i="2"/>
  <c r="H576" i="2"/>
  <c r="H524" i="2"/>
  <c r="H555" i="2"/>
  <c r="H527" i="2"/>
  <c r="H644" i="2"/>
  <c r="H318" i="2"/>
  <c r="H371" i="2"/>
  <c r="H477" i="2"/>
  <c r="H542" i="2"/>
  <c r="H466" i="2"/>
  <c r="H580" i="2"/>
  <c r="H592" i="2"/>
  <c r="H436" i="2"/>
  <c r="H332" i="2"/>
  <c r="H645" i="2"/>
  <c r="H401" i="2"/>
  <c r="H500" i="2"/>
  <c r="H546" i="2"/>
  <c r="H646" i="2"/>
  <c r="H445" i="2"/>
  <c r="H571" i="2"/>
  <c r="H207" i="2"/>
  <c r="H559" i="2"/>
  <c r="H577" i="2"/>
  <c r="H529" i="2"/>
  <c r="H575" i="2"/>
  <c r="H528" i="2"/>
  <c r="H600" i="2"/>
  <c r="H522" i="2"/>
  <c r="H429" i="2"/>
  <c r="H392" i="2"/>
  <c r="H630" i="2"/>
  <c r="H557" i="2"/>
  <c r="H609" i="2"/>
  <c r="H329" i="2"/>
  <c r="H550" i="2"/>
  <c r="H647" i="2"/>
  <c r="H499" i="2"/>
  <c r="H482" i="2"/>
  <c r="H562" i="2"/>
  <c r="H415" i="2"/>
  <c r="H224" i="2"/>
  <c r="H274" i="2"/>
  <c r="H602" i="2"/>
  <c r="H570" i="2"/>
  <c r="H591" i="2"/>
  <c r="H593" i="2"/>
  <c r="H473" i="2"/>
  <c r="H520" i="2"/>
  <c r="H648" i="2"/>
  <c r="H535" i="2"/>
  <c r="H545" i="2"/>
  <c r="H584" i="2"/>
  <c r="H237" i="2"/>
  <c r="H440" i="2"/>
  <c r="H605" i="2"/>
  <c r="H516" i="2"/>
  <c r="H597" i="2"/>
  <c r="H606" i="2"/>
  <c r="H484" i="2"/>
  <c r="H551" i="2"/>
  <c r="H586" i="2"/>
  <c r="H468" i="2"/>
  <c r="H649" i="2"/>
  <c r="H598" i="2"/>
  <c r="H613" i="2"/>
  <c r="H615" i="2"/>
  <c r="H612" i="2"/>
  <c r="H650" i="2"/>
  <c r="H579" i="2"/>
  <c r="H590" i="2"/>
  <c r="H567" i="2"/>
  <c r="H589" i="2"/>
  <c r="H556" i="2"/>
  <c r="H617" i="2"/>
  <c r="H198" i="2"/>
  <c r="H233" i="2"/>
  <c r="H651" i="2"/>
  <c r="H294" i="2"/>
  <c r="H652" i="2"/>
  <c r="H476" i="2"/>
  <c r="H614" i="2"/>
  <c r="H633" i="2"/>
  <c r="H653" i="2"/>
  <c r="H654" i="2"/>
  <c r="H636" i="2"/>
  <c r="H655" i="2"/>
  <c r="H629" i="2"/>
  <c r="H534" i="2"/>
  <c r="H625" i="2"/>
  <c r="H656" i="2"/>
  <c r="H657" i="2"/>
  <c r="H608" i="2"/>
  <c r="H531" i="2"/>
  <c r="H569" i="2"/>
  <c r="H610" i="2"/>
  <c r="H638" i="2"/>
  <c r="H658" i="2"/>
  <c r="H635" i="2"/>
  <c r="H368" i="2"/>
  <c r="H502" i="2"/>
  <c r="H637" i="2"/>
  <c r="H588" i="2"/>
  <c r="H659" i="2"/>
  <c r="H663" i="2"/>
  <c r="H662" i="2"/>
  <c r="H667" i="2"/>
  <c r="H539" i="2"/>
  <c r="H279" i="2"/>
  <c r="H599" i="2"/>
  <c r="H664" i="2"/>
  <c r="H665" i="2"/>
  <c r="H666" i="2"/>
  <c r="H621" i="2"/>
  <c r="H422" i="2"/>
  <c r="H668" i="2"/>
  <c r="H453" i="2"/>
  <c r="H443" i="2"/>
  <c r="H669" i="2"/>
  <c r="H517" i="2"/>
  <c r="H372" i="2"/>
  <c r="H628" i="2"/>
  <c r="H670" i="2"/>
  <c r="H671" i="2"/>
  <c r="H672" i="2"/>
  <c r="H673" i="2"/>
  <c r="H409" i="2"/>
  <c r="H541" i="2"/>
  <c r="H619" i="2"/>
  <c r="H674" i="2"/>
  <c r="H634" i="2"/>
  <c r="H622" i="2"/>
  <c r="H681" i="2"/>
  <c r="H676" i="2"/>
  <c r="H679" i="2"/>
  <c r="H680" i="2"/>
  <c r="H518" i="2"/>
  <c r="H683" i="2"/>
  <c r="H684" i="2"/>
  <c r="H611" i="2"/>
  <c r="H573" i="2"/>
  <c r="H685" i="2"/>
  <c r="H582" i="2"/>
  <c r="H686" i="2"/>
  <c r="H491" i="2"/>
  <c r="H687" i="2"/>
  <c r="H627" i="2"/>
  <c r="H626" i="2"/>
  <c r="H413" i="2"/>
  <c r="H277" i="2"/>
  <c r="H410" i="2"/>
  <c r="H660" i="2"/>
  <c r="H661" i="2"/>
  <c r="H678" i="2"/>
  <c r="H677" i="2"/>
  <c r="H493" i="2"/>
  <c r="H675" i="2"/>
  <c r="H682" i="2"/>
  <c r="H8" i="2"/>
  <c r="H9" i="2"/>
  <c r="H10" i="2"/>
  <c r="H11" i="2"/>
  <c r="H14" i="2"/>
  <c r="H15" i="2"/>
  <c r="H16" i="2"/>
  <c r="H17" i="2"/>
  <c r="H12" i="2"/>
  <c r="H18" i="2"/>
  <c r="H19" i="2"/>
  <c r="H32" i="2"/>
  <c r="H20" i="2"/>
  <c r="H34" i="2"/>
  <c r="H26" i="2"/>
  <c r="H21" i="2"/>
  <c r="H27" i="2"/>
  <c r="H30" i="2"/>
  <c r="H23" i="2"/>
  <c r="H45" i="2"/>
  <c r="H37" i="2"/>
  <c r="H25" i="2"/>
  <c r="H33" i="2"/>
  <c r="H36" i="2"/>
  <c r="H49" i="2"/>
  <c r="H103" i="2"/>
  <c r="H38" i="2"/>
  <c r="H43" i="2"/>
  <c r="H59" i="2"/>
  <c r="H24" i="2"/>
  <c r="H31" i="2"/>
  <c r="H56" i="2"/>
  <c r="H13" i="2"/>
  <c r="E8" i="8"/>
  <c r="K156" i="7"/>
  <c r="K402" i="7"/>
  <c r="K342" i="7"/>
  <c r="K471" i="7"/>
  <c r="K601" i="7"/>
  <c r="K247" i="7"/>
  <c r="K498" i="7"/>
  <c r="K459" i="7"/>
  <c r="K335" i="7"/>
  <c r="K306" i="7"/>
  <c r="K325" i="7"/>
  <c r="K291" i="7"/>
  <c r="K201" i="7"/>
  <c r="K353" i="7"/>
  <c r="K441" i="7"/>
  <c r="K512" i="7"/>
  <c r="K383" i="7"/>
  <c r="K375" i="7"/>
  <c r="E169" i="6"/>
  <c r="E171" i="6"/>
  <c r="E142" i="6"/>
  <c r="E172" i="6"/>
  <c r="E170" i="6"/>
  <c r="E178" i="6"/>
  <c r="E30" i="6"/>
  <c r="E68" i="6"/>
  <c r="E140" i="6"/>
  <c r="E20" i="6"/>
  <c r="E28" i="6"/>
  <c r="E158" i="6"/>
  <c r="E94" i="6"/>
  <c r="E17" i="6"/>
  <c r="E156" i="6"/>
  <c r="E141" i="6"/>
  <c r="E175" i="6"/>
  <c r="E146" i="6"/>
  <c r="E80" i="6"/>
  <c r="E129" i="6"/>
  <c r="E115" i="6"/>
  <c r="E117" i="6"/>
  <c r="E157" i="6"/>
  <c r="E119" i="6"/>
  <c r="E27" i="6"/>
  <c r="E21" i="6"/>
  <c r="E9" i="6"/>
  <c r="E116" i="6"/>
  <c r="E40" i="6"/>
  <c r="E139" i="6"/>
  <c r="E112" i="6"/>
  <c r="E149" i="6"/>
  <c r="E92" i="6"/>
  <c r="E84" i="6"/>
  <c r="E130" i="6"/>
  <c r="E143" i="6"/>
  <c r="E48" i="6"/>
  <c r="E15" i="6"/>
  <c r="E13" i="6"/>
  <c r="E12" i="6"/>
  <c r="E46" i="6"/>
  <c r="E60" i="6"/>
  <c r="E44" i="6"/>
  <c r="E102" i="6"/>
  <c r="E99" i="6"/>
  <c r="E87" i="6"/>
  <c r="E26" i="6"/>
  <c r="E166" i="6"/>
  <c r="E126" i="6"/>
  <c r="E49" i="6"/>
  <c r="E163" i="6"/>
  <c r="E104" i="6"/>
  <c r="E56" i="6"/>
  <c r="E176" i="6"/>
  <c r="E91" i="6"/>
  <c r="E162" i="6"/>
  <c r="E123" i="6"/>
  <c r="E145" i="6"/>
  <c r="E97" i="6"/>
  <c r="E83" i="6"/>
  <c r="E134" i="6"/>
  <c r="E45" i="6"/>
  <c r="E132" i="6"/>
  <c r="E59" i="6"/>
  <c r="E154" i="6"/>
  <c r="E33" i="6"/>
  <c r="E164" i="6"/>
  <c r="E89" i="6"/>
  <c r="K358" i="7"/>
  <c r="K469" i="7"/>
  <c r="K175" i="7"/>
  <c r="K144" i="7"/>
  <c r="K301" i="7"/>
  <c r="K229" i="7"/>
  <c r="K320" i="7"/>
  <c r="K475" i="7"/>
  <c r="K396" i="7"/>
  <c r="K261" i="7"/>
  <c r="K465" i="7"/>
  <c r="K455" i="7"/>
  <c r="K419" i="7"/>
  <c r="K10" i="7"/>
  <c r="K16" i="7"/>
  <c r="K45" i="7"/>
  <c r="K17" i="7"/>
  <c r="K25" i="7"/>
  <c r="K15" i="7"/>
  <c r="K11" i="7"/>
  <c r="K103" i="7"/>
  <c r="K49" i="7"/>
  <c r="K59" i="7"/>
  <c r="K14" i="7"/>
  <c r="K18" i="7"/>
  <c r="K19" i="7"/>
  <c r="K32" i="7"/>
  <c r="K20" i="7"/>
  <c r="K34" i="7"/>
  <c r="K12" i="7"/>
  <c r="K8" i="7"/>
  <c r="K9" i="7"/>
  <c r="K26" i="7"/>
  <c r="K27" i="7"/>
  <c r="K21" i="7"/>
  <c r="K30" i="7"/>
  <c r="K23" i="7"/>
  <c r="K37" i="7"/>
  <c r="K38" i="7"/>
  <c r="K43" i="7"/>
  <c r="K31" i="7"/>
  <c r="K22" i="7"/>
  <c r="K29" i="7"/>
  <c r="K36" i="7"/>
  <c r="K56" i="7"/>
  <c r="K50" i="7"/>
  <c r="K33" i="7"/>
  <c r="K51" i="7"/>
  <c r="K66" i="7"/>
  <c r="K47" i="7"/>
  <c r="K196" i="7"/>
  <c r="K78" i="7"/>
  <c r="K83" i="7"/>
  <c r="K60" i="7"/>
  <c r="K28" i="7"/>
  <c r="K41" i="7"/>
  <c r="K81" i="7"/>
  <c r="K110" i="7"/>
  <c r="K148" i="7"/>
  <c r="K91" i="7"/>
  <c r="K40" i="7"/>
  <c r="K63" i="7"/>
  <c r="K54" i="7"/>
  <c r="K143" i="7"/>
  <c r="K44" i="7"/>
  <c r="K113" i="7"/>
  <c r="K95" i="7"/>
  <c r="K46" i="7"/>
  <c r="K24" i="7"/>
  <c r="K65" i="7"/>
  <c r="K73" i="7"/>
  <c r="K216" i="7"/>
  <c r="K118" i="7"/>
  <c r="K42" i="7"/>
  <c r="K200" i="7"/>
  <c r="K62" i="7"/>
  <c r="K48" i="7"/>
  <c r="K94" i="7"/>
  <c r="K96" i="7"/>
  <c r="K93" i="7"/>
  <c r="K99" i="7"/>
  <c r="K176" i="7"/>
  <c r="K273" i="7"/>
  <c r="K139" i="7"/>
  <c r="K117" i="7"/>
  <c r="K131" i="7"/>
  <c r="K35" i="7"/>
  <c r="K64" i="7"/>
  <c r="K75" i="7"/>
  <c r="K90" i="7"/>
  <c r="K92" i="7"/>
  <c r="K302" i="7"/>
  <c r="K140" i="7"/>
  <c r="K97" i="7"/>
  <c r="K121" i="7"/>
  <c r="K147" i="7"/>
  <c r="K124" i="7"/>
  <c r="K69" i="7"/>
  <c r="K106" i="7"/>
  <c r="K197" i="7"/>
  <c r="K89" i="7"/>
  <c r="K52" i="7"/>
  <c r="K57" i="7"/>
  <c r="K120" i="7"/>
  <c r="K39" i="7"/>
  <c r="K67" i="7"/>
  <c r="K79" i="7"/>
  <c r="K86" i="7"/>
  <c r="K85" i="7"/>
  <c r="K84" i="7"/>
  <c r="K77" i="7"/>
  <c r="K133" i="7"/>
  <c r="K123" i="7"/>
  <c r="K210" i="7"/>
  <c r="K109" i="7"/>
  <c r="K72" i="7"/>
  <c r="K82" i="7"/>
  <c r="K70" i="7"/>
  <c r="K71" i="7"/>
  <c r="K98" i="7"/>
  <c r="K424" i="7"/>
  <c r="K132" i="7"/>
  <c r="K202" i="7"/>
  <c r="K128" i="7"/>
  <c r="K126" i="7"/>
  <c r="K112" i="7"/>
  <c r="K334" i="7"/>
  <c r="K174" i="7"/>
  <c r="K105" i="7"/>
  <c r="K101" i="7"/>
  <c r="K142" i="7"/>
  <c r="K122" i="7"/>
  <c r="K165" i="7"/>
  <c r="K177" i="7"/>
  <c r="K246" i="7"/>
  <c r="K87" i="7"/>
  <c r="K242" i="7"/>
  <c r="K162" i="7"/>
  <c r="K149" i="7"/>
  <c r="K116" i="7"/>
  <c r="K164" i="7"/>
  <c r="K155" i="7"/>
  <c r="K322" i="7"/>
  <c r="K130" i="7"/>
  <c r="K115" i="7"/>
  <c r="K141" i="7"/>
  <c r="K190" i="7"/>
  <c r="K102" i="7"/>
  <c r="K219" i="7"/>
  <c r="K104" i="7"/>
  <c r="K352" i="7"/>
  <c r="K381" i="7"/>
  <c r="K253" i="7"/>
  <c r="K53" i="7"/>
  <c r="K195" i="7"/>
  <c r="K337" i="7"/>
  <c r="K204" i="7"/>
  <c r="K462" i="7"/>
  <c r="K108" i="7"/>
  <c r="K119" i="7"/>
  <c r="K58" i="7"/>
  <c r="K146" i="7"/>
  <c r="K357" i="7"/>
  <c r="K100" i="7"/>
  <c r="K88" i="7"/>
  <c r="K182" i="7"/>
  <c r="K185" i="7"/>
  <c r="K206" i="7"/>
  <c r="K129" i="7"/>
  <c r="K336" i="7"/>
  <c r="K180" i="7"/>
  <c r="K203" i="7"/>
  <c r="K226" i="7"/>
  <c r="K173" i="7"/>
  <c r="K159" i="7"/>
  <c r="K262" i="7"/>
  <c r="K231" i="7"/>
  <c r="K268" i="7"/>
  <c r="K157" i="7"/>
  <c r="K228" i="7"/>
  <c r="K370" i="7"/>
  <c r="K221" i="7"/>
  <c r="K194" i="7"/>
  <c r="K263" i="7"/>
  <c r="K178" i="7"/>
  <c r="K345" i="7"/>
  <c r="K76" i="7"/>
  <c r="K145" i="7"/>
  <c r="K257" i="7"/>
  <c r="K255" i="7"/>
  <c r="K168" i="7"/>
  <c r="K80" i="7"/>
  <c r="K596" i="7"/>
  <c r="K188" i="7"/>
  <c r="K74" i="7"/>
  <c r="K565" i="7"/>
  <c r="K283" i="7"/>
  <c r="K258" i="7"/>
  <c r="K166" i="7"/>
  <c r="K170" i="7"/>
  <c r="K151" i="7"/>
  <c r="K220" i="7"/>
  <c r="K243" i="7"/>
  <c r="K138" i="7"/>
  <c r="K418" i="7"/>
  <c r="K215" i="7"/>
  <c r="K167" i="7"/>
  <c r="K239" i="7"/>
  <c r="K232" i="7"/>
  <c r="K55" i="7"/>
  <c r="K179" i="7"/>
  <c r="K317" i="7"/>
  <c r="K227" i="7"/>
  <c r="K137" i="7"/>
  <c r="K161" i="7"/>
  <c r="K256" i="7"/>
  <c r="K265" i="7"/>
  <c r="K134" i="7"/>
  <c r="K135" i="7"/>
  <c r="K189" i="7"/>
  <c r="K209" i="7"/>
  <c r="K154" i="7"/>
  <c r="K158" i="7"/>
  <c r="K238" i="7"/>
  <c r="K152" i="7"/>
  <c r="K230" i="7"/>
  <c r="K125" i="7"/>
  <c r="K444" i="7"/>
  <c r="K191" i="7"/>
  <c r="K504" i="7"/>
  <c r="K252" i="7"/>
  <c r="K163" i="7"/>
  <c r="K343" i="7"/>
  <c r="K192" i="7"/>
  <c r="K136" i="7"/>
  <c r="K386" i="7"/>
  <c r="K214" i="7"/>
  <c r="K241" i="7"/>
  <c r="K292" i="7"/>
  <c r="K218" i="7"/>
  <c r="K623" i="7"/>
  <c r="K481" i="7"/>
  <c r="K111" i="7"/>
  <c r="K183" i="7"/>
  <c r="K278" i="7"/>
  <c r="K303" i="7"/>
  <c r="K333" i="7"/>
  <c r="K300" i="7"/>
  <c r="K348" i="7"/>
  <c r="K324" i="7"/>
  <c r="K186" i="7"/>
  <c r="K199" i="7"/>
  <c r="K236" i="7"/>
  <c r="K296" i="7"/>
  <c r="K107" i="7"/>
  <c r="K211" i="7"/>
  <c r="K284" i="7"/>
  <c r="K171" i="7"/>
  <c r="K193" i="7"/>
  <c r="K213" i="7"/>
  <c r="K245" i="7"/>
  <c r="K181" i="7"/>
  <c r="K319" i="7"/>
  <c r="K338" i="7"/>
  <c r="K114" i="7"/>
  <c r="K295" i="7"/>
  <c r="K420" i="7"/>
  <c r="K260" i="7"/>
  <c r="K351" i="7"/>
  <c r="K212" i="7"/>
  <c r="K269" i="7"/>
  <c r="K299" i="7"/>
  <c r="K362" i="7"/>
  <c r="K293" i="7"/>
  <c r="K328" i="7"/>
  <c r="K150" i="7"/>
  <c r="K264" i="7"/>
  <c r="K321" i="7"/>
  <c r="K508" i="7"/>
  <c r="K385" i="7"/>
  <c r="K297" i="7"/>
  <c r="K172" i="7"/>
  <c r="K184" i="7"/>
  <c r="K169" i="7"/>
  <c r="K234" i="7"/>
  <c r="K316" i="7"/>
  <c r="K313" i="7"/>
  <c r="K270" i="7"/>
  <c r="K222" i="7"/>
  <c r="K240" i="7"/>
  <c r="K267" i="7"/>
  <c r="K276" i="7"/>
  <c r="K275" i="7"/>
  <c r="K187" i="7"/>
  <c r="K339" i="7"/>
  <c r="K254" i="7"/>
  <c r="K408" i="7"/>
  <c r="K312" i="7"/>
  <c r="K217" i="7"/>
  <c r="K523" i="7"/>
  <c r="K349" i="7"/>
  <c r="K432" i="7"/>
  <c r="K289" i="7"/>
  <c r="K456" i="7"/>
  <c r="K340" i="7"/>
  <c r="K604" i="7"/>
  <c r="K510" i="7"/>
  <c r="K374" i="7"/>
  <c r="K282" i="7"/>
  <c r="K331" i="7"/>
  <c r="K223" i="7"/>
  <c r="K388" i="7"/>
  <c r="K235" i="7"/>
  <c r="K515" i="7"/>
  <c r="K496" i="7"/>
  <c r="K249" i="7"/>
  <c r="K405" i="7"/>
  <c r="K544" i="7"/>
  <c r="K434" i="7"/>
  <c r="K344" i="7"/>
  <c r="K461" i="7"/>
  <c r="K538" i="7"/>
  <c r="K376" i="7"/>
  <c r="K416" i="7"/>
  <c r="K327" i="7"/>
  <c r="K326" i="7"/>
  <c r="K355" i="7"/>
  <c r="K472" i="7"/>
  <c r="K495" i="7"/>
  <c r="K346" i="7"/>
  <c r="K285" i="7"/>
  <c r="K354" i="7"/>
  <c r="K607" i="7"/>
  <c r="K311" i="7"/>
  <c r="K153" i="7"/>
  <c r="K205" i="7"/>
  <c r="K447" i="7"/>
  <c r="K380" i="7"/>
  <c r="K564" i="7"/>
  <c r="K208" i="7"/>
  <c r="K290" i="7"/>
  <c r="K365" i="7"/>
  <c r="K394" i="7"/>
  <c r="K548" i="7"/>
  <c r="K442" i="7"/>
  <c r="K430" i="7"/>
  <c r="K479" i="7"/>
  <c r="K308" i="7"/>
  <c r="K160" i="7"/>
  <c r="K61" i="7"/>
  <c r="K572" i="7"/>
  <c r="K361" i="7"/>
  <c r="K280" i="7"/>
  <c r="K581" i="7"/>
  <c r="K547" i="7"/>
  <c r="K437" i="7"/>
  <c r="K364" i="7"/>
  <c r="K505" i="7"/>
  <c r="K458" i="7"/>
  <c r="K423" i="7"/>
  <c r="K259" i="7"/>
  <c r="K417" i="7"/>
  <c r="K578" i="7"/>
  <c r="K389" i="7"/>
  <c r="K397" i="7"/>
  <c r="K399" i="7"/>
  <c r="K309" i="7"/>
  <c r="K428" i="7"/>
  <c r="K426" i="7"/>
  <c r="K563" i="7"/>
  <c r="K488" i="7"/>
  <c r="K373" i="7"/>
  <c r="K477" i="7"/>
  <c r="K463" i="7"/>
  <c r="K521" i="7"/>
  <c r="K485" i="7"/>
  <c r="K272" i="7"/>
  <c r="K454" i="7"/>
  <c r="K438" i="7"/>
  <c r="K509" i="7"/>
  <c r="K583" i="7"/>
  <c r="K592" i="7"/>
  <c r="K436" i="7"/>
  <c r="K401" i="7"/>
  <c r="K559" i="7"/>
  <c r="K620" i="7"/>
  <c r="K347" i="7"/>
  <c r="K367" i="7"/>
  <c r="K393" i="7"/>
  <c r="K323" i="7"/>
  <c r="K248" i="7"/>
  <c r="K514" i="7"/>
  <c r="K403" i="7"/>
  <c r="K412" i="7"/>
  <c r="K305" i="7"/>
  <c r="K536" i="7"/>
  <c r="K304" i="7"/>
  <c r="K414" i="7"/>
  <c r="K560" i="7"/>
  <c r="K480" i="7"/>
  <c r="K395" i="7"/>
  <c r="K540" i="7"/>
  <c r="K251" i="7"/>
  <c r="K407" i="7"/>
  <c r="K503" i="7"/>
  <c r="K244" i="7"/>
  <c r="K307" i="7"/>
  <c r="K451" i="7"/>
  <c r="K350" i="7"/>
  <c r="K641" i="7"/>
  <c r="K446" i="7"/>
  <c r="K457" i="7"/>
  <c r="K497" i="7"/>
  <c r="K411" i="7"/>
  <c r="K127" i="7"/>
  <c r="K450" i="7"/>
  <c r="K315" i="7"/>
  <c r="K487" i="7"/>
  <c r="K363" i="7"/>
  <c r="K287" i="7"/>
  <c r="K452" i="7"/>
  <c r="K391" i="7"/>
  <c r="K431" i="7"/>
  <c r="K631" i="7"/>
  <c r="K390" i="7"/>
  <c r="K467" i="7"/>
  <c r="K271" i="7"/>
  <c r="K642" i="7"/>
  <c r="K525" i="7"/>
  <c r="K530" i="7"/>
  <c r="K474" i="7"/>
  <c r="K330" i="7"/>
  <c r="K384" i="7"/>
  <c r="K483" i="7"/>
  <c r="K587" i="7"/>
  <c r="K549" i="7"/>
  <c r="K526" i="7"/>
  <c r="K406" i="7"/>
  <c r="K356" i="7"/>
  <c r="K369" i="7"/>
  <c r="K460" i="7"/>
  <c r="K378" i="7"/>
  <c r="K640" i="7"/>
  <c r="K489" i="7"/>
  <c r="K439" i="7"/>
  <c r="K448" i="7"/>
  <c r="K543" i="7"/>
  <c r="K494" i="7"/>
  <c r="K501" i="7"/>
  <c r="K387" i="7"/>
  <c r="K532" i="7"/>
  <c r="K624" i="7"/>
  <c r="K449" i="7"/>
  <c r="K603" i="7"/>
  <c r="K632" i="7"/>
  <c r="K68" i="7"/>
  <c r="K341" i="7"/>
  <c r="K427" i="7"/>
  <c r="K314" i="7"/>
  <c r="K506" i="7"/>
  <c r="K470" i="7"/>
  <c r="K574" i="7"/>
  <c r="K360" i="7"/>
  <c r="K519" i="7"/>
  <c r="K643" i="7"/>
  <c r="K492" i="7"/>
  <c r="K486" i="7"/>
  <c r="K554" i="7"/>
  <c r="K281" i="7"/>
  <c r="K500" i="7"/>
  <c r="K546" i="7"/>
  <c r="K646" i="7"/>
  <c r="K528" i="7"/>
  <c r="K600" i="7"/>
  <c r="K464" i="7"/>
  <c r="K566" i="7"/>
  <c r="K379" i="7"/>
  <c r="K225" i="7"/>
  <c r="K266" i="7"/>
  <c r="K511" i="7"/>
  <c r="K377" i="7"/>
  <c r="K400" i="7"/>
  <c r="K425" i="7"/>
  <c r="K553" i="7"/>
  <c r="K558" i="7"/>
  <c r="K490" i="7"/>
  <c r="K286" i="7"/>
  <c r="K359" i="7"/>
  <c r="K318" i="7"/>
  <c r="K575" i="7"/>
  <c r="K433" i="7"/>
  <c r="K577" i="7"/>
  <c r="K207" i="7"/>
  <c r="K529" i="7"/>
  <c r="K310" i="7"/>
  <c r="K382" i="7"/>
  <c r="K561" i="7"/>
  <c r="K298" i="7"/>
  <c r="K398" i="7"/>
  <c r="K552" i="7"/>
  <c r="K524" i="7"/>
  <c r="K527" i="7"/>
  <c r="K371" i="7"/>
  <c r="K542" i="7"/>
  <c r="K580" i="7"/>
  <c r="K332" i="7"/>
  <c r="K568" i="7"/>
  <c r="K571" i="7"/>
  <c r="K366" i="7"/>
  <c r="K478" i="7"/>
  <c r="K507" i="7"/>
  <c r="K404" i="7"/>
  <c r="K435" i="7"/>
  <c r="K595" i="7"/>
  <c r="K537" i="7"/>
  <c r="K250" i="7"/>
  <c r="K421" i="7"/>
  <c r="K576" i="7"/>
  <c r="K555" i="7"/>
  <c r="K644" i="7"/>
  <c r="K466" i="7"/>
  <c r="K645" i="7"/>
  <c r="K445" i="7"/>
  <c r="K652" i="7"/>
  <c r="K588" i="7"/>
  <c r="K294" i="7"/>
  <c r="K522" i="7"/>
  <c r="K429" i="7"/>
  <c r="K630" i="7"/>
  <c r="K392" i="7"/>
  <c r="K516" i="7"/>
  <c r="K597" i="7"/>
  <c r="K484" i="7"/>
  <c r="K647" i="7"/>
  <c r="K233" i="7"/>
  <c r="K550" i="7"/>
  <c r="K612" i="7"/>
  <c r="K615" i="7"/>
  <c r="K613" i="7"/>
  <c r="K606" i="7"/>
  <c r="K551" i="7"/>
  <c r="K649" i="7"/>
  <c r="K650" i="7"/>
  <c r="K589" i="7"/>
  <c r="K567" i="7"/>
  <c r="K556" i="7"/>
  <c r="K617" i="7"/>
  <c r="K651" i="7"/>
  <c r="K476" i="7"/>
  <c r="K614" i="7"/>
  <c r="K633" i="7"/>
  <c r="K653" i="7"/>
  <c r="K654" i="7"/>
  <c r="K636" i="7"/>
  <c r="K629" i="7"/>
  <c r="K655" i="7"/>
  <c r="K534" i="7"/>
  <c r="K625" i="7"/>
  <c r="K656" i="7"/>
  <c r="K657" i="7"/>
  <c r="K608" i="7"/>
  <c r="K569" i="7"/>
  <c r="K531" i="7"/>
  <c r="K638" i="7"/>
  <c r="K610" i="7"/>
  <c r="K658" i="7"/>
  <c r="K635" i="7"/>
  <c r="K368" i="7"/>
  <c r="K502" i="7"/>
  <c r="K637" i="7"/>
  <c r="K499" i="7"/>
  <c r="K562" i="7"/>
  <c r="K482" i="7"/>
  <c r="K415" i="7"/>
  <c r="K224" i="7"/>
  <c r="K274" i="7"/>
  <c r="K602" i="7"/>
  <c r="K570" i="7"/>
  <c r="K591" i="7"/>
  <c r="K593" i="7"/>
  <c r="K473" i="7"/>
  <c r="K520" i="7"/>
  <c r="K535" i="7"/>
  <c r="K545" i="7"/>
  <c r="K584" i="7"/>
  <c r="K237" i="7"/>
  <c r="K440" i="7"/>
  <c r="K605" i="7"/>
  <c r="K648" i="7"/>
  <c r="K586" i="7"/>
  <c r="K590" i="7"/>
  <c r="K579" i="7"/>
  <c r="K468" i="7"/>
  <c r="K598" i="7"/>
  <c r="K198" i="7"/>
  <c r="K609" i="7"/>
  <c r="K329" i="7"/>
  <c r="K659" i="7"/>
  <c r="K557" i="7"/>
  <c r="E153" i="6"/>
  <c r="J7" i="7"/>
  <c r="M221" i="7"/>
  <c r="K13" i="7"/>
  <c r="K7" i="7"/>
  <c r="E181" i="6"/>
  <c r="E138" i="6"/>
  <c r="E39" i="6"/>
  <c r="E88" i="6"/>
  <c r="E95" i="6"/>
  <c r="E23" i="6"/>
  <c r="E82" i="6"/>
  <c r="E93" i="6"/>
  <c r="E19" i="6"/>
  <c r="E78" i="6"/>
  <c r="E35" i="6"/>
  <c r="E125" i="6"/>
  <c r="E7" i="6"/>
  <c r="E98" i="6"/>
  <c r="E11" i="6"/>
  <c r="E109" i="6"/>
  <c r="E120" i="6"/>
  <c r="E131" i="6"/>
  <c r="E18" i="6"/>
  <c r="E101" i="6"/>
  <c r="E85" i="6"/>
  <c r="E70" i="6"/>
  <c r="E32" i="6"/>
  <c r="E155" i="6"/>
  <c r="E160" i="6"/>
  <c r="E58" i="6"/>
  <c r="E165" i="6"/>
  <c r="E144" i="6"/>
  <c r="E22" i="6"/>
  <c r="E53" i="6"/>
  <c r="E63" i="6"/>
  <c r="E96" i="6"/>
  <c r="E174" i="6"/>
  <c r="E151" i="6"/>
  <c r="E161" i="6"/>
  <c r="E38" i="6"/>
  <c r="E43" i="6"/>
  <c r="E14" i="6"/>
  <c r="E103" i="6"/>
  <c r="E72" i="6"/>
  <c r="E62" i="6"/>
  <c r="E173" i="6"/>
  <c r="E107" i="6"/>
  <c r="E135" i="6"/>
  <c r="E41" i="6"/>
  <c r="E52" i="6"/>
  <c r="E42" i="6"/>
  <c r="E10" i="6"/>
  <c r="E148" i="6"/>
  <c r="E108" i="6"/>
  <c r="E37" i="6"/>
  <c r="E79" i="6"/>
  <c r="E73" i="6"/>
  <c r="E90" i="6"/>
  <c r="E77" i="6"/>
  <c r="E8" i="6"/>
  <c r="E71" i="6"/>
  <c r="E81" i="6"/>
  <c r="E57" i="6"/>
  <c r="E47" i="6"/>
  <c r="E122" i="6"/>
  <c r="E124" i="6"/>
  <c r="E127" i="6"/>
  <c r="E74" i="6"/>
  <c r="E36" i="6"/>
  <c r="E136" i="6"/>
  <c r="E86" i="6"/>
  <c r="E147" i="6"/>
  <c r="E106" i="6"/>
  <c r="E69" i="6"/>
  <c r="E128" i="6"/>
  <c r="E121" i="6"/>
  <c r="E67" i="6"/>
  <c r="E66" i="6"/>
  <c r="E24" i="6"/>
  <c r="E76" i="6"/>
  <c r="E137" i="6"/>
  <c r="E65" i="6"/>
  <c r="E75" i="6"/>
  <c r="E105" i="6"/>
  <c r="E177" i="6"/>
  <c r="E29" i="6"/>
  <c r="E152" i="6"/>
  <c r="E50" i="6"/>
  <c r="E150" i="6"/>
  <c r="E133" i="6"/>
  <c r="E64" i="6"/>
  <c r="E168" i="6"/>
  <c r="E113" i="6"/>
  <c r="E111" i="6"/>
  <c r="E180" i="6"/>
  <c r="E51" i="6"/>
  <c r="E159" i="6"/>
  <c r="E167" i="6"/>
  <c r="E25" i="6"/>
  <c r="E179" i="6"/>
  <c r="E100" i="6"/>
  <c r="E110" i="6"/>
  <c r="E34" i="6"/>
  <c r="E118" i="6"/>
  <c r="H688" i="2"/>
  <c r="H7" i="2"/>
  <c r="I639" i="2" l="1"/>
  <c r="I413" i="2"/>
  <c r="I573" i="2"/>
  <c r="I679" i="2"/>
  <c r="I626" i="2"/>
  <c r="I670" i="2"/>
  <c r="I667" i="2"/>
  <c r="I621" i="2"/>
  <c r="I637" i="2"/>
  <c r="I531" i="2"/>
  <c r="I636" i="2"/>
  <c r="I651" i="2"/>
  <c r="I579" i="2"/>
  <c r="I586" i="2"/>
  <c r="I237" i="2"/>
  <c r="I591" i="2"/>
  <c r="I499" i="2"/>
  <c r="I429" i="2"/>
  <c r="I207" i="2"/>
  <c r="I332" i="2"/>
  <c r="I318" i="2"/>
  <c r="I421" i="2"/>
  <c r="I449" i="2"/>
  <c r="I490" i="2"/>
  <c r="I583" i="2"/>
  <c r="I474" i="2"/>
  <c r="I390" i="2"/>
  <c r="I391" i="2"/>
  <c r="I315" i="2"/>
  <c r="I304" i="2"/>
  <c r="I360" i="2"/>
  <c r="I425" i="2"/>
  <c r="I367" i="2"/>
  <c r="I366" i="2"/>
  <c r="I454" i="2"/>
  <c r="I310" i="2"/>
  <c r="I399" i="2"/>
  <c r="I572" i="2"/>
  <c r="I564" i="2"/>
  <c r="I346" i="2"/>
  <c r="I607" i="2"/>
  <c r="I235" i="2"/>
  <c r="I456" i="2"/>
  <c r="I375" i="2"/>
  <c r="I335" i="2"/>
  <c r="I475" i="2"/>
  <c r="I275" i="2"/>
  <c r="I172" i="2"/>
  <c r="I362" i="2"/>
  <c r="I295" i="2"/>
  <c r="I339" i="2"/>
  <c r="I107" i="2"/>
  <c r="I481" i="2"/>
  <c r="I163" i="2"/>
  <c r="I504" i="2"/>
  <c r="I158" i="2"/>
  <c r="I268" i="2"/>
  <c r="I221" i="2"/>
  <c r="I418" i="2"/>
  <c r="I258" i="2"/>
  <c r="I204" i="2"/>
  <c r="I88" i="2"/>
  <c r="I130" i="2"/>
  <c r="I469" i="2"/>
  <c r="I246" i="2"/>
  <c r="I126" i="2"/>
  <c r="I99" i="2"/>
  <c r="I65" i="2"/>
  <c r="I109" i="2"/>
  <c r="I39" i="2"/>
  <c r="I164" i="2"/>
  <c r="I44" i="2"/>
  <c r="I81" i="2"/>
  <c r="I47" i="2"/>
  <c r="I59" i="2"/>
  <c r="I45" i="2"/>
  <c r="I19" i="2"/>
  <c r="I9" i="2"/>
  <c r="K688" i="7"/>
  <c r="J688" i="7"/>
  <c r="I206" i="2"/>
  <c r="I352" i="2"/>
  <c r="I115" i="2"/>
  <c r="I75" i="2"/>
  <c r="I142" i="2"/>
  <c r="I202" i="2"/>
  <c r="I93" i="2"/>
  <c r="I42" i="2"/>
  <c r="I123" i="2"/>
  <c r="I57" i="2"/>
  <c r="I97" i="2"/>
  <c r="I63" i="2"/>
  <c r="I110" i="2"/>
  <c r="I51" i="2"/>
  <c r="I38" i="2"/>
  <c r="I30" i="2"/>
  <c r="I17" i="2"/>
  <c r="I8" i="2"/>
  <c r="I688" i="2" s="1"/>
  <c r="I12" i="2"/>
  <c r="I27" i="2"/>
  <c r="I49" i="2"/>
  <c r="I29" i="2"/>
  <c r="I83" i="2"/>
  <c r="I113" i="2"/>
  <c r="I90" i="2"/>
  <c r="I124" i="2"/>
  <c r="I120" i="2"/>
  <c r="I86" i="2"/>
  <c r="I69" i="2"/>
  <c r="I48" i="2"/>
  <c r="I139" i="2"/>
  <c r="I112" i="2"/>
  <c r="I177" i="2"/>
  <c r="I116" i="2"/>
  <c r="I141" i="2"/>
  <c r="I357" i="2"/>
  <c r="I53" i="2"/>
  <c r="I203" i="2"/>
  <c r="I151" i="2"/>
  <c r="I262" i="2"/>
  <c r="I209" i="2"/>
  <c r="I256" i="2"/>
  <c r="I189" i="2"/>
  <c r="I345" i="2"/>
  <c r="I168" i="2"/>
  <c r="I300" i="2"/>
  <c r="I303" i="2"/>
  <c r="I343" i="2"/>
  <c r="I213" i="2"/>
  <c r="I114" i="2"/>
  <c r="I565" i="2"/>
  <c r="I267" i="2"/>
  <c r="I316" i="2"/>
  <c r="I187" i="2"/>
  <c r="I342" i="2"/>
  <c r="I325" i="2"/>
  <c r="I396" i="2"/>
  <c r="I249" i="2"/>
  <c r="I496" i="2"/>
  <c r="I376" i="2"/>
  <c r="I326" i="2"/>
  <c r="I290" i="2"/>
  <c r="I442" i="2"/>
  <c r="I259" i="2"/>
  <c r="I397" i="2"/>
  <c r="I419" i="2"/>
  <c r="I272" i="2"/>
  <c r="I428" i="2"/>
  <c r="I506" i="2"/>
  <c r="I511" i="2"/>
  <c r="I514" i="2"/>
  <c r="I460" i="2"/>
  <c r="I395" i="2"/>
  <c r="I640" i="2"/>
  <c r="I489" i="2"/>
  <c r="I641" i="2"/>
  <c r="I642" i="2"/>
  <c r="I587" i="2"/>
  <c r="I68" i="2"/>
  <c r="I533" i="2"/>
  <c r="I491" i="2"/>
  <c r="I682" i="2"/>
  <c r="I676" i="2"/>
  <c r="I673" i="2"/>
  <c r="I409" i="2"/>
  <c r="I664" i="2"/>
  <c r="I660" i="2"/>
  <c r="I638" i="2"/>
  <c r="I534" i="2"/>
  <c r="I476" i="2"/>
  <c r="I589" i="2"/>
  <c r="I598" i="2"/>
  <c r="I516" i="2"/>
  <c r="I520" i="2"/>
  <c r="I415" i="2"/>
  <c r="I557" i="2"/>
  <c r="I529" i="2"/>
  <c r="I500" i="2"/>
  <c r="I542" i="2"/>
  <c r="I576" i="2"/>
  <c r="I561" i="2"/>
  <c r="I435" i="2"/>
  <c r="I632" i="2"/>
  <c r="I483" i="2"/>
  <c r="I271" i="2"/>
  <c r="I451" i="2"/>
  <c r="I487" i="2"/>
  <c r="I503" i="2"/>
  <c r="I480" i="2"/>
  <c r="I377" i="2"/>
  <c r="I323" i="2"/>
  <c r="I595" i="2"/>
  <c r="I286" i="2"/>
  <c r="I521" i="2"/>
  <c r="I578" i="2"/>
  <c r="I364" i="2"/>
  <c r="I430" i="2"/>
  <c r="I208" i="2"/>
  <c r="I354" i="2"/>
  <c r="I544" i="2"/>
  <c r="I523" i="2"/>
  <c r="I282" i="2"/>
  <c r="I201" i="2"/>
  <c r="I156" i="2"/>
  <c r="I217" i="2"/>
  <c r="I169" i="2"/>
  <c r="I508" i="2"/>
  <c r="I260" i="2"/>
  <c r="I74" i="2"/>
  <c r="I284" i="2"/>
  <c r="I333" i="2"/>
  <c r="I596" i="2"/>
  <c r="I136" i="2"/>
  <c r="I152" i="2"/>
  <c r="I134" i="2"/>
  <c r="I231" i="2"/>
  <c r="I215" i="2"/>
  <c r="I220" i="2"/>
  <c r="I180" i="2"/>
  <c r="I182" i="2"/>
  <c r="I104" i="2"/>
  <c r="I108" i="2"/>
  <c r="I242" i="2"/>
  <c r="I174" i="2"/>
  <c r="I117" i="2"/>
  <c r="I35" i="2"/>
  <c r="I82" i="2"/>
  <c r="I84" i="2"/>
  <c r="I197" i="2"/>
  <c r="I140" i="2"/>
  <c r="I95" i="2"/>
  <c r="I60" i="2"/>
  <c r="I56" i="2"/>
  <c r="I33" i="2"/>
  <c r="I34" i="2"/>
  <c r="I14" i="2"/>
  <c r="F61" i="6"/>
  <c r="F177" i="6"/>
  <c r="F172" i="6"/>
  <c r="F167" i="6"/>
  <c r="F111" i="6"/>
  <c r="F129" i="6"/>
  <c r="F146" i="6"/>
  <c r="F139" i="6"/>
  <c r="F81" i="6"/>
  <c r="F122" i="6"/>
  <c r="F106" i="6"/>
  <c r="F82" i="6"/>
  <c r="F87" i="6"/>
  <c r="F85" i="6"/>
  <c r="F70" i="6"/>
  <c r="F76" i="6"/>
  <c r="F71" i="6"/>
  <c r="F38" i="6"/>
  <c r="F28" i="6"/>
  <c r="F53" i="6"/>
  <c r="F19" i="6"/>
  <c r="F10" i="6"/>
  <c r="F114" i="6"/>
  <c r="F176" i="6"/>
  <c r="F171" i="6"/>
  <c r="F166" i="6"/>
  <c r="F144" i="6"/>
  <c r="F157" i="6"/>
  <c r="F154" i="6"/>
  <c r="F96" i="6"/>
  <c r="F152" i="6"/>
  <c r="F150" i="6"/>
  <c r="F149" i="6"/>
  <c r="F58" i="6"/>
  <c r="F59" i="6"/>
  <c r="F94" i="6"/>
  <c r="F41" i="6"/>
  <c r="F47" i="6"/>
  <c r="F66" i="6"/>
  <c r="F109" i="6"/>
  <c r="F24" i="6"/>
  <c r="F23" i="6"/>
  <c r="F49" i="6"/>
  <c r="F9" i="6"/>
  <c r="F180" i="6"/>
  <c r="F123" i="6"/>
  <c r="F170" i="6"/>
  <c r="F165" i="6"/>
  <c r="F160" i="6"/>
  <c r="F156" i="6"/>
  <c r="F93" i="6"/>
  <c r="F88" i="6"/>
  <c r="F118" i="6"/>
  <c r="F73" i="6"/>
  <c r="F98" i="6"/>
  <c r="F147" i="6"/>
  <c r="F138" i="6"/>
  <c r="F86" i="6"/>
  <c r="F63" i="6"/>
  <c r="F95" i="6"/>
  <c r="F101" i="6"/>
  <c r="F36" i="6"/>
  <c r="F35" i="6"/>
  <c r="F26" i="6"/>
  <c r="F83" i="6"/>
  <c r="F8" i="6"/>
  <c r="F181" i="6" s="1"/>
  <c r="F132" i="6"/>
  <c r="F124" i="6"/>
  <c r="F169" i="6"/>
  <c r="F164" i="6"/>
  <c r="F141" i="6"/>
  <c r="F119" i="6"/>
  <c r="F153" i="6"/>
  <c r="F48" i="6"/>
  <c r="F151" i="6"/>
  <c r="F67" i="6"/>
  <c r="F121" i="6"/>
  <c r="F56" i="6"/>
  <c r="F43" i="6"/>
  <c r="F75" i="6"/>
  <c r="F134" i="6"/>
  <c r="F60" i="6"/>
  <c r="F72" i="6"/>
  <c r="F12" i="6"/>
  <c r="F112" i="6"/>
  <c r="F51" i="6"/>
  <c r="F20" i="6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<sst xmlns="http://schemas.openxmlformats.org/spreadsheetml/2006/main" count="6714" uniqueCount="1824">
  <si>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</si>
  <si>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</si>
  <si>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</si>
  <si>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</si>
  <si>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</si>
  <si>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</si>
  <si>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</si>
  <si>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</si>
  <si>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</si>
  <si>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</si>
  <si>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</si>
  <si>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</si>
  <si>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</si>
  <si>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</si>
  <si>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</si>
  <si>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</si>
  <si>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</si>
  <si>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</si>
  <si>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</si>
  <si>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</si>
  <si>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</si>
  <si>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</si>
  <si>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</si>
  <si>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</si>
  <si>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</si>
  <si>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</si>
  <si>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</si>
  <si>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</si>
  <si>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</si>
  <si>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</si>
  <si>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</si>
  <si>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</si>
  <si>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</si>
  <si>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</si>
  <si>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</si>
  <si>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</si>
  <si>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</si>
  <si>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</si>
  <si>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</si>
  <si>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</si>
  <si>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</si>
  <si>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</si>
  <si>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</si>
  <si>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</si>
  <si>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</si>
  <si>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</si>
  <si>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</si>
  <si>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</si>
  <si>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</si>
  <si>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</si>
  <si>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</si>
  <si>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</si>
  <si>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</si>
  <si>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</si>
  <si>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</si>
  <si>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</si>
  <si>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</si>
  <si>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</si>
  <si>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</si>
  <si>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</si>
  <si>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</si>
  <si>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</si>
  <si>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</si>
  <si>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</si>
  <si>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</si>
  <si>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</si>
  <si>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</si>
  <si>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</si>
  <si>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</si>
  <si>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</si>
  <si>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</si>
  <si>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</si>
  <si>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</si>
  <si>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</si>
  <si>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</si>
  <si>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</si>
  <si>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ComStage ETF iBOXX € Germany Covered Capped 5-7 TR</t>
  </si>
  <si>
    <t>LU0488317453</t>
  </si>
  <si>
    <t>ComStage ETF iBOXX € Germany Covered Capped 3-5 TR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</si>
  <si>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</si>
  <si>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</si>
  <si>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</si>
  <si>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</si>
  <si>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</si>
  <si>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</si>
  <si>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</si>
  <si>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</si>
  <si>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</si>
  <si>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</si>
  <si>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</si>
  <si>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</si>
  <si>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</si>
  <si>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</si>
  <si>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</si>
  <si>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</si>
  <si>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</si>
  <si>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</si>
  <si>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</si>
  <si>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</si>
  <si>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</si>
  <si>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</si>
  <si>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</si>
  <si>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</si>
  <si>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ComStage ETF iBOXX € Germany Covered Capped 7-10 TR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</si>
  <si>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</si>
  <si>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</si>
  <si>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</si>
  <si>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</si>
  <si>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</si>
  <si>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</si>
  <si>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</si>
  <si>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</si>
  <si>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</si>
  <si>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</si>
  <si>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</si>
  <si>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</si>
  <si>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</si>
  <si>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</si>
  <si>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</si>
  <si>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</si>
  <si>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</si>
  <si>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</si>
  <si>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</si>
  <si>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</si>
  <si>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</si>
  <si>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</si>
  <si>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</si>
  <si>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</si>
  <si>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</si>
  <si>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</si>
  <si>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</si>
  <si>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</si>
  <si>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</si>
  <si>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</si>
  <si>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</si>
  <si>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</si>
  <si>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</si>
  <si>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</si>
  <si>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</si>
  <si>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</si>
  <si>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</si>
  <si>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</si>
  <si>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</si>
  <si>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</si>
  <si>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</si>
  <si>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</si>
  <si>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</si>
  <si>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</si>
  <si>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</si>
  <si>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</si>
  <si>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</si>
  <si>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</si>
  <si>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</si>
  <si>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</si>
  <si>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</si>
  <si>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</si>
  <si>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</si>
  <si>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</si>
  <si>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</si>
  <si>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</si>
  <si>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</si>
  <si>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</si>
  <si>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</si>
  <si>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</si>
  <si>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</si>
  <si>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</si>
  <si>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</si>
  <si>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</si>
  <si>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</si>
  <si>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</si>
  <si>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</si>
  <si>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</si>
  <si>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</si>
  <si>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</si>
  <si>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Market Access Jim Rogers International Commodity Index Fund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</si>
  <si>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</si>
  <si>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</si>
  <si>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</si>
  <si>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</si>
  <si>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</si>
  <si>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</si>
  <si>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</si>
  <si>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</si>
  <si>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</si>
  <si>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</si>
  <si>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</si>
  <si>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</si>
  <si>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</si>
  <si>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</si>
  <si>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</si>
  <si>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</si>
  <si>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</si>
  <si>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</si>
  <si>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</si>
  <si>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</si>
  <si>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</si>
  <si>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</si>
  <si>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</si>
  <si>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</si>
  <si>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</si>
  <si>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</si>
  <si>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</si>
  <si>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</si>
  <si>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</si>
  <si>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</si>
  <si>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</si>
  <si>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</si>
  <si>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</si>
  <si>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</si>
  <si>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</si>
  <si>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</si>
  <si>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</si>
  <si>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</si>
  <si>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</si>
  <si>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</si>
  <si>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</si>
  <si>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</si>
  <si>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</si>
  <si>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</si>
  <si>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</si>
  <si>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</si>
  <si>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</si>
  <si>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</si>
  <si>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</si>
  <si>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</si>
  <si>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</si>
  <si>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</si>
  <si>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</si>
  <si>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</si>
  <si>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</si>
  <si>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</si>
  <si>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</si>
  <si>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</si>
  <si>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</si>
  <si>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</si>
  <si>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</si>
  <si>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</si>
  <si>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</si>
  <si>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</si>
  <si>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</si>
  <si>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</si>
  <si>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</si>
  <si>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</si>
  <si>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</si>
  <si>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</si>
  <si>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</si>
  <si>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</si>
  <si>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</si>
  <si>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</si>
  <si>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</si>
  <si>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</si>
  <si>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</si>
  <si>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</si>
  <si>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</si>
  <si>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</si>
  <si>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</si>
  <si>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</si>
  <si>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</si>
  <si>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</si>
  <si>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</si>
  <si>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</si>
  <si>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</si>
  <si>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</si>
  <si>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</si>
  <si>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</si>
  <si>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</si>
  <si>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</si>
  <si>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</si>
  <si>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</si>
  <si>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</si>
  <si>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</si>
  <si>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</si>
  <si>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</si>
  <si>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</si>
  <si>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</si>
  <si>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</si>
  <si>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</si>
  <si>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</si>
  <si>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</si>
  <si>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</si>
  <si>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</si>
  <si>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</si>
  <si>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</si>
  <si>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</si>
  <si>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</si>
  <si>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</si>
  <si>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</si>
  <si>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</si>
  <si>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</si>
  <si>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</si>
  <si>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</si>
  <si>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</si>
  <si>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</si>
  <si>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</si>
  <si>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</si>
  <si>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</si>
  <si>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</si>
  <si>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</si>
  <si>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</si>
  <si>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</si>
  <si>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</si>
  <si>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</si>
  <si>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</si>
  <si>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</si>
  <si>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</si>
  <si>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</si>
  <si>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</si>
  <si>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</si>
  <si>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</si>
  <si>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</si>
  <si>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</si>
  <si>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</si>
  <si>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</si>
  <si>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</si>
  <si>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</si>
  <si>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</si>
  <si>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</si>
  <si>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</si>
  <si>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</si>
  <si>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</si>
  <si>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</si>
  <si>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</si>
  <si>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</si>
  <si>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</si>
  <si>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</si>
  <si>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</si>
  <si>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</si>
  <si>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</si>
  <si>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</si>
  <si>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</si>
  <si>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</si>
  <si>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</si>
  <si>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</si>
  <si>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</si>
  <si>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</si>
  <si>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</si>
  <si>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</si>
  <si>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</si>
  <si>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</si>
  <si>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</si>
  <si>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</si>
  <si>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</si>
  <si>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</si>
  <si>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</si>
  <si>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</si>
  <si>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</si>
  <si>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</si>
  <si>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</si>
  <si>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</si>
  <si>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</si>
  <si>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</si>
  <si>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</si>
  <si>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</si>
  <si>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</si>
  <si>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</si>
  <si>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</si>
  <si>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</si>
  <si>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</si>
  <si>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</si>
  <si>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06/2010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</si>
  <si>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</si>
  <si>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</si>
  <si>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</si>
  <si>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</si>
  <si>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</si>
  <si>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</si>
  <si>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</si>
  <si>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</si>
  <si>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</si>
  <si>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</si>
  <si>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</si>
  <si>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</si>
  <si>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</si>
  <si>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</si>
  <si>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</si>
  <si>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</si>
  <si>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</si>
  <si>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</si>
  <si>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</si>
  <si>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</si>
  <si>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</si>
  <si>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</si>
  <si>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</si>
  <si>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</si>
  <si>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</si>
  <si>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</si>
  <si>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</si>
  <si>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</si>
  <si>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</si>
  <si>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</si>
  <si>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</si>
  <si>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</si>
  <si>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</si>
  <si>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</si>
  <si>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</si>
  <si>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</si>
  <si>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</si>
  <si>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</si>
  <si>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</si>
  <si>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</si>
  <si>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</si>
  <si>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</si>
  <si>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</si>
  <si>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</si>
  <si>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</si>
  <si>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</si>
  <si>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</si>
  <si>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</si>
  <si>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</si>
  <si>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</si>
  <si>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</si>
  <si>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</si>
  <si>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</si>
  <si>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</si>
  <si>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</si>
  <si>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</si>
  <si>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</si>
  <si>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</si>
  <si>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</si>
  <si>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</si>
  <si>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</si>
  <si>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</si>
  <si>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</si>
  <si>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</si>
  <si>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</si>
  <si>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</si>
  <si>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</si>
  <si>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</si>
  <si>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</si>
  <si>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</si>
  <si>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</si>
  <si>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</si>
  <si>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</si>
  <si>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</si>
  <si>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</si>
  <si>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</si>
  <si>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</si>
  <si>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</si>
  <si>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</si>
  <si>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</si>
  <si>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</si>
  <si>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</si>
  <si>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</si>
  <si>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</si>
  <si>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</si>
  <si>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</si>
  <si>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</si>
  <si>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</si>
  <si>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</si>
  <si>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</si>
  <si>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</si>
  <si>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</si>
  <si>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</si>
  <si>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</si>
  <si>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</si>
  <si>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</si>
  <si>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</si>
  <si>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</si>
  <si>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</si>
  <si>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</si>
  <si>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</si>
  <si>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</si>
  <si>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</si>
  <si>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</si>
  <si>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</si>
  <si>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</si>
  <si>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</si>
  <si>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</si>
  <si>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</si>
  <si>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</si>
  <si>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</si>
  <si>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</si>
  <si>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</si>
  <si>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</si>
  <si>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</si>
  <si>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</si>
  <si>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</si>
  <si>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</si>
  <si>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</si>
  <si>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</si>
  <si>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</si>
  <si>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</si>
  <si>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</si>
  <si>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</si>
  <si>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</si>
  <si>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</si>
  <si>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</si>
  <si>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</si>
  <si>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</si>
  <si>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</si>
  <si>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</si>
  <si>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</si>
  <si>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</si>
  <si>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</si>
  <si>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</si>
  <si>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</si>
  <si>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</si>
  <si>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</si>
  <si>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</si>
  <si>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</si>
  <si>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</si>
  <si>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</si>
  <si>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</si>
  <si>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</si>
  <si>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</si>
  <si>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</si>
  <si>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</si>
  <si>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</si>
  <si>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</si>
  <si>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</si>
  <si>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</si>
  <si>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</si>
  <si>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</si>
  <si>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</si>
  <si>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</si>
  <si>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</si>
  <si>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</si>
  <si>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</si>
  <si>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</si>
  <si>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</si>
  <si>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</si>
  <si>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</si>
  <si>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</si>
  <si>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</si>
  <si>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</si>
  <si>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</si>
  <si>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</si>
  <si>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</si>
  <si>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</si>
  <si>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</si>
  <si>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</si>
  <si>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</si>
  <si>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</si>
  <si>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</si>
  <si>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</si>
  <si>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</si>
  <si>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</si>
  <si>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</si>
  <si>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</si>
  <si>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</si>
  <si>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</si>
  <si>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</si>
  <si>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</si>
  <si>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</si>
  <si>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</si>
  <si>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</si>
  <si>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</si>
  <si>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</si>
  <si>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</si>
  <si>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</si>
  <si>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</si>
  <si>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</si>
  <si>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</si>
  <si>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</si>
  <si>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</si>
  <si>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</si>
  <si>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</si>
  <si>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</si>
  <si>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</si>
  <si>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</si>
  <si>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</si>
  <si>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</si>
  <si>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</si>
  <si>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</si>
  <si>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</si>
  <si>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</si>
  <si>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</si>
  <si>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</si>
  <si>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</si>
  <si>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</si>
  <si>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</si>
  <si>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</si>
  <si>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</si>
  <si>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</si>
  <si>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</si>
  <si>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</si>
  <si>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</si>
  <si>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</si>
  <si>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</si>
  <si>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</si>
  <si>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</si>
  <si>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</si>
  <si>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</si>
  <si>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</si>
  <si>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</si>
  <si>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</si>
  <si>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</si>
  <si>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</si>
  <si>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</si>
  <si>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</si>
  <si>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</si>
  <si>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</si>
  <si>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</si>
  <si>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</si>
  <si>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</si>
  <si>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</si>
  <si>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</si>
  <si>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</si>
  <si>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</si>
  <si>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</si>
  <si>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</si>
  <si>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</si>
  <si>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</si>
  <si>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</si>
  <si>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</si>
  <si>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</si>
  <si>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</si>
  <si>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</si>
  <si>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</si>
  <si>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</si>
  <si>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</si>
  <si>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</si>
  <si>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</si>
  <si>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</si>
  <si>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</si>
  <si>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</si>
  <si>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</si>
  <si>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</si>
  <si>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</si>
  <si>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</si>
  <si>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</si>
  <si>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</si>
  <si>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</si>
  <si>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</si>
  <si>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</si>
  <si>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</si>
  <si>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</si>
  <si>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</si>
  <si>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</si>
  <si>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</si>
  <si>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</si>
  <si>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</si>
  <si>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</si>
  <si>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</si>
  <si>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</si>
  <si>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</si>
  <si>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</si>
  <si>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</si>
  <si>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</si>
  <si>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</si>
  <si>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</si>
  <si>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</si>
  <si>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</si>
  <si>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</si>
  <si>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</si>
  <si>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</si>
  <si>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</si>
  <si>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</si>
  <si>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</si>
  <si>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</si>
  <si>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</si>
  <si>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</si>
  <si>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</si>
  <si>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</si>
  <si>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</si>
  <si>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</si>
  <si>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</si>
  <si>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</si>
  <si>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</si>
  <si>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</si>
  <si>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</si>
  <si>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</si>
  <si>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</si>
  <si>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</si>
  <si>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</si>
  <si>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</si>
  <si>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</si>
  <si>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</si>
  <si>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</si>
  <si>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</si>
  <si>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</si>
  <si>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</si>
  <si>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</si>
  <si>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</si>
  <si>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</si>
  <si>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</si>
  <si>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</si>
  <si>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</si>
  <si>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</si>
  <si>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</si>
  <si>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</si>
  <si>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</si>
  <si>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</si>
  <si>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</si>
  <si>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</si>
  <si>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</si>
  <si>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</si>
  <si>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</si>
  <si>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</si>
  <si>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</si>
  <si>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</si>
  <si>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</si>
  <si>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</si>
  <si>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</si>
  <si>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</si>
  <si>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</si>
  <si>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</si>
  <si>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</si>
  <si>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</si>
  <si>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</si>
  <si>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</si>
  <si>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</si>
  <si>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</si>
  <si>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</si>
  <si>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</si>
  <si>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</si>
  <si>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</si>
  <si>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</si>
  <si>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</si>
  <si>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</si>
  <si>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</si>
  <si>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</si>
  <si>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</si>
  <si>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</si>
  <si>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</si>
  <si>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</si>
  <si>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</si>
  <si>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</si>
  <si>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</si>
  <si>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</si>
  <si>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</si>
  <si>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</si>
  <si>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</si>
  <si>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</si>
  <si>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</si>
  <si>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</si>
  <si>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</si>
  <si>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</si>
  <si>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</si>
  <si>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</si>
  <si>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</si>
  <si>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</si>
  <si>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</si>
  <si>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</si>
  <si>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</si>
  <si>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</si>
  <si>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</si>
  <si>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</si>
  <si>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</si>
  <si>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</si>
  <si>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</si>
  <si>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</si>
  <si>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</si>
  <si>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</si>
  <si>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</si>
  <si>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</si>
  <si>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</si>
  <si>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</si>
  <si>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</si>
  <si>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</si>
  <si>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</si>
  <si>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</si>
  <si>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</si>
  <si>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</si>
  <si>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</si>
  <si>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</si>
  <si>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</si>
  <si>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</si>
  <si>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</si>
  <si>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</si>
  <si>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</si>
  <si>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</si>
  <si>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</si>
  <si>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</si>
  <si>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</si>
  <si>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</si>
  <si>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</si>
  <si>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</si>
  <si>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</si>
  <si>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</si>
  <si>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</si>
  <si>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</si>
  <si>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</si>
  <si>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</si>
  <si>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</si>
  <si>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</si>
  <si>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</si>
  <si>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</si>
  <si>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</si>
  <si>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</si>
  <si>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</si>
  <si>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</si>
  <si>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</si>
  <si>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</si>
  <si>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</si>
  <si>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</si>
  <si>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</si>
  <si>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</si>
  <si>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</si>
  <si>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</si>
  <si>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</si>
  <si>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</si>
  <si>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</si>
  <si>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</si>
  <si>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</si>
  <si>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</si>
  <si>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</si>
  <si>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</si>
  <si>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</si>
  <si>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</si>
  <si>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</si>
  <si>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</si>
  <si>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</si>
  <si>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</si>
  <si>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</si>
  <si>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</si>
  <si>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</si>
  <si>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</si>
  <si>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</si>
  <si>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</si>
  <si>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</si>
  <si>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</si>
  <si>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</si>
  <si>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</si>
  <si>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</si>
  <si>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</si>
  <si>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</si>
  <si>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</si>
  <si>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</si>
  <si>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</si>
  <si>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</si>
  <si>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</si>
  <si>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</si>
  <si>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</si>
  <si>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</si>
  <si>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</si>
  <si>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</si>
  <si>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</si>
  <si>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</si>
  <si>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</si>
  <si>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</si>
  <si>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</si>
  <si>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</si>
  <si>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</si>
  <si>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</si>
  <si>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</si>
  <si>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</si>
  <si>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</si>
  <si>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</si>
  <si>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</si>
  <si>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</si>
  <si>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</si>
  <si>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</si>
  <si>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</si>
  <si>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</si>
  <si>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</si>
  <si>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</si>
  <si>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</si>
  <si>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</si>
  <si>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</si>
  <si>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</si>
  <si>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</si>
  <si>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</si>
  <si>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</si>
  <si>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</si>
  <si>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</si>
  <si>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</si>
  <si>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</si>
  <si>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</si>
  <si>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</si>
  <si>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</si>
  <si>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</si>
  <si>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</si>
  <si>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</si>
  <si>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</si>
  <si>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</si>
  <si>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</si>
  <si>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</si>
  <si>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</si>
  <si>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</si>
  <si>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</si>
  <si>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</si>
  <si>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</si>
  <si>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</si>
  <si>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</si>
  <si>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</si>
  <si>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</si>
  <si>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</si>
  <si>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</si>
  <si>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</si>
  <si>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</si>
  <si>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</si>
  <si>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</si>
  <si>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</si>
  <si>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Turnover Report: July 2010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</si>
  <si>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</si>
  <si>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</si>
  <si>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</si>
  <si>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</si>
  <si>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</si>
  <si>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</si>
  <si>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</si>
  <si>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</si>
  <si>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</si>
  <si>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</si>
  <si>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</si>
  <si>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</si>
  <si>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</si>
  <si>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</si>
  <si>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</si>
  <si>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</si>
  <si>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</si>
  <si>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</si>
  <si>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</si>
  <si>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</si>
  <si>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</si>
  <si>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</si>
  <si>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</si>
  <si>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</si>
  <si>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</si>
  <si>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</si>
  <si>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</si>
  <si>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</si>
  <si>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</si>
  <si>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</si>
  <si>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</si>
  <si>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</si>
  <si>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</si>
  <si>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</si>
  <si>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</si>
  <si>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</si>
  <si>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</si>
  <si>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</si>
  <si>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</si>
  <si>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</si>
  <si>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</si>
  <si>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</si>
  <si>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</si>
  <si>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</si>
  <si>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</si>
  <si>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</si>
  <si>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ComStage ETF STOXX 600 Automobiles &amp; Parts TR</t>
  </si>
  <si>
    <t>ComStage ETF STOXX 600 Banks TR</t>
  </si>
  <si>
    <t>ComStage ETF STOXX 600 Basic Resources TR</t>
  </si>
  <si>
    <t>ComStage ETF STOXX 600 Chemicals TR</t>
  </si>
  <si>
    <t>ComStage ETF STOXX 600 Construction &amp; Materials TR</t>
  </si>
  <si>
    <t>ComStage ETF STOXX 600 Financial Services TR</t>
  </si>
  <si>
    <t>ComStage ETF STOXX 600 Food &amp; Beverage TR</t>
  </si>
  <si>
    <t>ComStage ETF STOXX 600 Health Care TR</t>
  </si>
  <si>
    <t>ComStage ETF STOXX 600 Industrial Goods &amp; Services TR</t>
  </si>
  <si>
    <t>ComStage ETF STOXX 600 Insurance TR</t>
  </si>
  <si>
    <t>ComStage ETF STOXX 600 Media TR</t>
  </si>
  <si>
    <t>ComStage ETF STOXX 600 Oil &amp; Gas TR</t>
  </si>
  <si>
    <t>ComStage ETF STOXX 600 Personal &amp; Household Goods TR</t>
  </si>
  <si>
    <t>ComStage ETF STOXX 600 Real Estate TR</t>
  </si>
  <si>
    <t>ComStage ETF STOXX 600 Retail TR</t>
  </si>
  <si>
    <t>ComStage ETF STOXX 600 Technology TR</t>
  </si>
  <si>
    <t>ComStage ETF STOXX 600 Telecommunications TR</t>
  </si>
  <si>
    <t>ComStage ETF STOXX 600 TR</t>
  </si>
  <si>
    <t>ComStage ETF STOXX 600 Travel &amp; Leisure TR</t>
  </si>
  <si>
    <t>ComStage ETF STOXX 600 Utilities TR</t>
  </si>
  <si>
    <t>ComStage ETF DJ Industrial Average TR</t>
  </si>
  <si>
    <t>CS ETF (IE) on DJ Industrial AverageTM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</si>
  <si>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</si>
  <si>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</si>
  <si>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</si>
  <si>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</si>
  <si>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</si>
  <si>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</si>
  <si>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</si>
  <si>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</si>
  <si>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</si>
  <si>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</si>
  <si>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</si>
  <si>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</si>
  <si>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</si>
  <si>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</si>
  <si>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</si>
  <si>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</si>
  <si>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</si>
  <si>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</si>
  <si>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</si>
  <si>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</si>
  <si>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</si>
  <si>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</si>
  <si>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</si>
  <si>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</si>
  <si>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</si>
  <si>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</si>
  <si>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</si>
  <si>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</si>
  <si>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</si>
  <si>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</si>
  <si>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</si>
  <si>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</si>
  <si>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</si>
  <si>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</si>
  <si>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</si>
  <si>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</si>
  <si>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</si>
  <si>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</si>
  <si>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</si>
  <si>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</si>
  <si>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</si>
  <si>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</si>
  <si>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</si>
  <si>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</si>
  <si>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</si>
  <si>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</si>
  <si>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</si>
  <si>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</si>
  <si>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</si>
  <si>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</si>
  <si>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</si>
  <si>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</si>
  <si>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</si>
  <si>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</si>
  <si>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</si>
  <si>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</si>
  <si>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</si>
  <si>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</si>
  <si>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</si>
  <si>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</si>
  <si>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</si>
  <si>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</si>
  <si>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</si>
  <si>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</si>
  <si>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</si>
  <si>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</si>
  <si>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</si>
  <si>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</si>
  <si>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</si>
  <si>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</si>
  <si>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</si>
  <si>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</si>
  <si>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</si>
  <si>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</si>
  <si>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</si>
  <si>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</si>
  <si>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</si>
  <si>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</si>
  <si>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</si>
  <si>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</si>
  <si>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</si>
  <si>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</si>
  <si>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</si>
  <si>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</si>
  <si>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</si>
  <si>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</si>
  <si>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</si>
  <si>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</si>
  <si>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</si>
  <si>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</si>
  <si>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</si>
  <si>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</si>
  <si>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</si>
  <si>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</si>
  <si>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</si>
  <si>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</si>
  <si>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</si>
  <si>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</si>
  <si>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</si>
  <si>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</si>
  <si>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</si>
  <si>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</si>
  <si>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</si>
  <si>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</si>
  <si>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</si>
  <si>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</si>
  <si>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</si>
  <si>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</si>
  <si>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</si>
  <si>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</si>
  <si>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</si>
  <si>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</si>
  <si>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</si>
  <si>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</si>
  <si>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</si>
  <si>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</si>
  <si>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</si>
  <si>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</si>
  <si>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</si>
  <si>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</si>
  <si>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</si>
  <si>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</si>
  <si>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</si>
  <si>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</si>
  <si>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</si>
  <si>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</si>
  <si>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</si>
  <si>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</si>
  <si>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</si>
  <si>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</si>
  <si>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</si>
  <si>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</si>
  <si>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</si>
  <si>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</si>
  <si>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</si>
  <si>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</si>
  <si>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</si>
  <si>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</si>
  <si>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</si>
  <si>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</si>
  <si>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</si>
  <si>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</si>
  <si>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</si>
  <si>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</si>
  <si>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</si>
  <si>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</si>
  <si>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</si>
  <si>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</si>
  <si>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</si>
  <si>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</si>
  <si>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</si>
  <si>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</si>
  <si>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</si>
  <si>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</si>
  <si>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</si>
  <si>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</si>
  <si>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</si>
  <si>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</si>
  <si>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</si>
  <si>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</si>
  <si>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</si>
  <si>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</si>
  <si>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</si>
  <si>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</si>
  <si>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</si>
  <si>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</si>
  <si>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</si>
  <si>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</si>
  <si>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</si>
  <si>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</si>
  <si>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</si>
  <si>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</si>
  <si>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</si>
  <si>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</si>
  <si>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</si>
  <si>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</si>
  <si>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</si>
  <si>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</si>
  <si>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</si>
  <si>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</si>
  <si>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</si>
  <si>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</si>
  <si>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</si>
  <si>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</si>
  <si>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</si>
  <si>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</si>
  <si>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</si>
  <si>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</si>
  <si>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</si>
  <si>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</si>
  <si>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</si>
  <si>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</si>
  <si>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</si>
  <si>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</si>
  <si>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</si>
  <si>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</si>
  <si>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</si>
  <si>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</si>
  <si>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</si>
  <si>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</si>
  <si>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</si>
  <si>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</si>
  <si>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</si>
  <si>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</si>
  <si>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</si>
  <si>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</si>
  <si>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</si>
  <si>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</si>
  <si>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</si>
  <si>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</si>
  <si>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</si>
  <si>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</si>
  <si>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</si>
  <si>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</si>
  <si>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</si>
  <si>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</si>
  <si>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</si>
  <si>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</si>
  <si>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</si>
  <si>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</si>
  <si>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</si>
  <si>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</si>
  <si>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</si>
  <si>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</si>
  <si>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</si>
  <si>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</si>
  <si>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</si>
  <si>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</si>
  <si>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</si>
  <si>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</si>
  <si>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</si>
  <si>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</si>
  <si>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</si>
  <si>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</si>
  <si>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</si>
  <si>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</si>
  <si>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</si>
  <si>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</si>
  <si>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</si>
  <si>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</si>
  <si>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</si>
  <si>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</si>
  <si>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</si>
  <si>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</si>
  <si>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</si>
  <si>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</si>
  <si>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</si>
  <si>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</si>
  <si>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</si>
  <si>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</si>
  <si>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</si>
  <si>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</si>
  <si>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</si>
  <si>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</si>
  <si>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</si>
  <si>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</si>
  <si>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</si>
  <si>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</si>
  <si>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</si>
  <si>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</si>
  <si>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</si>
  <si>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</si>
  <si>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EasyETF EuroMTS Eonia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</si>
  <si>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</si>
  <si>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</si>
  <si>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</si>
  <si>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</si>
  <si>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</si>
  <si>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</si>
  <si>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</si>
  <si>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</si>
  <si>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</si>
  <si>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</si>
  <si>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</si>
  <si>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</si>
  <si>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</si>
  <si>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</si>
  <si>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</si>
  <si>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</si>
  <si>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</si>
  <si>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</si>
  <si>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</si>
  <si>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</si>
  <si>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</si>
  <si>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</si>
  <si>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</si>
  <si>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</si>
  <si>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</si>
  <si>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</si>
  <si>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</si>
  <si>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</si>
  <si>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</si>
  <si>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</si>
  <si>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</si>
  <si>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</si>
  <si>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</si>
  <si>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</si>
  <si>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</si>
  <si>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</si>
  <si>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</si>
  <si>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</si>
  <si>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</si>
  <si>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</si>
  <si>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</si>
  <si>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</si>
  <si>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</si>
  <si>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</si>
  <si>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</si>
  <si>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</si>
  <si>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</si>
  <si>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</si>
  <si>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</si>
  <si>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</si>
  <si>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</si>
  <si>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</si>
  <si>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</si>
  <si>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</si>
  <si>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</si>
  <si>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</si>
  <si>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</si>
  <si>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iBOXX € Germany Covered Capped Overall TR</t>
  </si>
  <si>
    <t>ComStage ETF DAX FR</t>
  </si>
  <si>
    <t>ComStage ETF HSCEI</t>
  </si>
  <si>
    <t>Comstage ETF EURO STOXX 50 FR</t>
  </si>
  <si>
    <t>ComStage ETF HSI</t>
  </si>
  <si>
    <t>ComStage ETF FTSE 100 TR</t>
  </si>
  <si>
    <t>07/2010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</si>
  <si>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</si>
  <si>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</si>
  <si>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</si>
  <si>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</si>
  <si>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</si>
  <si>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</si>
  <si>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</si>
  <si>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</si>
  <si>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</si>
  <si>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</si>
  <si>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</si>
  <si>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</si>
  <si>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</si>
  <si>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</si>
  <si>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</si>
  <si>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</si>
  <si>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</si>
  <si>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</si>
  <si>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</si>
  <si>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</si>
  <si>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</si>
  <si>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</si>
  <si>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</si>
  <si>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</si>
  <si>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</si>
  <si>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</si>
  <si>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</si>
  <si>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</si>
  <si>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</si>
  <si>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</si>
  <si>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</si>
  <si>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</si>
  <si>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</si>
  <si>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</si>
  <si>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</si>
  <si>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</si>
  <si>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</si>
  <si>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</si>
  <si>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</si>
  <si>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</si>
  <si>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</si>
  <si>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</si>
  <si>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</si>
  <si>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</si>
  <si>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</si>
  <si>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</si>
  <si>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DE000A0LP781</t>
  </si>
  <si>
    <t>DE000A0N62F2</t>
  </si>
  <si>
    <t>db x-trackers II</t>
  </si>
  <si>
    <t>MW Indices plc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</si>
  <si>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</si>
  <si>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</si>
  <si>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</si>
  <si>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</si>
  <si>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</si>
  <si>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</si>
  <si>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</si>
  <si>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</si>
  <si>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</si>
  <si>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</si>
  <si>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</si>
  <si>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</si>
  <si>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</si>
  <si>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</si>
  <si>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</si>
  <si>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</si>
  <si>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</si>
  <si>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</si>
  <si>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</si>
  <si>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</si>
  <si>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</si>
  <si>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</si>
  <si>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</si>
  <si>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</si>
  <si>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</si>
  <si>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</si>
  <si>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</si>
  <si>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</si>
  <si>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</si>
  <si>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</si>
  <si>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</si>
  <si>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</si>
  <si>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</si>
  <si>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</si>
  <si>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</si>
  <si>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</si>
  <si>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</si>
  <si>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</si>
  <si>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</si>
  <si>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</si>
  <si>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</si>
  <si>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</si>
  <si>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</si>
  <si>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</si>
  <si>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</si>
  <si>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</si>
  <si>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</si>
  <si>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</si>
  <si>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</si>
  <si>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</si>
  <si>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</si>
  <si>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</si>
  <si>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</si>
  <si>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</si>
  <si>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</si>
  <si>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</si>
  <si>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</si>
  <si>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</si>
  <si>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</si>
  <si>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</si>
  <si>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</si>
  <si>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</si>
  <si>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</si>
  <si>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</si>
  <si>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</si>
  <si>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</si>
  <si>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</si>
  <si>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</si>
  <si>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</si>
  <si>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</si>
  <si>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</si>
  <si>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</si>
  <si>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</si>
  <si>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</si>
  <si>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</si>
  <si>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</si>
  <si>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</si>
  <si>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</si>
  <si>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</si>
  <si>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</si>
  <si>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</si>
  <si>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</si>
  <si>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</si>
  <si>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</si>
  <si>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</si>
  <si>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</si>
  <si>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</si>
  <si>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</si>
  <si>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</si>
  <si>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</si>
  <si>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</si>
  <si>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</si>
  <si>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</si>
  <si>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</si>
  <si>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</si>
  <si>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</si>
  <si>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</si>
  <si>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</si>
  <si>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</si>
  <si>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</si>
  <si>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</si>
  <si>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</si>
  <si>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</si>
  <si>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</si>
  <si>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</si>
  <si>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</si>
  <si>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</si>
  <si>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</si>
  <si>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</si>
  <si>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</si>
  <si>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</si>
  <si>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</si>
  <si>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</si>
  <si>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</si>
  <si>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</si>
  <si>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</si>
  <si>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</si>
  <si>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</si>
  <si>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</si>
  <si>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</si>
  <si>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</si>
  <si>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</si>
  <si>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</si>
  <si>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</si>
  <si>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</si>
  <si>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</si>
  <si>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</si>
  <si>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</si>
  <si>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</si>
  <si>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</si>
  <si>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</si>
  <si>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</si>
  <si>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</si>
  <si>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</si>
  <si>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</si>
  <si>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</si>
  <si>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</si>
  <si>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</si>
  <si>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</si>
  <si>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</si>
  <si>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</si>
  <si>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</si>
  <si>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</si>
  <si>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</si>
  <si>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</si>
  <si>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</si>
  <si>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</si>
  <si>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</si>
  <si>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</si>
  <si>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</si>
  <si>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</si>
  <si>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</si>
  <si>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</si>
  <si>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</si>
  <si>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</si>
  <si>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</si>
  <si>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</si>
  <si>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</si>
  <si>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</si>
  <si>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</si>
  <si>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</si>
  <si>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</si>
  <si>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</si>
  <si>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</si>
  <si>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</si>
  <si>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</si>
  <si>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</si>
  <si>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</si>
  <si>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</si>
  <si>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</si>
  <si>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</si>
  <si>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</si>
  <si>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</si>
  <si>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</si>
  <si>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</si>
  <si>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</si>
  <si>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</si>
  <si>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</si>
  <si>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</si>
  <si>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</si>
  <si>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</si>
  <si>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</si>
  <si>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</si>
  <si>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</si>
  <si>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</si>
  <si>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</si>
  <si>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</si>
  <si>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</si>
  <si>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</si>
  <si>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</si>
  <si>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</si>
  <si>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</si>
  <si>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</si>
  <si>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</si>
  <si>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</si>
  <si>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</si>
  <si>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</si>
  <si>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</si>
  <si>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</si>
  <si>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</si>
  <si>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</si>
  <si>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</si>
  <si>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</si>
  <si>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</si>
  <si>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</si>
  <si>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</si>
  <si>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</si>
  <si>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</si>
  <si>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</si>
  <si>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</si>
  <si>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</si>
  <si>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</si>
  <si>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</si>
  <si>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</si>
  <si>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</si>
  <si>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</si>
  <si>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</si>
  <si>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</si>
  <si>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</si>
  <si>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</si>
  <si>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</si>
  <si>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</si>
  <si>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</si>
  <si>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</si>
  <si>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</si>
  <si>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</si>
  <si>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</si>
  <si>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</si>
  <si>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</si>
  <si>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</si>
  <si>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</si>
  <si>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</si>
  <si>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</si>
  <si>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</si>
  <si>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</si>
  <si>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</si>
  <si>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</si>
  <si>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</si>
  <si>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</si>
  <si>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</si>
  <si>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</si>
  <si>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</si>
  <si>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</si>
  <si>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</si>
  <si>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</si>
  <si>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</si>
  <si>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</si>
  <si>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</si>
  <si>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</si>
  <si>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</si>
  <si>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</si>
  <si>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</si>
  <si>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</si>
  <si>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</si>
  <si>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</si>
  <si>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</si>
  <si>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</si>
  <si>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</si>
  <si>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</si>
  <si>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</si>
  <si>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</si>
  <si>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</si>
  <si>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</si>
  <si>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</si>
  <si>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</si>
  <si>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</si>
  <si>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</si>
  <si>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</si>
  <si>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</si>
  <si>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</si>
  <si>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</si>
  <si>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</si>
  <si>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</si>
  <si>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</si>
  <si>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</si>
  <si>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</si>
  <si>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</si>
  <si>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</si>
  <si>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</si>
  <si>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</si>
  <si>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</si>
  <si>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</si>
  <si>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</si>
  <si>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</si>
  <si>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</si>
  <si>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</si>
  <si>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</si>
  <si>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</si>
  <si>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</si>
  <si>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</si>
  <si>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</si>
  <si>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</si>
  <si>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</si>
  <si>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</si>
  <si>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</si>
  <si>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</si>
  <si>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</si>
  <si>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</si>
  <si>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</si>
  <si>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</si>
  <si>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</si>
  <si>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</si>
  <si>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</si>
  <si>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</si>
  <si>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</si>
  <si>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</si>
  <si>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</si>
  <si>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</si>
  <si>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</si>
  <si>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</si>
  <si>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</si>
  <si>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</si>
  <si>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</si>
  <si>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</si>
  <si>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</si>
  <si>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</si>
  <si>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</si>
  <si>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</si>
  <si>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</si>
  <si>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</si>
  <si>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</si>
  <si>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</si>
  <si>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</si>
  <si>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</si>
  <si>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</si>
  <si>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</si>
  <si>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</si>
  <si>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</si>
  <si>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</si>
  <si>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</si>
  <si>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</si>
  <si>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</si>
  <si>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</si>
  <si>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</si>
  <si>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</si>
  <si>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</si>
  <si>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</si>
  <si>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</si>
  <si>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</si>
  <si>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</si>
  <si>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</si>
  <si>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</si>
  <si>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</si>
  <si>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</si>
  <si>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</si>
  <si>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</si>
  <si>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</si>
  <si>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ComStage ETF EURO STOXX 50</t>
  </si>
  <si>
    <t>ComStage ETF EURO STOXX 50 Leveraged TR</t>
  </si>
  <si>
    <t>ComStage ETF EURO STOXX 50 Short TR</t>
  </si>
  <si>
    <t>ComStage ETF EURO STOXX Select Dividend 30 TR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</si>
  <si>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</si>
  <si>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</si>
  <si>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</si>
  <si>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</si>
  <si>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</si>
  <si>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</si>
  <si>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</si>
  <si>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</si>
  <si>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</si>
  <si>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</si>
  <si>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</si>
  <si>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</si>
  <si>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</si>
  <si>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</si>
  <si>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</si>
  <si>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</si>
  <si>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</si>
  <si>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</si>
  <si>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</si>
  <si>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</si>
  <si>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</si>
  <si>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</si>
  <si>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</si>
  <si>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</si>
  <si>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</si>
  <si>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</si>
  <si>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</si>
  <si>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</si>
  <si>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</si>
  <si>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</si>
  <si>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</si>
  <si>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</si>
  <si>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</si>
  <si>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</si>
  <si>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</si>
  <si>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</si>
  <si>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</si>
  <si>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</si>
  <si>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</si>
  <si>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</si>
  <si>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</si>
  <si>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</si>
  <si>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</si>
  <si>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</si>
  <si>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</si>
  <si>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</si>
  <si>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</si>
  <si>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</si>
  <si>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</si>
  <si>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</si>
  <si>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</si>
  <si>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</si>
  <si>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</si>
  <si>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</si>
  <si>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</si>
  <si>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</si>
  <si>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</si>
  <si>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</si>
  <si>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</si>
  <si>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</si>
  <si>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</si>
  <si>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</si>
  <si>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</si>
  <si>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</si>
  <si>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</si>
  <si>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</si>
  <si>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</si>
  <si>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</si>
  <si>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</si>
  <si>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</si>
  <si>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</si>
  <si>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</si>
  <si>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</si>
  <si>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</si>
  <si>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</si>
  <si>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</si>
  <si>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</si>
  <si>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</si>
  <si>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</si>
  <si>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</si>
  <si>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</si>
  <si>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</si>
  <si>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</si>
  <si>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</si>
  <si>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</si>
  <si>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</si>
  <si>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</si>
  <si>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</si>
  <si>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</si>
  <si>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</si>
  <si>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</si>
  <si>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</si>
  <si>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</si>
  <si>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</si>
  <si>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</si>
  <si>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</si>
  <si>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</si>
  <si>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</si>
  <si>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</si>
  <si>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</si>
  <si>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</si>
  <si>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</si>
  <si>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</si>
  <si>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</si>
  <si>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</si>
  <si>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</si>
  <si>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</si>
  <si>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</si>
  <si>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</si>
  <si>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</si>
  <si>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</si>
  <si>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</si>
  <si>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</si>
  <si>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</si>
  <si>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</si>
  <si>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</si>
  <si>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</si>
  <si>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</si>
  <si>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</si>
  <si>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</si>
  <si>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</si>
  <si>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</si>
  <si>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</si>
  <si>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</si>
  <si>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</si>
  <si>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</si>
  <si>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</si>
  <si>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EasyETF NMX Infrastructure Europe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</si>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</sst>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12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" fillId="0" borderId="7" xfId="2" applyFont="1" applyBorder="1" applyAlignment="1">
      <alignment horizontal="left" vertical="top"/>
    </xf>
    <xf numFmtId="0" fontId="2" fillId="0" borderId="8" xfId="2" applyFont="1" applyBorder="1" applyAlignment="1">
      <alignment horizontal="left" vertical="top"/>
    </xf>
    <xf numFmtId="0" fontId="3" fillId="2" borderId="9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10" fontId="2" fillId="0" borderId="9" xfId="1" applyNumberFormat="1" applyFont="1" applyBorder="1"/>
    <xf numFmtId="0" fontId="2" fillId="0" borderId="10" xfId="2" applyFont="1" applyBorder="1" applyAlignment="1">
      <alignment vertical="center"/>
    </xf>
    <xf numFmtId="0" fontId="2" fillId="0" borderId="10" xfId="2" applyFont="1" applyBorder="1" applyAlignment="1">
      <alignment horizontal="left" vertical="center"/>
    </xf>
    <xf numFmtId="2" fontId="2" fillId="0" borderId="10" xfId="2" applyNumberFormat="1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4" fontId="2" fillId="0" borderId="11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4" fontId="2" fillId="0" borderId="9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9" xfId="2" applyNumberFormat="1" applyFont="1" applyFill="1" applyBorder="1" applyAlignment="1"/>
    <xf numFmtId="4" fontId="2" fillId="0" borderId="7" xfId="2" applyNumberFormat="1" applyFont="1" applyBorder="1" applyAlignment="1">
      <alignment vertical="center"/>
    </xf>
    <xf numFmtId="4" fontId="2" fillId="0" borderId="8" xfId="2" applyNumberFormat="1" applyFont="1" applyBorder="1" applyAlignment="1">
      <alignment vertical="center"/>
    </xf>
    <xf numFmtId="0" fontId="2" fillId="0" borderId="7" xfId="2" applyFont="1" applyBorder="1" applyAlignment="1">
      <alignment horizontal="left" vertical="top" wrapText="1"/>
    </xf>
    <xf numFmtId="4" fontId="2" fillId="0" borderId="15" xfId="2" applyNumberFormat="1" applyFont="1" applyBorder="1" applyAlignment="1">
      <alignment vertical="center"/>
    </xf>
    <xf numFmtId="0" fontId="2" fillId="0" borderId="8" xfId="2" applyFont="1" applyBorder="1" applyAlignment="1">
      <alignment horizontal="left" vertical="top" wrapText="1"/>
    </xf>
    <xf numFmtId="10" fontId="2" fillId="0" borderId="8" xfId="1" applyNumberFormat="1" applyFont="1" applyBorder="1"/>
    <xf numFmtId="0" fontId="2" fillId="0" borderId="8" xfId="2" applyFont="1" applyBorder="1" applyAlignment="1">
      <alignment vertical="center"/>
    </xf>
    <xf numFmtId="4" fontId="2" fillId="0" borderId="16" xfId="2" applyNumberFormat="1" applyFont="1" applyBorder="1" applyAlignment="1">
      <alignment vertical="center"/>
    </xf>
    <xf numFmtId="4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2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" fontId="2" fillId="0" borderId="17" xfId="2" applyNumberFormat="1" applyFont="1" applyBorder="1" applyAlignment="1">
      <alignment vertical="center"/>
    </xf>
    <xf numFmtId="0" fontId="2" fillId="0" borderId="18" xfId="2" applyFont="1" applyBorder="1" applyAlignment="1">
      <alignment horizontal="left" vertical="top" wrapText="1"/>
    </xf>
    <xf numFmtId="4" fontId="2" fillId="0" borderId="18" xfId="2" applyNumberFormat="1" applyFont="1" applyBorder="1" applyAlignment="1">
      <alignment vertical="center"/>
    </xf>
    <xf numFmtId="10" fontId="2" fillId="0" borderId="13" xfId="2" applyNumberFormat="1" applyFont="1" applyBorder="1" applyAlignment="1">
      <alignment vertical="center"/>
    </xf>
    <xf numFmtId="4" fontId="2" fillId="0" borderId="2" xfId="2" applyNumberFormat="1" applyFont="1" applyBorder="1" applyAlignment="1">
      <alignment vertical="center"/>
    </xf>
    <xf numFmtId="4" fontId="4" fillId="0" borderId="13" xfId="2" applyNumberFormat="1" applyFont="1" applyBorder="1" applyAlignment="1"/>
    <xf numFmtId="4" fontId="4" fillId="0" borderId="15" xfId="2" applyNumberFormat="1" applyFont="1" applyBorder="1" applyAlignment="1"/>
    <xf numFmtId="210" fontId="2" fillId="0" borderId="19" xfId="1" applyNumberFormat="1" applyFont="1" applyBorder="1"/>
    <xf numFmtId="210" fontId="2" fillId="0" borderId="20" xfId="1" applyNumberFormat="1" applyFont="1" applyBorder="1"/>
    <xf numFmtId="210" fontId="2" fillId="0" borderId="20" xfId="1" applyNumberFormat="1" applyFont="1" applyFill="1" applyBorder="1"/>
    <xf numFmtId="210" fontId="2" fillId="0" borderId="19" xfId="1" applyNumberFormat="1" applyFont="1" applyFill="1" applyBorder="1"/>
    <xf numFmtId="210" fontId="4" fillId="0" borderId="8" xfId="2" applyNumberFormat="1" applyFont="1" applyBorder="1" applyAlignment="1"/>
    <xf numFmtId="210" fontId="4" fillId="0" borderId="8" xfId="2" applyNumberFormat="1" applyFont="1" applyBorder="1" applyAlignment="1"/>
    <xf numFmtId="210" fontId="2" fillId="0" borderId="7" xfId="1" applyNumberFormat="1" applyFont="1" applyBorder="1"/>
    <xf numFmtId="210" fontId="2" fillId="0" borderId="17" xfId="1" applyNumberFormat="1" applyFont="1" applyBorder="1"/>
    <xf numFmtId="210" fontId="2" fillId="0" borderId="8" xfId="1" applyNumberFormat="1" applyFont="1" applyBorder="1"/>
    <xf numFmtId="4" fontId="2" fillId="0" borderId="21" xfId="2" applyNumberFormat="1" applyFont="1" applyBorder="1" applyAlignment="1">
      <alignment vertical="center"/>
    </xf>
    <xf numFmtId="210" fontId="4" fillId="0" borderId="7" xfId="2" applyNumberFormat="1" applyFont="1" applyBorder="1" applyAlignment="1"/>
    <xf numFmtId="3" fontId="2" fillId="0" borderId="0" xfId="2" applyNumberFormat="1" applyFont="1" applyAlignment="1"/>
    <xf numFmtId="0" fontId="10" fillId="4" borderId="21" xfId="2" applyFont="1" applyFill="1" applyBorder="1" applyAlignment="1">
      <alignment vertical="center"/>
    </xf>
    <xf numFmtId="0" fontId="10" fillId="4" borderId="21" xfId="2" applyFont="1" applyFill="1" applyBorder="1" applyAlignment="1">
      <alignment horizontal="left"/>
    </xf>
    <xf numFmtId="0" fontId="12" fillId="4" borderId="21" xfId="2" applyFont="1" applyFill="1" applyBorder="1" applyAlignment="1">
      <alignment vertical="center"/>
    </xf>
    <xf numFmtId="0" fontId="10" fillId="4" borderId="22" xfId="2" applyFont="1" applyFill="1" applyBorder="1" applyAlignment="1">
      <alignment horizontal="left"/>
    </xf>
    <xf numFmtId="0" fontId="12" fillId="4" borderId="21" xfId="2" applyFont="1" applyFill="1" applyBorder="1" applyAlignment="1">
      <alignment horizontal="left"/>
    </xf>
    <xf numFmtId="0" fontId="10" fillId="4" borderId="22" xfId="2" applyFont="1" applyFill="1" applyBorder="1">
      <alignment horizontal="left" wrapText="1"/>
    </xf>
    <xf numFmtId="10" fontId="2" fillId="0" borderId="13" xfId="1" applyNumberFormat="1" applyFont="1" applyBorder="1"/>
    <xf numFmtId="10" fontId="2" fillId="0" borderId="19" xfId="2" applyNumberFormat="1" applyFont="1" applyBorder="1" applyAlignment="1">
      <alignment vertical="center"/>
    </xf>
    <xf numFmtId="0" fontId="16" fillId="2" borderId="23" xfId="2" applyFont="1" applyFill="1" applyBorder="1" applyAlignment="1">
      <alignment horizontal="center" vertical="center"/>
    </xf>
    <xf numFmtId="0" fontId="17" fillId="2" borderId="24" xfId="2" applyFont="1" applyFill="1" applyBorder="1" applyAlignment="1">
      <alignment vertical="center"/>
    </xf>
    <xf numFmtId="0" fontId="17" fillId="2" borderId="25" xfId="2" applyFont="1" applyFill="1" applyBorder="1" applyAlignment="1"/>
    <xf numFmtId="0" fontId="16" fillId="2" borderId="24" xfId="2" applyFont="1" applyFill="1" applyBorder="1" applyAlignment="1">
      <alignment horizontal="center" vertical="center"/>
    </xf>
    <xf numFmtId="0" fontId="16" fillId="2" borderId="25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/>
    </xf>
    <xf numFmtId="0" fontId="11" fillId="4" borderId="26" xfId="2" applyFont="1" applyFill="1" applyBorder="1" applyAlignment="1">
      <alignment horizontal="center"/>
    </xf>
    <xf numFmtId="0" fontId="11" fillId="4" borderId="27" xfId="2" applyFont="1" applyFill="1" applyBorder="1" applyAlignment="1">
      <alignment horizontal="center"/>
    </xf>
    <xf numFmtId="0" fontId="10" fillId="4" borderId="28" xfId="2" applyFont="1" applyFill="1" applyBorder="1" applyAlignment="1">
      <alignment horizontal="center"/>
    </xf>
    <xf numFmtId="0" fontId="0" fillId="4" borderId="5" xfId="2" applyFont="1" applyFill="1" applyBorder="1" applyAlignment="1"/>
    <xf numFmtId="0" fontId="0" fillId="4" borderId="6" xfId="2" applyFont="1" applyFill="1" applyBorder="1" applyAlignment="1"/>
    <xf numFmtId="0" fontId="10" fillId="4" borderId="22" xfId="2" applyFont="1" applyFill="1" applyBorder="1" applyAlignment="1">
      <alignment horizontal="left"/>
    </xf>
    <xf numFmtId="0" fontId="11" fillId="4" borderId="26" xfId="2" applyFont="1" applyFill="1" applyBorder="1" applyAlignment="1">
      <alignment horizontal="left"/>
    </xf>
    <xf numFmtId="0" fontId="11" fillId="4" borderId="27" xfId="2" applyFont="1" applyFill="1" applyBorder="1" applyAlignment="1">
      <alignment horizontal="left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39995</c:v>
              </c:pt>
              <c:pt idx="1">
                <c:v>40026</c:v>
              </c:pt>
              <c:pt idx="2">
                <c:v>40057</c:v>
              </c:pt>
              <c:pt idx="3">
                <c:v>40087</c:v>
              </c:pt>
              <c:pt idx="4">
                <c:v>40118</c:v>
              </c:pt>
              <c:pt idx="5">
                <c:v>40148</c:v>
              </c:pt>
              <c:pt idx="6">
                <c:v>40179</c:v>
              </c:pt>
              <c:pt idx="7">
                <c:v>40210</c:v>
              </c:pt>
              <c:pt idx="8">
                <c:v>40238</c:v>
              </c:pt>
              <c:pt idx="9">
                <c:v>40269</c:v>
              </c:pt>
              <c:pt idx="10">
                <c:v>40299</c:v>
              </c:pt>
              <c:pt idx="11">
                <c:v>40330</c:v>
              </c:pt>
              <c:pt idx="12">
                <c:v>40360</c:v>
              </c:pt>
            </c:numLit>
          </c:cat>
          <c:val>
            <c:numLit>
              <c:formatCode>General</c:formatCode>
              <c:ptCount val="13"/>
              <c:pt idx="0">
                <c:v>11458.815382327997</c:v>
              </c:pt>
              <c:pt idx="1">
                <c:v>12212.466339443004</c:v>
              </c:pt>
              <c:pt idx="2">
                <c:v>11672.819468093992</c:v>
              </c:pt>
              <c:pt idx="3">
                <c:v>14469.968681851997</c:v>
              </c:pt>
              <c:pt idx="4">
                <c:v>13224.428757398</c:v>
              </c:pt>
              <c:pt idx="5">
                <c:v>9730.844123835248</c:v>
              </c:pt>
              <c:pt idx="6">
                <c:v>13039.703263999592</c:v>
              </c:pt>
              <c:pt idx="7">
                <c:v>13015.260913160786</c:v>
              </c:pt>
              <c:pt idx="8">
                <c:v>11653.1145393599</c:v>
              </c:pt>
              <c:pt idx="9">
                <c:v>13592.578568804316</c:v>
              </c:pt>
              <c:pt idx="10">
                <c:v>20344.974265100682</c:v>
              </c:pt>
              <c:pt idx="11">
                <c:v>13367.556336032816</c:v>
              </c:pt>
              <c:pt idx="12">
                <c:v>11871.639353055214</c:v>
              </c:pt>
            </c:numLit>
          </c:val>
          <c:extLst>
            <c:ext xmlns:c16="http://schemas.microsoft.com/office/drawing/2014/chart" uri="{C3380CC4-5D6E-409C-BE32-E72D297353CC}">
              <c16:uniqueId val="{00000000-BFEE-5A45-8B2F-661EBA23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774031"/>
        <c:axId val="1"/>
      </c:barChart>
      <c:catAx>
        <c:axId val="130477403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4774031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F69-9F43-8802-73716A67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800527"/>
        <c:axId val="1"/>
        <c:axId val="0"/>
      </c:bar3DChart>
      <c:catAx>
        <c:axId val="2618005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18005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438-4E45-AC1A-A6A39985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193535"/>
        <c:axId val="1"/>
        <c:axId val="0"/>
      </c:bar3DChart>
      <c:catAx>
        <c:axId val="26119353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11935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7ED-CD4F-B1AD-855178F8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452191"/>
        <c:axId val="1"/>
        <c:axId val="0"/>
      </c:bar3DChart>
      <c:catAx>
        <c:axId val="124145219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4145219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E7B-1843-960B-3E1EEE7F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811776"/>
        <c:axId val="1"/>
        <c:axId val="0"/>
      </c:bar3DChart>
      <c:catAx>
        <c:axId val="1821811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81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5BA-1749-9A43-934C700D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084655"/>
        <c:axId val="1"/>
        <c:axId val="0"/>
      </c:bar3DChart>
      <c:catAx>
        <c:axId val="26008465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0846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1DD-5449-BF9E-F127CF37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011727"/>
        <c:axId val="1"/>
        <c:axId val="0"/>
      </c:bar3DChart>
      <c:catAx>
        <c:axId val="12770117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70117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75FA97F1-F3C9-0830-A3AF-F1483B50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25FBEEDF-62EC-3DEA-76A5-BD892A8AC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B76BA419-15DC-2B54-CDF6-FBF77F7F9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167A02DD-9713-1B0F-44FC-265CB68FC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D5DF6D93-F5D1-A0BF-4395-DE1372A0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C1A3266D-D6F1-631C-4FB2-4AFFB713A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C6996F20-F754-1986-A9D1-62A8557B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8D8F30AE-8D33-021D-355F-0F9F72528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J3" sqref="J3"/>
    </sheetView>
  </sheetViews>
  <sheetFormatPr baseColWidth="10" defaultColWidth="9.1640625" defaultRowHeight="13" x14ac:dyDescent="0.15"/>
  <cols>
    <col min="1" max="1" width="20" style="22" customWidth="1"/>
    <col min="2" max="2" width="24" style="22" customWidth="1"/>
    <col min="3" max="3" width="16.83203125" style="22" customWidth="1"/>
    <col min="4" max="4" width="9.6640625" style="22" customWidth="1"/>
    <col min="5" max="5" width="6.5" style="22" customWidth="1"/>
    <col min="6" max="6" width="13.33203125" style="20" customWidth="1"/>
    <col min="7" max="7" width="29.83203125" style="20" customWidth="1"/>
    <col min="8" max="8" width="14.83203125" style="20" bestFit="1" customWidth="1"/>
    <col min="9" max="9" width="10.5" style="20" customWidth="1"/>
    <col min="10" max="10" width="14.83203125" style="20" bestFit="1" customWidth="1"/>
    <col min="11" max="11" width="13.6640625" style="20" bestFit="1" customWidth="1"/>
    <col min="12" max="16384" width="9.1640625" style="20"/>
  </cols>
  <sheetData>
    <row r="1" spans="1:9" ht="32.25" customHeight="1" x14ac:dyDescent="0.15">
      <c r="A1" s="70" t="s">
        <v>602</v>
      </c>
      <c r="B1" s="17"/>
      <c r="C1" s="17"/>
      <c r="D1" s="17"/>
      <c r="E1" s="17"/>
      <c r="F1" s="18"/>
      <c r="G1" s="19"/>
      <c r="H1" s="19"/>
      <c r="I1" s="19"/>
    </row>
    <row r="2" spans="1:9" ht="24.75" customHeight="1" x14ac:dyDescent="0.15">
      <c r="A2" s="21" t="s">
        <v>884</v>
      </c>
      <c r="B2" s="17"/>
      <c r="C2" s="17"/>
      <c r="D2" s="17"/>
      <c r="E2" s="17"/>
      <c r="F2" s="18"/>
      <c r="G2" s="19"/>
      <c r="H2" s="19"/>
      <c r="I2" s="19"/>
    </row>
    <row r="3" spans="1:9" ht="24.75" customHeight="1" x14ac:dyDescent="0.15">
      <c r="A3" s="17"/>
      <c r="B3" s="17"/>
      <c r="C3" s="17"/>
      <c r="D3" s="17"/>
      <c r="E3" s="17"/>
      <c r="F3" s="18"/>
      <c r="G3" s="19"/>
      <c r="H3" s="19"/>
      <c r="I3" s="19"/>
    </row>
    <row r="4" spans="1:9" ht="24.75" customHeight="1" x14ac:dyDescent="0.15">
      <c r="E4" s="20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98" t="s">
        <v>177</v>
      </c>
      <c r="B28" s="99"/>
      <c r="C28" s="99"/>
      <c r="D28" s="100"/>
      <c r="E28" s="16"/>
      <c r="F28" s="98" t="s">
        <v>178</v>
      </c>
      <c r="G28" s="101"/>
      <c r="H28" s="101"/>
      <c r="I28" s="102"/>
      <c r="J28" s="23"/>
    </row>
    <row r="29" spans="1:10" ht="17.25" customHeight="1" x14ac:dyDescent="0.15">
      <c r="A29" s="40" t="s">
        <v>1228</v>
      </c>
      <c r="B29" s="41"/>
      <c r="C29" s="40" t="s">
        <v>1229</v>
      </c>
      <c r="D29" s="42">
        <v>4.2297727273000003</v>
      </c>
      <c r="E29"/>
      <c r="F29" s="40" t="s">
        <v>1228</v>
      </c>
      <c r="G29" s="41"/>
      <c r="H29" s="40" t="s">
        <v>1229</v>
      </c>
      <c r="I29" s="42">
        <v>1543.2977767049999</v>
      </c>
    </row>
    <row r="30" spans="1:10" ht="17.25" customHeight="1" x14ac:dyDescent="0.15">
      <c r="A30" s="46" t="s">
        <v>335</v>
      </c>
      <c r="B30" s="47"/>
      <c r="C30" s="46" t="s">
        <v>336</v>
      </c>
      <c r="D30" s="48">
        <v>4.6895909090999996</v>
      </c>
      <c r="E30"/>
      <c r="F30" s="46" t="s">
        <v>335</v>
      </c>
      <c r="G30" s="47"/>
      <c r="H30" s="46" t="s">
        <v>336</v>
      </c>
      <c r="I30" s="48">
        <v>772.64100520500006</v>
      </c>
    </row>
    <row r="31" spans="1:10" ht="17.25" customHeight="1" x14ac:dyDescent="0.15">
      <c r="A31" s="46" t="s">
        <v>651</v>
      </c>
      <c r="B31" s="47"/>
      <c r="C31" s="46" t="s">
        <v>652</v>
      </c>
      <c r="D31" s="48">
        <v>5.4940909090999996</v>
      </c>
      <c r="E31"/>
      <c r="F31" s="46" t="s">
        <v>1741</v>
      </c>
      <c r="G31" s="47"/>
      <c r="H31" s="46" t="s">
        <v>1238</v>
      </c>
      <c r="I31" s="48">
        <v>634.60719534599991</v>
      </c>
    </row>
    <row r="32" spans="1:10" ht="17.25" customHeight="1" x14ac:dyDescent="0.15">
      <c r="A32" s="46" t="s">
        <v>1097</v>
      </c>
      <c r="B32" s="47"/>
      <c r="C32" s="46" t="s">
        <v>1098</v>
      </c>
      <c r="D32" s="48">
        <v>6.1366363636000001</v>
      </c>
      <c r="E32"/>
      <c r="F32" s="46" t="s">
        <v>651</v>
      </c>
      <c r="G32" s="47"/>
      <c r="H32" s="46" t="s">
        <v>652</v>
      </c>
      <c r="I32" s="48">
        <v>528.69860852099998</v>
      </c>
    </row>
    <row r="33" spans="1:10" ht="17.25" customHeight="1" x14ac:dyDescent="0.15">
      <c r="A33" s="46" t="s">
        <v>673</v>
      </c>
      <c r="B33" s="47"/>
      <c r="C33" s="46" t="s">
        <v>674</v>
      </c>
      <c r="D33" s="48">
        <v>6.3413181818000002</v>
      </c>
      <c r="E33"/>
      <c r="F33" s="46" t="s">
        <v>1684</v>
      </c>
      <c r="G33" s="47"/>
      <c r="H33" s="46" t="s">
        <v>340</v>
      </c>
      <c r="I33" s="48">
        <v>504.47581546100002</v>
      </c>
    </row>
    <row r="34" spans="1:10" ht="17.25" customHeight="1" x14ac:dyDescent="0.15">
      <c r="A34" s="46" t="s">
        <v>950</v>
      </c>
      <c r="B34" s="47"/>
      <c r="C34" s="46" t="s">
        <v>848</v>
      </c>
      <c r="D34" s="48">
        <v>6.7965909090999999</v>
      </c>
      <c r="E34"/>
      <c r="F34" s="46" t="s">
        <v>450</v>
      </c>
      <c r="G34" s="47"/>
      <c r="H34" s="46" t="s">
        <v>451</v>
      </c>
      <c r="I34" s="48">
        <v>267.899821299</v>
      </c>
    </row>
    <row r="35" spans="1:10" ht="17.25" customHeight="1" x14ac:dyDescent="0.15">
      <c r="A35" s="46" t="s">
        <v>1684</v>
      </c>
      <c r="B35" s="47"/>
      <c r="C35" s="46" t="s">
        <v>340</v>
      </c>
      <c r="D35" s="48">
        <v>7.1512272726999999</v>
      </c>
      <c r="E35"/>
      <c r="F35" s="46" t="s">
        <v>1687</v>
      </c>
      <c r="G35" s="47"/>
      <c r="H35" s="46" t="s">
        <v>610</v>
      </c>
      <c r="I35" s="48">
        <v>263.00590897000001</v>
      </c>
    </row>
    <row r="36" spans="1:10" ht="17.25" customHeight="1" x14ac:dyDescent="0.15">
      <c r="A36" s="46" t="s">
        <v>1741</v>
      </c>
      <c r="B36" s="47"/>
      <c r="C36" s="46" t="s">
        <v>1238</v>
      </c>
      <c r="D36" s="48">
        <v>7.4915000000000003</v>
      </c>
      <c r="E36"/>
      <c r="F36" s="46" t="s">
        <v>1695</v>
      </c>
      <c r="G36" s="47"/>
      <c r="H36" s="46" t="s">
        <v>1237</v>
      </c>
      <c r="I36" s="48">
        <v>235.53982699599999</v>
      </c>
    </row>
    <row r="37" spans="1:10" ht="17.25" customHeight="1" x14ac:dyDescent="0.15">
      <c r="A37" s="46" t="s">
        <v>937</v>
      </c>
      <c r="B37" s="47"/>
      <c r="C37" s="46" t="s">
        <v>837</v>
      </c>
      <c r="D37" s="48">
        <v>7.5394090909000004</v>
      </c>
      <c r="E37"/>
      <c r="F37" s="46" t="s">
        <v>1682</v>
      </c>
      <c r="G37" s="47"/>
      <c r="H37" s="46" t="s">
        <v>339</v>
      </c>
      <c r="I37" s="48">
        <v>215.85939368500001</v>
      </c>
    </row>
    <row r="38" spans="1:10" ht="17.25" customHeight="1" thickBot="1" x14ac:dyDescent="0.2">
      <c r="A38" s="53" t="s">
        <v>934</v>
      </c>
      <c r="B38" s="50"/>
      <c r="C38" s="53" t="s">
        <v>796</v>
      </c>
      <c r="D38" s="52">
        <v>7.7489090908999998</v>
      </c>
      <c r="E38"/>
      <c r="F38" s="53" t="s">
        <v>442</v>
      </c>
      <c r="G38" s="50"/>
      <c r="H38" s="53" t="s">
        <v>443</v>
      </c>
      <c r="I38" s="52">
        <v>199.45733179800001</v>
      </c>
    </row>
    <row r="39" spans="1:10" x14ac:dyDescent="0.15">
      <c r="A39" s="20"/>
      <c r="B39" s="20"/>
      <c r="C39" s="20"/>
      <c r="D39" s="20"/>
    </row>
    <row r="40" spans="1:10" ht="14" thickBot="1" x14ac:dyDescent="0.2"/>
    <row r="41" spans="1:10" ht="23.25" customHeight="1" thickBot="1" x14ac:dyDescent="0.2">
      <c r="A41" s="98" t="s">
        <v>179</v>
      </c>
      <c r="B41" s="99"/>
      <c r="C41" s="99"/>
      <c r="D41" s="100"/>
      <c r="E41" s="16"/>
      <c r="F41" s="98" t="s">
        <v>180</v>
      </c>
      <c r="G41" s="101"/>
      <c r="H41" s="101"/>
      <c r="I41" s="102"/>
      <c r="J41" s="23"/>
    </row>
    <row r="42" spans="1:10" ht="17.25" customHeight="1" x14ac:dyDescent="0.15">
      <c r="A42" s="38" t="s">
        <v>1322</v>
      </c>
      <c r="B42" s="37"/>
      <c r="C42" s="38" t="s">
        <v>371</v>
      </c>
      <c r="D42" s="39">
        <v>0.3390909091</v>
      </c>
      <c r="F42" s="46" t="s">
        <v>1322</v>
      </c>
      <c r="G42" s="41"/>
      <c r="H42" s="40" t="s">
        <v>371</v>
      </c>
      <c r="I42" s="42">
        <v>126.536909439</v>
      </c>
    </row>
    <row r="43" spans="1:10" ht="17.25" customHeight="1" x14ac:dyDescent="0.15">
      <c r="A43" s="44" t="s">
        <v>704</v>
      </c>
      <c r="B43" s="43"/>
      <c r="C43" s="44" t="s">
        <v>1320</v>
      </c>
      <c r="D43" s="45">
        <v>0.76272727269999996</v>
      </c>
      <c r="F43" s="46" t="s">
        <v>1735</v>
      </c>
      <c r="G43" s="47"/>
      <c r="H43" s="46" t="s">
        <v>1736</v>
      </c>
      <c r="I43" s="48">
        <v>123.078313395</v>
      </c>
    </row>
    <row r="44" spans="1:10" ht="17.25" customHeight="1" x14ac:dyDescent="0.15">
      <c r="A44" s="44" t="s">
        <v>259</v>
      </c>
      <c r="B44" s="43"/>
      <c r="C44" s="44" t="s">
        <v>260</v>
      </c>
      <c r="D44" s="45">
        <v>1.0419090908999999</v>
      </c>
      <c r="F44" s="46" t="s">
        <v>1008</v>
      </c>
      <c r="G44" s="47"/>
      <c r="H44" s="46" t="s">
        <v>683</v>
      </c>
      <c r="I44" s="48">
        <v>114.323175181</v>
      </c>
    </row>
    <row r="45" spans="1:10" ht="17.25" customHeight="1" x14ac:dyDescent="0.15">
      <c r="A45" s="44" t="s">
        <v>854</v>
      </c>
      <c r="B45" s="43"/>
      <c r="C45" s="44" t="s">
        <v>855</v>
      </c>
      <c r="D45" s="45">
        <v>1.5087727273</v>
      </c>
      <c r="F45" s="46" t="s">
        <v>1729</v>
      </c>
      <c r="G45" s="47"/>
      <c r="H45" s="46" t="s">
        <v>1730</v>
      </c>
      <c r="I45" s="48">
        <v>113.80085983400001</v>
      </c>
    </row>
    <row r="46" spans="1:10" ht="17.25" customHeight="1" x14ac:dyDescent="0.15">
      <c r="A46" s="44" t="s">
        <v>1806</v>
      </c>
      <c r="B46" s="43"/>
      <c r="C46" s="44" t="s">
        <v>1193</v>
      </c>
      <c r="D46" s="45">
        <v>1.6059090909</v>
      </c>
      <c r="F46" s="46" t="s">
        <v>581</v>
      </c>
      <c r="G46" s="47"/>
      <c r="H46" s="46" t="s">
        <v>582</v>
      </c>
      <c r="I46" s="48">
        <v>77.764392119000007</v>
      </c>
    </row>
    <row r="47" spans="1:10" ht="17.25" customHeight="1" x14ac:dyDescent="0.15">
      <c r="A47" s="44" t="s">
        <v>467</v>
      </c>
      <c r="B47" s="43"/>
      <c r="C47" s="44" t="s">
        <v>468</v>
      </c>
      <c r="D47" s="45">
        <v>1.9950454545</v>
      </c>
      <c r="F47" s="46" t="s">
        <v>1727</v>
      </c>
      <c r="G47" s="47"/>
      <c r="H47" s="46" t="s">
        <v>1728</v>
      </c>
      <c r="I47" s="48">
        <v>71.563389732999994</v>
      </c>
    </row>
    <row r="48" spans="1:10" ht="17.25" customHeight="1" x14ac:dyDescent="0.15">
      <c r="A48" s="44" t="s">
        <v>897</v>
      </c>
      <c r="B48" s="43"/>
      <c r="C48" s="44" t="s">
        <v>496</v>
      </c>
      <c r="D48" s="45">
        <v>3.5222727272999999</v>
      </c>
      <c r="F48" s="46" t="s">
        <v>1733</v>
      </c>
      <c r="G48" s="47"/>
      <c r="H48" s="46" t="s">
        <v>1734</v>
      </c>
      <c r="I48" s="48">
        <v>69.813712526999993</v>
      </c>
    </row>
    <row r="49" spans="1:10" ht="17.25" customHeight="1" x14ac:dyDescent="0.15">
      <c r="A49" s="49" t="s">
        <v>755</v>
      </c>
      <c r="B49" s="43"/>
      <c r="C49" s="49" t="s">
        <v>756</v>
      </c>
      <c r="D49" s="45">
        <v>3.8093181818000001</v>
      </c>
      <c r="E49" s="20"/>
      <c r="F49" s="46" t="s">
        <v>1765</v>
      </c>
      <c r="G49" s="47"/>
      <c r="H49" s="46" t="s">
        <v>684</v>
      </c>
      <c r="I49" s="48">
        <v>66.222668670000004</v>
      </c>
    </row>
    <row r="50" spans="1:10" ht="17.25" customHeight="1" x14ac:dyDescent="0.15">
      <c r="A50" s="49" t="s">
        <v>528</v>
      </c>
      <c r="B50" s="43"/>
      <c r="C50" s="49" t="s">
        <v>529</v>
      </c>
      <c r="D50" s="45">
        <v>3.9399545455</v>
      </c>
      <c r="E50" s="20"/>
      <c r="F50" s="46" t="s">
        <v>1737</v>
      </c>
      <c r="G50" s="47"/>
      <c r="H50" s="46" t="s">
        <v>1738</v>
      </c>
      <c r="I50" s="48">
        <v>54.078946938000001</v>
      </c>
    </row>
    <row r="51" spans="1:10" ht="17.25" customHeight="1" thickBot="1" x14ac:dyDescent="0.2">
      <c r="A51" s="51" t="s">
        <v>762</v>
      </c>
      <c r="B51" s="50"/>
      <c r="C51" s="51" t="s">
        <v>414</v>
      </c>
      <c r="D51" s="52">
        <v>4.0114999999999998</v>
      </c>
      <c r="E51" s="20"/>
      <c r="F51" s="53" t="s">
        <v>769</v>
      </c>
      <c r="G51" s="50"/>
      <c r="H51" s="53" t="s">
        <v>421</v>
      </c>
      <c r="I51" s="52">
        <v>48.059621160999995</v>
      </c>
    </row>
    <row r="52" spans="1:10" ht="17.25" customHeight="1" thickBot="1" x14ac:dyDescent="0.2">
      <c r="A52" s="66"/>
      <c r="B52" s="35"/>
      <c r="C52" s="67"/>
      <c r="D52" s="68"/>
      <c r="E52" s="20"/>
      <c r="F52" s="66"/>
      <c r="G52" s="35"/>
      <c r="H52" s="69"/>
      <c r="I52" s="68"/>
    </row>
    <row r="53" spans="1:10" ht="23.25" customHeight="1" thickBot="1" x14ac:dyDescent="0.2">
      <c r="A53" s="98" t="s">
        <v>181</v>
      </c>
      <c r="B53" s="99"/>
      <c r="C53" s="99"/>
      <c r="D53" s="100"/>
      <c r="E53" s="16"/>
      <c r="F53" s="98" t="s">
        <v>182</v>
      </c>
      <c r="G53" s="101"/>
      <c r="H53" s="101"/>
      <c r="I53" s="102"/>
      <c r="J53" s="23"/>
    </row>
    <row r="54" spans="1:10" ht="17.25" customHeight="1" x14ac:dyDescent="0.15">
      <c r="A54" s="38" t="s">
        <v>1093</v>
      </c>
      <c r="B54" s="37"/>
      <c r="C54" s="38" t="s">
        <v>1094</v>
      </c>
      <c r="D54" s="39">
        <v>22.65</v>
      </c>
      <c r="F54" s="46" t="s">
        <v>337</v>
      </c>
      <c r="G54" s="41"/>
      <c r="H54" s="40" t="s">
        <v>338</v>
      </c>
      <c r="I54" s="42">
        <v>66.192408757999999</v>
      </c>
    </row>
    <row r="55" spans="1:10" ht="17.25" customHeight="1" x14ac:dyDescent="0.15">
      <c r="A55" s="44" t="s">
        <v>1095</v>
      </c>
      <c r="B55" s="43"/>
      <c r="C55" s="44" t="s">
        <v>1096</v>
      </c>
      <c r="D55" s="45">
        <v>24.9424090909</v>
      </c>
      <c r="F55" s="46" t="s">
        <v>463</v>
      </c>
      <c r="G55" s="47"/>
      <c r="H55" s="46" t="s">
        <v>666</v>
      </c>
      <c r="I55" s="48">
        <v>23.429316409999998</v>
      </c>
    </row>
    <row r="56" spans="1:10" ht="17.25" customHeight="1" x14ac:dyDescent="0.15">
      <c r="A56" s="49" t="s">
        <v>463</v>
      </c>
      <c r="B56" s="43"/>
      <c r="C56" s="49" t="s">
        <v>666</v>
      </c>
      <c r="D56" s="45">
        <v>25.207999999999998</v>
      </c>
      <c r="E56" s="20"/>
      <c r="F56" s="46" t="s">
        <v>1017</v>
      </c>
      <c r="G56" s="47"/>
      <c r="H56" s="46" t="s">
        <v>1726</v>
      </c>
      <c r="I56" s="48">
        <v>22.858246094000002</v>
      </c>
    </row>
    <row r="57" spans="1:10" ht="17.25" customHeight="1" x14ac:dyDescent="0.15">
      <c r="A57" s="49" t="s">
        <v>894</v>
      </c>
      <c r="B57" s="43"/>
      <c r="C57" s="49" t="s">
        <v>92</v>
      </c>
      <c r="D57" s="45">
        <v>26.4217619048</v>
      </c>
      <c r="E57" s="20"/>
      <c r="F57" s="46" t="s">
        <v>174</v>
      </c>
      <c r="G57" s="47"/>
      <c r="H57" s="46" t="s">
        <v>254</v>
      </c>
      <c r="I57" s="48">
        <v>14.150946945000001</v>
      </c>
    </row>
    <row r="58" spans="1:10" ht="17.25" customHeight="1" thickBot="1" x14ac:dyDescent="0.2">
      <c r="A58" s="51" t="s">
        <v>662</v>
      </c>
      <c r="B58" s="50"/>
      <c r="C58" s="51" t="s">
        <v>663</v>
      </c>
      <c r="D58" s="52">
        <v>34.198909090900003</v>
      </c>
      <c r="E58" s="20"/>
      <c r="F58" s="53" t="s">
        <v>1093</v>
      </c>
      <c r="G58" s="50"/>
      <c r="H58" s="53" t="s">
        <v>1094</v>
      </c>
      <c r="I58" s="52">
        <v>7.0197807869999993</v>
      </c>
    </row>
    <row r="61" spans="1:10" x14ac:dyDescent="0.15">
      <c r="A61" s="22" t="s">
        <v>601</v>
      </c>
    </row>
    <row r="63" spans="1:10" x14ac:dyDescent="0.15">
      <c r="A63" s="35" t="s">
        <v>257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03"/>
  <sheetViews>
    <sheetView showGridLines="0" workbookViewId="0"/>
  </sheetViews>
  <sheetFormatPr baseColWidth="10" defaultColWidth="9.1640625" defaultRowHeight="13" x14ac:dyDescent="0.15"/>
  <cols>
    <col min="1" max="1" width="56.5" style="22" customWidth="1"/>
    <col min="2" max="3" width="13.5" style="22" customWidth="1"/>
    <col min="4" max="4" width="14.5" style="22" bestFit="1" customWidth="1"/>
    <col min="5" max="5" width="13.83203125" style="22" customWidth="1"/>
    <col min="6" max="9" width="11.5" style="22" customWidth="1"/>
    <col min="10" max="11" width="11.5" style="20" customWidth="1"/>
    <col min="12" max="16384" width="9.1640625" style="20"/>
  </cols>
  <sheetData>
    <row r="1" spans="1:11" ht="20" x14ac:dyDescent="0.15">
      <c r="A1" s="70" t="s">
        <v>602</v>
      </c>
    </row>
    <row r="2" spans="1:11" ht="15.75" customHeight="1" x14ac:dyDescent="0.15">
      <c r="A2" s="21" t="s">
        <v>884</v>
      </c>
    </row>
    <row r="4" spans="1:11" x14ac:dyDescent="0.15">
      <c r="A4" s="20"/>
      <c r="B4" s="20"/>
      <c r="C4" s="20"/>
      <c r="D4" s="20"/>
      <c r="E4" s="20"/>
      <c r="F4" s="20"/>
      <c r="G4" s="20"/>
      <c r="H4" s="20"/>
      <c r="I4" s="20"/>
    </row>
    <row r="5" spans="1:11" s="24" customFormat="1" ht="24" x14ac:dyDescent="0.15">
      <c r="A5" s="90" t="s">
        <v>719</v>
      </c>
      <c r="B5" s="91" t="s">
        <v>326</v>
      </c>
      <c r="C5" s="93" t="s">
        <v>1662</v>
      </c>
      <c r="D5" s="93" t="s">
        <v>522</v>
      </c>
      <c r="E5" s="95" t="s">
        <v>360</v>
      </c>
      <c r="F5" s="103" t="s">
        <v>1319</v>
      </c>
      <c r="G5" s="104"/>
      <c r="H5" s="105"/>
      <c r="I5" s="92"/>
      <c r="J5" s="90" t="s">
        <v>599</v>
      </c>
      <c r="K5" s="90" t="s">
        <v>469</v>
      </c>
    </row>
    <row r="6" spans="1:11" s="6" customFormat="1" ht="12" x14ac:dyDescent="0.15">
      <c r="A6" s="2"/>
      <c r="B6" s="2"/>
      <c r="C6" s="1"/>
      <c r="D6" s="1"/>
      <c r="E6" s="1"/>
      <c r="F6" s="3" t="s">
        <v>1279</v>
      </c>
      <c r="G6" s="4" t="s">
        <v>359</v>
      </c>
      <c r="H6" s="5" t="s">
        <v>321</v>
      </c>
      <c r="I6" s="8" t="s">
        <v>322</v>
      </c>
      <c r="J6" s="8" t="s">
        <v>600</v>
      </c>
      <c r="K6" s="8" t="s">
        <v>1699</v>
      </c>
    </row>
    <row r="7" spans="1:11" x14ac:dyDescent="0.15">
      <c r="A7" s="26" t="s">
        <v>1228</v>
      </c>
      <c r="B7" s="26" t="s">
        <v>1229</v>
      </c>
      <c r="C7" s="26" t="s">
        <v>1637</v>
      </c>
      <c r="D7" s="25" t="s">
        <v>524</v>
      </c>
      <c r="E7" s="25" t="s">
        <v>526</v>
      </c>
      <c r="F7" s="71">
        <v>1543.2977767049999</v>
      </c>
      <c r="G7" s="48">
        <v>1548.993402474</v>
      </c>
      <c r="H7" s="78">
        <f t="shared" ref="H7:H70" si="0">IF(ISERROR(F7/G7-1),"",((F7/G7-1)))</f>
        <v>-3.6769851697904254E-3</v>
      </c>
      <c r="I7" s="84">
        <f t="shared" ref="I7:I70" si="1">F7/$F$688</f>
        <v>0.1299987079128905</v>
      </c>
      <c r="J7" s="87">
        <v>3212.6115185500003</v>
      </c>
      <c r="K7" s="58">
        <v>4.2297727273000003</v>
      </c>
    </row>
    <row r="8" spans="1:11" x14ac:dyDescent="0.15">
      <c r="A8" s="26" t="s">
        <v>335</v>
      </c>
      <c r="B8" s="26" t="s">
        <v>336</v>
      </c>
      <c r="C8" s="26" t="s">
        <v>1633</v>
      </c>
      <c r="D8" s="26" t="s">
        <v>523</v>
      </c>
      <c r="E8" s="26" t="s">
        <v>526</v>
      </c>
      <c r="F8" s="71">
        <v>772.64100520500006</v>
      </c>
      <c r="G8" s="48">
        <v>789.77574743299999</v>
      </c>
      <c r="H8" s="79">
        <f t="shared" si="0"/>
        <v>-2.169570575406099E-2</v>
      </c>
      <c r="I8" s="85">
        <f t="shared" si="1"/>
        <v>6.5082924289319694E-2</v>
      </c>
      <c r="J8" s="59">
        <v>1958.4423143999998</v>
      </c>
      <c r="K8" s="59">
        <v>4.6895909090999996</v>
      </c>
    </row>
    <row r="9" spans="1:11" x14ac:dyDescent="0.15">
      <c r="A9" s="26" t="s">
        <v>1741</v>
      </c>
      <c r="B9" s="26" t="s">
        <v>1238</v>
      </c>
      <c r="C9" s="26" t="s">
        <v>1637</v>
      </c>
      <c r="D9" s="26" t="s">
        <v>524</v>
      </c>
      <c r="E9" s="26" t="s">
        <v>527</v>
      </c>
      <c r="F9" s="71">
        <v>634.60719534599991</v>
      </c>
      <c r="G9" s="48">
        <v>710.48644486899991</v>
      </c>
      <c r="H9" s="79">
        <f t="shared" si="0"/>
        <v>-0.10679901083403598</v>
      </c>
      <c r="I9" s="86">
        <f t="shared" si="1"/>
        <v>5.3455733995379645E-2</v>
      </c>
      <c r="J9" s="59">
        <v>3324.01859986</v>
      </c>
      <c r="K9" s="59">
        <v>7.4915000000000003</v>
      </c>
    </row>
    <row r="10" spans="1:11" x14ac:dyDescent="0.15">
      <c r="A10" s="26" t="s">
        <v>651</v>
      </c>
      <c r="B10" s="26" t="s">
        <v>652</v>
      </c>
      <c r="C10" s="26" t="s">
        <v>1633</v>
      </c>
      <c r="D10" s="26" t="s">
        <v>523</v>
      </c>
      <c r="E10" s="26" t="s">
        <v>526</v>
      </c>
      <c r="F10" s="71">
        <v>528.69860852099998</v>
      </c>
      <c r="G10" s="48">
        <v>597.44171198699996</v>
      </c>
      <c r="H10" s="79">
        <f t="shared" si="0"/>
        <v>-0.11506244389493814</v>
      </c>
      <c r="I10" s="86">
        <f t="shared" si="1"/>
        <v>4.4534591457660623E-2</v>
      </c>
      <c r="J10" s="59">
        <v>679.34856137999998</v>
      </c>
      <c r="K10" s="59">
        <v>5.4940909090999996</v>
      </c>
    </row>
    <row r="11" spans="1:11" x14ac:dyDescent="0.15">
      <c r="A11" s="26" t="s">
        <v>1684</v>
      </c>
      <c r="B11" s="26" t="s">
        <v>340</v>
      </c>
      <c r="C11" s="26" t="s">
        <v>1633</v>
      </c>
      <c r="D11" s="26" t="s">
        <v>523</v>
      </c>
      <c r="E11" s="26" t="s">
        <v>526</v>
      </c>
      <c r="F11" s="71">
        <v>504.47581546100002</v>
      </c>
      <c r="G11" s="48">
        <v>349.97167904900004</v>
      </c>
      <c r="H11" s="79">
        <f t="shared" si="0"/>
        <v>0.4414761126724418</v>
      </c>
      <c r="I11" s="86">
        <f t="shared" si="1"/>
        <v>4.249419987064984E-2</v>
      </c>
      <c r="J11" s="59">
        <v>565.63401839999995</v>
      </c>
      <c r="K11" s="59">
        <v>7.1512272726999999</v>
      </c>
    </row>
    <row r="12" spans="1:11" x14ac:dyDescent="0.15">
      <c r="A12" s="26" t="s">
        <v>450</v>
      </c>
      <c r="B12" s="26" t="s">
        <v>451</v>
      </c>
      <c r="C12" s="26" t="s">
        <v>1638</v>
      </c>
      <c r="D12" s="26" t="s">
        <v>523</v>
      </c>
      <c r="E12" s="26" t="s">
        <v>526</v>
      </c>
      <c r="F12" s="71">
        <v>267.899821299</v>
      </c>
      <c r="G12" s="48">
        <v>233.72220056400002</v>
      </c>
      <c r="H12" s="79">
        <f t="shared" si="0"/>
        <v>0.14623181132355101</v>
      </c>
      <c r="I12" s="86">
        <f t="shared" si="1"/>
        <v>2.2566371276268184E-2</v>
      </c>
      <c r="J12" s="59">
        <v>208.52125501</v>
      </c>
      <c r="K12" s="59">
        <v>13.0522272727</v>
      </c>
    </row>
    <row r="13" spans="1:11" x14ac:dyDescent="0.15">
      <c r="A13" s="26" t="s">
        <v>1687</v>
      </c>
      <c r="B13" s="26" t="s">
        <v>610</v>
      </c>
      <c r="C13" s="26" t="s">
        <v>1632</v>
      </c>
      <c r="D13" s="26" t="s">
        <v>523</v>
      </c>
      <c r="E13" s="26" t="s">
        <v>526</v>
      </c>
      <c r="F13" s="71">
        <v>263.00590897000001</v>
      </c>
      <c r="G13" s="48">
        <v>808.49643815000002</v>
      </c>
      <c r="H13" s="79">
        <f t="shared" si="0"/>
        <v>-0.67469750445430576</v>
      </c>
      <c r="I13" s="86">
        <f t="shared" si="1"/>
        <v>2.2154135679864177E-2</v>
      </c>
      <c r="J13" s="59">
        <v>931.59765314999993</v>
      </c>
      <c r="K13" s="59">
        <v>8.8424090909000004</v>
      </c>
    </row>
    <row r="14" spans="1:11" x14ac:dyDescent="0.15">
      <c r="A14" s="26" t="s">
        <v>1695</v>
      </c>
      <c r="B14" s="26" t="s">
        <v>1237</v>
      </c>
      <c r="C14" s="26" t="s">
        <v>1637</v>
      </c>
      <c r="D14" s="26" t="s">
        <v>524</v>
      </c>
      <c r="E14" s="26" t="s">
        <v>527</v>
      </c>
      <c r="F14" s="71">
        <v>235.53982699599999</v>
      </c>
      <c r="G14" s="48">
        <v>345.46999131600001</v>
      </c>
      <c r="H14" s="79">
        <f t="shared" si="0"/>
        <v>-0.31820466924273993</v>
      </c>
      <c r="I14" s="86">
        <f t="shared" si="1"/>
        <v>1.9840547711330453E-2</v>
      </c>
      <c r="J14" s="59">
        <v>3317.1680000000001</v>
      </c>
      <c r="K14" s="59">
        <v>7.9638181817999998</v>
      </c>
    </row>
    <row r="15" spans="1:11" x14ac:dyDescent="0.15">
      <c r="A15" s="26" t="s">
        <v>1682</v>
      </c>
      <c r="B15" s="26" t="s">
        <v>339</v>
      </c>
      <c r="C15" s="26" t="s">
        <v>1633</v>
      </c>
      <c r="D15" s="26" t="s">
        <v>523</v>
      </c>
      <c r="E15" s="26" t="s">
        <v>527</v>
      </c>
      <c r="F15" s="71">
        <v>215.85939368500001</v>
      </c>
      <c r="G15" s="48">
        <v>288.31696801200002</v>
      </c>
      <c r="H15" s="79">
        <f t="shared" si="0"/>
        <v>-0.25131220970659018</v>
      </c>
      <c r="I15" s="86">
        <f t="shared" si="1"/>
        <v>1.818277891245474E-2</v>
      </c>
      <c r="J15" s="59">
        <v>1607.6923734299999</v>
      </c>
      <c r="K15" s="59">
        <v>8.8267272726999995</v>
      </c>
    </row>
    <row r="16" spans="1:11" x14ac:dyDescent="0.15">
      <c r="A16" s="26" t="s">
        <v>442</v>
      </c>
      <c r="B16" s="26" t="s">
        <v>443</v>
      </c>
      <c r="C16" s="26" t="s">
        <v>1633</v>
      </c>
      <c r="D16" s="26" t="s">
        <v>523</v>
      </c>
      <c r="E16" s="26" t="s">
        <v>526</v>
      </c>
      <c r="F16" s="71">
        <v>199.45733179800001</v>
      </c>
      <c r="G16" s="48">
        <v>286.85337726400002</v>
      </c>
      <c r="H16" s="79">
        <f t="shared" si="0"/>
        <v>-0.30467148861756899</v>
      </c>
      <c r="I16" s="86">
        <f t="shared" si="1"/>
        <v>1.6801161648047288E-2</v>
      </c>
      <c r="J16" s="59">
        <v>3138.7637578500003</v>
      </c>
      <c r="K16" s="59">
        <v>20.686499999999999</v>
      </c>
    </row>
    <row r="17" spans="1:11" x14ac:dyDescent="0.15">
      <c r="A17" s="26" t="s">
        <v>673</v>
      </c>
      <c r="B17" s="26" t="s">
        <v>674</v>
      </c>
      <c r="C17" s="26" t="s">
        <v>1635</v>
      </c>
      <c r="D17" s="26" t="s">
        <v>524</v>
      </c>
      <c r="E17" s="26" t="s">
        <v>526</v>
      </c>
      <c r="F17" s="71">
        <v>177.396623726</v>
      </c>
      <c r="G17" s="48">
        <v>252.007376585</v>
      </c>
      <c r="H17" s="79">
        <f t="shared" si="0"/>
        <v>-0.29606574962235044</v>
      </c>
      <c r="I17" s="86">
        <f t="shared" si="1"/>
        <v>1.4942891916637141E-2</v>
      </c>
      <c r="J17" s="59">
        <v>768.34081500000002</v>
      </c>
      <c r="K17" s="59">
        <v>6.3413181818000002</v>
      </c>
    </row>
    <row r="18" spans="1:11" x14ac:dyDescent="0.15">
      <c r="A18" s="26" t="s">
        <v>1097</v>
      </c>
      <c r="B18" s="26" t="s">
        <v>1098</v>
      </c>
      <c r="C18" s="26" t="s">
        <v>1638</v>
      </c>
      <c r="D18" s="26" t="s">
        <v>523</v>
      </c>
      <c r="E18" s="26" t="s">
        <v>526</v>
      </c>
      <c r="F18" s="71">
        <v>176.228181124</v>
      </c>
      <c r="G18" s="48">
        <v>212.60955092699999</v>
      </c>
      <c r="H18" s="79">
        <f t="shared" si="0"/>
        <v>-0.17111822890539674</v>
      </c>
      <c r="I18" s="86">
        <f t="shared" si="1"/>
        <v>1.4844468896256279E-2</v>
      </c>
      <c r="J18" s="59">
        <v>621.23883860000001</v>
      </c>
      <c r="K18" s="59">
        <v>6.1366363636000001</v>
      </c>
    </row>
    <row r="19" spans="1:11" x14ac:dyDescent="0.15">
      <c r="A19" s="26" t="s">
        <v>1076</v>
      </c>
      <c r="B19" s="26" t="s">
        <v>1077</v>
      </c>
      <c r="C19" s="26" t="s">
        <v>1637</v>
      </c>
      <c r="D19" s="26" t="s">
        <v>524</v>
      </c>
      <c r="E19" s="26" t="s">
        <v>527</v>
      </c>
      <c r="F19" s="71">
        <v>165.07915287200001</v>
      </c>
      <c r="G19" s="48">
        <v>207.18627566800001</v>
      </c>
      <c r="H19" s="79">
        <f t="shared" si="0"/>
        <v>-0.2032331661942387</v>
      </c>
      <c r="I19" s="86">
        <f t="shared" si="1"/>
        <v>1.3905337583348701E-2</v>
      </c>
      <c r="J19" s="59">
        <v>5090.1525000000001</v>
      </c>
      <c r="K19" s="59">
        <v>10.1290454545</v>
      </c>
    </row>
    <row r="20" spans="1:11" x14ac:dyDescent="0.15">
      <c r="A20" s="26" t="s">
        <v>1322</v>
      </c>
      <c r="B20" s="26" t="s">
        <v>371</v>
      </c>
      <c r="C20" s="26" t="s">
        <v>1328</v>
      </c>
      <c r="D20" s="26" t="s">
        <v>523</v>
      </c>
      <c r="E20" s="26" t="s">
        <v>526</v>
      </c>
      <c r="F20" s="71">
        <v>126.536909439</v>
      </c>
      <c r="G20" s="48">
        <v>155.230583792</v>
      </c>
      <c r="H20" s="79">
        <f t="shared" si="0"/>
        <v>-0.18484549662873051</v>
      </c>
      <c r="I20" s="86">
        <f t="shared" si="1"/>
        <v>1.0658756189930526E-2</v>
      </c>
      <c r="J20" s="59">
        <v>1316.635055856</v>
      </c>
      <c r="K20" s="59">
        <v>0.3390909091</v>
      </c>
    </row>
    <row r="21" spans="1:11" x14ac:dyDescent="0.15">
      <c r="A21" s="26" t="s">
        <v>1735</v>
      </c>
      <c r="B21" s="26" t="s">
        <v>1736</v>
      </c>
      <c r="C21" s="26" t="s">
        <v>1637</v>
      </c>
      <c r="D21" s="26" t="s">
        <v>524</v>
      </c>
      <c r="E21" s="26" t="s">
        <v>527</v>
      </c>
      <c r="F21" s="71">
        <v>123.078313395</v>
      </c>
      <c r="G21" s="48">
        <v>134.94474321799999</v>
      </c>
      <c r="H21" s="79">
        <f t="shared" si="0"/>
        <v>-8.7935472994528308E-2</v>
      </c>
      <c r="I21" s="86">
        <f t="shared" si="1"/>
        <v>1.0367423549075839E-2</v>
      </c>
      <c r="J21" s="59">
        <v>926.11401137999997</v>
      </c>
      <c r="K21" s="59">
        <v>5.4485000000000001</v>
      </c>
    </row>
    <row r="22" spans="1:11" x14ac:dyDescent="0.15">
      <c r="A22" s="26" t="s">
        <v>1008</v>
      </c>
      <c r="B22" s="26" t="s">
        <v>683</v>
      </c>
      <c r="C22" s="26" t="s">
        <v>1637</v>
      </c>
      <c r="D22" s="26" t="s">
        <v>524</v>
      </c>
      <c r="E22" s="26" t="s">
        <v>527</v>
      </c>
      <c r="F22" s="71">
        <v>114.323175181</v>
      </c>
      <c r="G22" s="48">
        <v>63.749695046999996</v>
      </c>
      <c r="H22" s="79">
        <f t="shared" si="0"/>
        <v>0.79331328717281369</v>
      </c>
      <c r="I22" s="86">
        <f t="shared" si="1"/>
        <v>9.6299400429123178E-3</v>
      </c>
      <c r="J22" s="59">
        <v>428.92399999999998</v>
      </c>
      <c r="K22" s="59">
        <v>11.1698181818</v>
      </c>
    </row>
    <row r="23" spans="1:11" x14ac:dyDescent="0.15">
      <c r="A23" s="26" t="s">
        <v>1729</v>
      </c>
      <c r="B23" s="26" t="s">
        <v>1730</v>
      </c>
      <c r="C23" s="26" t="s">
        <v>1637</v>
      </c>
      <c r="D23" s="26" t="s">
        <v>524</v>
      </c>
      <c r="E23" s="26" t="s">
        <v>527</v>
      </c>
      <c r="F23" s="71">
        <v>113.80085983400001</v>
      </c>
      <c r="G23" s="48">
        <v>120.770439466</v>
      </c>
      <c r="H23" s="79">
        <f t="shared" si="0"/>
        <v>-5.7709317468883636E-2</v>
      </c>
      <c r="I23" s="86">
        <f t="shared" si="1"/>
        <v>9.5859431414342111E-3</v>
      </c>
      <c r="J23" s="59">
        <v>1437.8824799200002</v>
      </c>
      <c r="K23" s="59">
        <v>4.4848181817999997</v>
      </c>
    </row>
    <row r="24" spans="1:11" x14ac:dyDescent="0.15">
      <c r="A24" s="26" t="s">
        <v>1042</v>
      </c>
      <c r="B24" s="26" t="s">
        <v>452</v>
      </c>
      <c r="C24" s="26" t="s">
        <v>1638</v>
      </c>
      <c r="D24" s="26" t="s">
        <v>523</v>
      </c>
      <c r="E24" s="26" t="s">
        <v>527</v>
      </c>
      <c r="F24" s="71">
        <v>100.74715747400001</v>
      </c>
      <c r="G24" s="48">
        <v>72.317435449000001</v>
      </c>
      <c r="H24" s="79">
        <f t="shared" si="0"/>
        <v>0.39312403500604409</v>
      </c>
      <c r="I24" s="86">
        <f t="shared" si="1"/>
        <v>8.4863728148945484E-3</v>
      </c>
      <c r="J24" s="59">
        <v>197.68682168999999</v>
      </c>
      <c r="K24" s="59">
        <v>17.739227272699999</v>
      </c>
    </row>
    <row r="25" spans="1:11" x14ac:dyDescent="0.15">
      <c r="A25" s="26" t="s">
        <v>641</v>
      </c>
      <c r="B25" s="26" t="s">
        <v>642</v>
      </c>
      <c r="C25" s="26" t="s">
        <v>1633</v>
      </c>
      <c r="D25" s="26" t="s">
        <v>523</v>
      </c>
      <c r="E25" s="26" t="s">
        <v>526</v>
      </c>
      <c r="F25" s="71">
        <v>100.08634342399999</v>
      </c>
      <c r="G25" s="48">
        <v>98.019658964000001</v>
      </c>
      <c r="H25" s="79">
        <f t="shared" si="0"/>
        <v>2.1084387375383873E-2</v>
      </c>
      <c r="I25" s="86">
        <f t="shared" si="1"/>
        <v>8.4307095631440693E-3</v>
      </c>
      <c r="J25" s="59">
        <v>192.10484303999999</v>
      </c>
      <c r="K25" s="59">
        <v>10.749636363600001</v>
      </c>
    </row>
    <row r="26" spans="1:11" x14ac:dyDescent="0.15">
      <c r="A26" s="26" t="s">
        <v>44</v>
      </c>
      <c r="B26" s="26" t="s">
        <v>45</v>
      </c>
      <c r="C26" s="26" t="s">
        <v>1637</v>
      </c>
      <c r="D26" s="26" t="s">
        <v>524</v>
      </c>
      <c r="E26" s="26" t="s">
        <v>526</v>
      </c>
      <c r="F26" s="71">
        <v>88.450476209000001</v>
      </c>
      <c r="G26" s="48">
        <v>142.10979473699999</v>
      </c>
      <c r="H26" s="79">
        <f t="shared" si="0"/>
        <v>-0.37759057091952253</v>
      </c>
      <c r="I26" s="86">
        <f t="shared" si="1"/>
        <v>7.4505696794299079E-3</v>
      </c>
      <c r="J26" s="59">
        <v>624.78676512000004</v>
      </c>
      <c r="K26" s="59">
        <v>20.414954545499999</v>
      </c>
    </row>
    <row r="27" spans="1:11" x14ac:dyDescent="0.15">
      <c r="A27" s="26" t="s">
        <v>639</v>
      </c>
      <c r="B27" s="26" t="s">
        <v>640</v>
      </c>
      <c r="C27" s="26" t="s">
        <v>1633</v>
      </c>
      <c r="D27" s="26" t="s">
        <v>523</v>
      </c>
      <c r="E27" s="26" t="s">
        <v>526</v>
      </c>
      <c r="F27" s="71">
        <v>82.731200306999995</v>
      </c>
      <c r="G27" s="48">
        <v>124.562223117</v>
      </c>
      <c r="H27" s="79">
        <f t="shared" si="0"/>
        <v>-0.335824311442391</v>
      </c>
      <c r="I27" s="86">
        <f t="shared" si="1"/>
        <v>6.9688101067279179E-3</v>
      </c>
      <c r="J27" s="59">
        <v>1508.8156040400002</v>
      </c>
      <c r="K27" s="59">
        <v>18.3014545455</v>
      </c>
    </row>
    <row r="28" spans="1:11" x14ac:dyDescent="0.15">
      <c r="A28" s="26" t="s">
        <v>788</v>
      </c>
      <c r="B28" s="26" t="s">
        <v>789</v>
      </c>
      <c r="C28" s="26" t="s">
        <v>1631</v>
      </c>
      <c r="D28" s="26" t="s">
        <v>523</v>
      </c>
      <c r="E28" s="26" t="s">
        <v>526</v>
      </c>
      <c r="F28" s="71">
        <v>81.03468926299999</v>
      </c>
      <c r="G28" s="48">
        <v>53.355028494999999</v>
      </c>
      <c r="H28" s="79">
        <f t="shared" si="0"/>
        <v>0.51878260679017174</v>
      </c>
      <c r="I28" s="86">
        <f t="shared" si="1"/>
        <v>6.8259055765660069E-3</v>
      </c>
      <c r="J28" s="59">
        <v>412.03490799999997</v>
      </c>
      <c r="K28" s="59">
        <v>9.7493181817999996</v>
      </c>
    </row>
    <row r="29" spans="1:11" x14ac:dyDescent="0.15">
      <c r="A29" s="26" t="s">
        <v>581</v>
      </c>
      <c r="B29" s="26" t="s">
        <v>582</v>
      </c>
      <c r="C29" s="26" t="s">
        <v>1637</v>
      </c>
      <c r="D29" s="26" t="s">
        <v>524</v>
      </c>
      <c r="E29" s="26" t="s">
        <v>527</v>
      </c>
      <c r="F29" s="71">
        <v>77.764392119000007</v>
      </c>
      <c r="G29" s="48">
        <v>65.975949999999997</v>
      </c>
      <c r="H29" s="79">
        <f t="shared" si="0"/>
        <v>0.1786778685111774</v>
      </c>
      <c r="I29" s="86">
        <f t="shared" si="1"/>
        <v>6.550434173944737E-3</v>
      </c>
      <c r="J29" s="59">
        <v>811.7305055600001</v>
      </c>
      <c r="K29" s="59">
        <v>4.9020000000000001</v>
      </c>
    </row>
    <row r="30" spans="1:11" x14ac:dyDescent="0.15">
      <c r="A30" s="26" t="s">
        <v>1685</v>
      </c>
      <c r="B30" s="26" t="s">
        <v>787</v>
      </c>
      <c r="C30" s="26" t="s">
        <v>1633</v>
      </c>
      <c r="D30" s="26" t="s">
        <v>523</v>
      </c>
      <c r="E30" s="26" t="s">
        <v>526</v>
      </c>
      <c r="F30" s="71">
        <v>76.89602690000001</v>
      </c>
      <c r="G30" s="48">
        <v>122.84733023999999</v>
      </c>
      <c r="H30" s="79">
        <f t="shared" si="0"/>
        <v>-0.37405211208275735</v>
      </c>
      <c r="I30" s="86">
        <f t="shared" si="1"/>
        <v>6.4772879813107332E-3</v>
      </c>
      <c r="J30" s="59">
        <v>616.12400000000002</v>
      </c>
      <c r="K30" s="59">
        <v>10.268045454499999</v>
      </c>
    </row>
    <row r="31" spans="1:11" x14ac:dyDescent="0.15">
      <c r="A31" s="26" t="s">
        <v>1</v>
      </c>
      <c r="B31" s="26" t="s">
        <v>1167</v>
      </c>
      <c r="C31" s="26" t="s">
        <v>1636</v>
      </c>
      <c r="D31" s="26" t="s">
        <v>523</v>
      </c>
      <c r="E31" s="26" t="s">
        <v>527</v>
      </c>
      <c r="F31" s="71">
        <v>72.361197279999999</v>
      </c>
      <c r="G31" s="48">
        <v>68.603198890000002</v>
      </c>
      <c r="H31" s="79">
        <f t="shared" si="0"/>
        <v>5.4778763247260054E-2</v>
      </c>
      <c r="I31" s="86">
        <f t="shared" si="1"/>
        <v>6.0952994888088148E-3</v>
      </c>
      <c r="J31" s="59">
        <v>43.638060000000003</v>
      </c>
      <c r="K31" s="59">
        <v>20.324363636400001</v>
      </c>
    </row>
    <row r="32" spans="1:11" x14ac:dyDescent="0.15">
      <c r="A32" s="26" t="s">
        <v>1727</v>
      </c>
      <c r="B32" s="26" t="s">
        <v>1728</v>
      </c>
      <c r="C32" s="26" t="s">
        <v>1637</v>
      </c>
      <c r="D32" s="26" t="s">
        <v>524</v>
      </c>
      <c r="E32" s="26" t="s">
        <v>527</v>
      </c>
      <c r="F32" s="71">
        <v>71.563389732999994</v>
      </c>
      <c r="G32" s="48">
        <v>155.90077436300001</v>
      </c>
      <c r="H32" s="79">
        <f t="shared" si="0"/>
        <v>-0.54096834973781793</v>
      </c>
      <c r="I32" s="86">
        <f t="shared" si="1"/>
        <v>6.0280966768572631E-3</v>
      </c>
      <c r="J32" s="59">
        <v>988.65667799999983</v>
      </c>
      <c r="K32" s="59">
        <v>4.6421363635999997</v>
      </c>
    </row>
    <row r="33" spans="1:11" x14ac:dyDescent="0.15">
      <c r="A33" s="26" t="s">
        <v>1766</v>
      </c>
      <c r="B33" s="26" t="s">
        <v>1255</v>
      </c>
      <c r="C33" s="26" t="s">
        <v>1637</v>
      </c>
      <c r="D33" s="26" t="s">
        <v>524</v>
      </c>
      <c r="E33" s="26" t="s">
        <v>527</v>
      </c>
      <c r="F33" s="71">
        <v>69.845277238000008</v>
      </c>
      <c r="G33" s="48">
        <v>94.910088707</v>
      </c>
      <c r="H33" s="79">
        <f t="shared" si="0"/>
        <v>-0.2640900647177602</v>
      </c>
      <c r="I33" s="86">
        <f t="shared" si="1"/>
        <v>5.8833725621916825E-3</v>
      </c>
      <c r="J33" s="59">
        <v>902.59490159999996</v>
      </c>
      <c r="K33" s="59">
        <v>21.2657727273</v>
      </c>
    </row>
    <row r="34" spans="1:11" x14ac:dyDescent="0.15">
      <c r="A34" s="26" t="s">
        <v>1733</v>
      </c>
      <c r="B34" s="26" t="s">
        <v>1734</v>
      </c>
      <c r="C34" s="26" t="s">
        <v>1637</v>
      </c>
      <c r="D34" s="26" t="s">
        <v>524</v>
      </c>
      <c r="E34" s="26" t="s">
        <v>527</v>
      </c>
      <c r="F34" s="71">
        <v>69.813712526999993</v>
      </c>
      <c r="G34" s="48">
        <v>142.21977800499999</v>
      </c>
      <c r="H34" s="79">
        <f t="shared" si="0"/>
        <v>-0.50911389747391134</v>
      </c>
      <c r="I34" s="86">
        <f t="shared" si="1"/>
        <v>5.8807137288106048E-3</v>
      </c>
      <c r="J34" s="59">
        <v>845.87652863999995</v>
      </c>
      <c r="K34" s="59">
        <v>5.2210000000000001</v>
      </c>
    </row>
    <row r="35" spans="1:11" x14ac:dyDescent="0.15">
      <c r="A35" s="26" t="s">
        <v>544</v>
      </c>
      <c r="B35" s="26" t="s">
        <v>545</v>
      </c>
      <c r="C35" s="26" t="s">
        <v>1638</v>
      </c>
      <c r="D35" s="26" t="s">
        <v>523</v>
      </c>
      <c r="E35" s="26" t="s">
        <v>527</v>
      </c>
      <c r="F35" s="71">
        <v>68.406397055000014</v>
      </c>
      <c r="G35" s="48">
        <v>23.880197513999999</v>
      </c>
      <c r="H35" s="79">
        <f t="shared" si="0"/>
        <v>1.8645657982894024</v>
      </c>
      <c r="I35" s="86">
        <f t="shared" si="1"/>
        <v>5.7621694039581318E-3</v>
      </c>
      <c r="J35" s="59">
        <v>1029.5990663</v>
      </c>
      <c r="K35" s="59">
        <v>11.5428636364</v>
      </c>
    </row>
    <row r="36" spans="1:11" x14ac:dyDescent="0.15">
      <c r="A36" s="26" t="s">
        <v>627</v>
      </c>
      <c r="B36" s="26" t="s">
        <v>628</v>
      </c>
      <c r="C36" s="26" t="s">
        <v>1633</v>
      </c>
      <c r="D36" s="26" t="s">
        <v>523</v>
      </c>
      <c r="E36" s="26" t="s">
        <v>526</v>
      </c>
      <c r="F36" s="71">
        <v>67.657909185999998</v>
      </c>
      <c r="G36" s="48">
        <v>90.759221502000003</v>
      </c>
      <c r="H36" s="79">
        <f t="shared" si="0"/>
        <v>-0.25453405101641313</v>
      </c>
      <c r="I36" s="86">
        <f t="shared" si="1"/>
        <v>5.6991210037548867E-3</v>
      </c>
      <c r="J36" s="59">
        <v>821.38763340000003</v>
      </c>
      <c r="K36" s="59">
        <v>17.3993636364</v>
      </c>
    </row>
    <row r="37" spans="1:11" x14ac:dyDescent="0.15">
      <c r="A37" s="26" t="s">
        <v>954</v>
      </c>
      <c r="B37" s="26" t="s">
        <v>343</v>
      </c>
      <c r="C37" s="26" t="s">
        <v>1633</v>
      </c>
      <c r="D37" s="26" t="s">
        <v>523</v>
      </c>
      <c r="E37" s="26" t="s">
        <v>526</v>
      </c>
      <c r="F37" s="71">
        <v>66.618170140000004</v>
      </c>
      <c r="G37" s="48">
        <v>99.267629486000004</v>
      </c>
      <c r="H37" s="79">
        <f t="shared" si="0"/>
        <v>-0.32890338487033832</v>
      </c>
      <c r="I37" s="86">
        <f t="shared" si="1"/>
        <v>5.6115392456607604E-3</v>
      </c>
      <c r="J37" s="59">
        <v>283.87267986000001</v>
      </c>
      <c r="K37" s="59">
        <v>26.465</v>
      </c>
    </row>
    <row r="38" spans="1:11" x14ac:dyDescent="0.15">
      <c r="A38" s="26" t="s">
        <v>1765</v>
      </c>
      <c r="B38" s="26" t="s">
        <v>684</v>
      </c>
      <c r="C38" s="26" t="s">
        <v>1637</v>
      </c>
      <c r="D38" s="26" t="s">
        <v>524</v>
      </c>
      <c r="E38" s="26" t="s">
        <v>527</v>
      </c>
      <c r="F38" s="71">
        <v>66.222668670000004</v>
      </c>
      <c r="G38" s="48">
        <v>76.981018688999995</v>
      </c>
      <c r="H38" s="79">
        <f t="shared" si="0"/>
        <v>-0.1397532820715619</v>
      </c>
      <c r="I38" s="86">
        <f t="shared" si="1"/>
        <v>5.5782244305591531E-3</v>
      </c>
      <c r="J38" s="59">
        <v>3527.8847999999998</v>
      </c>
      <c r="K38" s="59">
        <v>9.4576818181999993</v>
      </c>
    </row>
    <row r="39" spans="1:11" x14ac:dyDescent="0.15">
      <c r="A39" s="26" t="s">
        <v>337</v>
      </c>
      <c r="B39" s="26" t="s">
        <v>338</v>
      </c>
      <c r="C39" s="26" t="s">
        <v>1633</v>
      </c>
      <c r="D39" s="26" t="s">
        <v>523</v>
      </c>
      <c r="E39" s="26" t="s">
        <v>526</v>
      </c>
      <c r="F39" s="71">
        <v>66.192408757999999</v>
      </c>
      <c r="G39" s="48">
        <v>29.828233484999998</v>
      </c>
      <c r="H39" s="79">
        <f t="shared" si="0"/>
        <v>1.2191193049124678</v>
      </c>
      <c r="I39" s="86">
        <f t="shared" si="1"/>
        <v>5.575675506093029E-3</v>
      </c>
      <c r="J39" s="59">
        <v>788.59548173999997</v>
      </c>
      <c r="K39" s="59">
        <v>54.197136363600002</v>
      </c>
    </row>
    <row r="40" spans="1:11" x14ac:dyDescent="0.15">
      <c r="A40" s="26" t="s">
        <v>0</v>
      </c>
      <c r="B40" s="26" t="s">
        <v>1165</v>
      </c>
      <c r="C40" s="26" t="s">
        <v>1636</v>
      </c>
      <c r="D40" s="26" t="s">
        <v>523</v>
      </c>
      <c r="E40" s="26" t="s">
        <v>527</v>
      </c>
      <c r="F40" s="71">
        <v>62.279232569999998</v>
      </c>
      <c r="G40" s="48">
        <v>38.539508420000004</v>
      </c>
      <c r="H40" s="79">
        <f t="shared" si="0"/>
        <v>0.61598409329165982</v>
      </c>
      <c r="I40" s="86">
        <f t="shared" si="1"/>
        <v>5.2460515955593135E-3</v>
      </c>
      <c r="J40" s="59">
        <v>13.086039749999999</v>
      </c>
      <c r="K40" s="59">
        <v>13.790590909100001</v>
      </c>
    </row>
    <row r="41" spans="1:11" x14ac:dyDescent="0.15">
      <c r="A41" s="26" t="s">
        <v>49</v>
      </c>
      <c r="B41" s="26" t="s">
        <v>50</v>
      </c>
      <c r="C41" s="26" t="s">
        <v>1637</v>
      </c>
      <c r="D41" s="26" t="s">
        <v>524</v>
      </c>
      <c r="E41" s="26" t="s">
        <v>527</v>
      </c>
      <c r="F41" s="71">
        <v>62.156005340999997</v>
      </c>
      <c r="G41" s="48">
        <v>53.042956461999999</v>
      </c>
      <c r="H41" s="79">
        <f t="shared" si="0"/>
        <v>0.17180507058516969</v>
      </c>
      <c r="I41" s="86">
        <f t="shared" si="1"/>
        <v>5.2356716281988427E-3</v>
      </c>
      <c r="J41" s="59">
        <v>3064.8319999999999</v>
      </c>
      <c r="K41" s="59">
        <v>18.369818181799999</v>
      </c>
    </row>
    <row r="42" spans="1:11" x14ac:dyDescent="0.15">
      <c r="A42" s="26" t="s">
        <v>629</v>
      </c>
      <c r="B42" s="26" t="s">
        <v>630</v>
      </c>
      <c r="C42" s="26" t="s">
        <v>1633</v>
      </c>
      <c r="D42" s="26" t="s">
        <v>523</v>
      </c>
      <c r="E42" s="26" t="s">
        <v>526</v>
      </c>
      <c r="F42" s="71">
        <v>59.181063178999999</v>
      </c>
      <c r="G42" s="48">
        <v>25.500434348999999</v>
      </c>
      <c r="H42" s="79">
        <f t="shared" si="0"/>
        <v>1.3207864763809716</v>
      </c>
      <c r="I42" s="86">
        <f t="shared" si="1"/>
        <v>4.9850792648758789E-3</v>
      </c>
      <c r="J42" s="59">
        <v>342.07676015999999</v>
      </c>
      <c r="K42" s="59">
        <v>17.261409090899999</v>
      </c>
    </row>
    <row r="43" spans="1:11" x14ac:dyDescent="0.15">
      <c r="A43" s="26" t="s">
        <v>1129</v>
      </c>
      <c r="B43" s="26" t="s">
        <v>1130</v>
      </c>
      <c r="C43" s="26" t="s">
        <v>1631</v>
      </c>
      <c r="D43" s="26" t="s">
        <v>523</v>
      </c>
      <c r="E43" s="26" t="s">
        <v>526</v>
      </c>
      <c r="F43" s="71">
        <v>58.652411119999996</v>
      </c>
      <c r="G43" s="48">
        <v>76.083393310000005</v>
      </c>
      <c r="H43" s="79">
        <f t="shared" si="0"/>
        <v>-0.22910363788557486</v>
      </c>
      <c r="I43" s="86">
        <f t="shared" si="1"/>
        <v>4.9405485944875515E-3</v>
      </c>
      <c r="J43" s="59">
        <v>149.89423189519999</v>
      </c>
      <c r="K43" s="59">
        <v>16.476409090899999</v>
      </c>
    </row>
    <row r="44" spans="1:11" x14ac:dyDescent="0.15">
      <c r="A44" s="26" t="s">
        <v>548</v>
      </c>
      <c r="B44" s="26" t="s">
        <v>549</v>
      </c>
      <c r="C44" s="26" t="s">
        <v>1638</v>
      </c>
      <c r="D44" s="26" t="s">
        <v>523</v>
      </c>
      <c r="E44" s="26" t="s">
        <v>527</v>
      </c>
      <c r="F44" s="71">
        <v>55.270844554999996</v>
      </c>
      <c r="G44" s="48">
        <v>36.258003760000001</v>
      </c>
      <c r="H44" s="79">
        <f t="shared" si="0"/>
        <v>0.52437638102887085</v>
      </c>
      <c r="I44" s="86">
        <f t="shared" si="1"/>
        <v>4.6557044828670494E-3</v>
      </c>
      <c r="J44" s="59">
        <v>1156.83359851</v>
      </c>
      <c r="K44" s="59">
        <v>32.451772727300003</v>
      </c>
    </row>
    <row r="45" spans="1:11" x14ac:dyDescent="0.15">
      <c r="A45" s="26" t="s">
        <v>977</v>
      </c>
      <c r="B45" s="26" t="s">
        <v>571</v>
      </c>
      <c r="C45" s="26" t="s">
        <v>1632</v>
      </c>
      <c r="D45" s="26" t="s">
        <v>523</v>
      </c>
      <c r="E45" s="26" t="s">
        <v>526</v>
      </c>
      <c r="F45" s="71">
        <v>54.864370020000003</v>
      </c>
      <c r="G45" s="48">
        <v>114.07950962999999</v>
      </c>
      <c r="H45" s="79">
        <f t="shared" si="0"/>
        <v>-0.51906902301785429</v>
      </c>
      <c r="I45" s="86">
        <f t="shared" si="1"/>
        <v>4.6214653586052947E-3</v>
      </c>
      <c r="J45" s="59">
        <v>175.77788721000002</v>
      </c>
      <c r="K45" s="59">
        <v>16.2770909091</v>
      </c>
    </row>
    <row r="46" spans="1:11" x14ac:dyDescent="0.15">
      <c r="A46" s="26" t="s">
        <v>1091</v>
      </c>
      <c r="B46" s="26" t="s">
        <v>1092</v>
      </c>
      <c r="C46" s="26" t="s">
        <v>1638</v>
      </c>
      <c r="D46" s="26" t="s">
        <v>523</v>
      </c>
      <c r="E46" s="26" t="s">
        <v>527</v>
      </c>
      <c r="F46" s="71">
        <v>54.862501021</v>
      </c>
      <c r="G46" s="48">
        <v>50.566028321999994</v>
      </c>
      <c r="H46" s="79">
        <f t="shared" si="0"/>
        <v>8.4967572925451984E-2</v>
      </c>
      <c r="I46" s="86">
        <f t="shared" si="1"/>
        <v>4.6213079246617238E-3</v>
      </c>
      <c r="J46" s="59">
        <v>865.72941911999999</v>
      </c>
      <c r="K46" s="59">
        <v>19.873272727300002</v>
      </c>
    </row>
    <row r="47" spans="1:11" x14ac:dyDescent="0.15">
      <c r="A47" s="26" t="s">
        <v>637</v>
      </c>
      <c r="B47" s="26" t="s">
        <v>638</v>
      </c>
      <c r="C47" s="26" t="s">
        <v>1633</v>
      </c>
      <c r="D47" s="26" t="s">
        <v>523</v>
      </c>
      <c r="E47" s="26" t="s">
        <v>526</v>
      </c>
      <c r="F47" s="71">
        <v>54.451147329000001</v>
      </c>
      <c r="G47" s="48">
        <v>57.004919053999998</v>
      </c>
      <c r="H47" s="79">
        <f t="shared" si="0"/>
        <v>-4.4799146589101224E-2</v>
      </c>
      <c r="I47" s="86">
        <f t="shared" si="1"/>
        <v>4.5866578077093309E-3</v>
      </c>
      <c r="J47" s="59">
        <v>1111.4945446599997</v>
      </c>
      <c r="K47" s="59">
        <v>13.9209090909</v>
      </c>
    </row>
    <row r="48" spans="1:11" x14ac:dyDescent="0.15">
      <c r="A48" s="26" t="s">
        <v>1123</v>
      </c>
      <c r="B48" s="26" t="s">
        <v>1124</v>
      </c>
      <c r="C48" s="26" t="s">
        <v>1631</v>
      </c>
      <c r="D48" s="26" t="s">
        <v>523</v>
      </c>
      <c r="E48" s="26" t="s">
        <v>526</v>
      </c>
      <c r="F48" s="71">
        <v>54.164791439999995</v>
      </c>
      <c r="G48" s="48">
        <v>23.65209385</v>
      </c>
      <c r="H48" s="79">
        <f t="shared" si="0"/>
        <v>1.2900632723474499</v>
      </c>
      <c r="I48" s="86">
        <f t="shared" si="1"/>
        <v>4.5625368012936233E-3</v>
      </c>
      <c r="J48" s="59">
        <v>17.262729837599998</v>
      </c>
      <c r="K48" s="59">
        <v>19.0418181818</v>
      </c>
    </row>
    <row r="49" spans="1:11" x14ac:dyDescent="0.15">
      <c r="A49" s="26" t="s">
        <v>1737</v>
      </c>
      <c r="B49" s="26" t="s">
        <v>1738</v>
      </c>
      <c r="C49" s="26" t="s">
        <v>1637</v>
      </c>
      <c r="D49" s="26" t="s">
        <v>524</v>
      </c>
      <c r="E49" s="26" t="s">
        <v>527</v>
      </c>
      <c r="F49" s="71">
        <v>54.078946938000001</v>
      </c>
      <c r="G49" s="48">
        <v>84.573704562000003</v>
      </c>
      <c r="H49" s="79">
        <f t="shared" si="0"/>
        <v>-0.36057020065432566</v>
      </c>
      <c r="I49" s="86">
        <f t="shared" si="1"/>
        <v>4.5553057441963659E-3</v>
      </c>
      <c r="J49" s="59">
        <v>1331.17483595</v>
      </c>
      <c r="K49" s="59">
        <v>10.586090909099999</v>
      </c>
    </row>
    <row r="50" spans="1:11" x14ac:dyDescent="0.15">
      <c r="A50" s="26" t="s">
        <v>1323</v>
      </c>
      <c r="B50" s="26" t="s">
        <v>1075</v>
      </c>
      <c r="C50" s="26" t="s">
        <v>1637</v>
      </c>
      <c r="D50" s="26" t="s">
        <v>524</v>
      </c>
      <c r="E50" s="26" t="s">
        <v>527</v>
      </c>
      <c r="F50" s="71">
        <v>53.212190556000003</v>
      </c>
      <c r="G50" s="48">
        <v>65.873515081999997</v>
      </c>
      <c r="H50" s="79">
        <f t="shared" si="0"/>
        <v>-0.19220660245986654</v>
      </c>
      <c r="I50" s="86">
        <f t="shared" si="1"/>
        <v>4.4822950709251181E-3</v>
      </c>
      <c r="J50" s="59">
        <v>261.47581488000003</v>
      </c>
      <c r="K50" s="59">
        <v>24.324363636400001</v>
      </c>
    </row>
    <row r="51" spans="1:11" x14ac:dyDescent="0.15">
      <c r="A51" s="26" t="s">
        <v>1752</v>
      </c>
      <c r="B51" s="26" t="s">
        <v>1260</v>
      </c>
      <c r="C51" s="26" t="s">
        <v>1637</v>
      </c>
      <c r="D51" s="26" t="s">
        <v>524</v>
      </c>
      <c r="E51" s="26" t="s">
        <v>527</v>
      </c>
      <c r="F51" s="71">
        <v>52.385681630999997</v>
      </c>
      <c r="G51" s="48">
        <v>62.730277564000005</v>
      </c>
      <c r="H51" s="79">
        <f t="shared" si="0"/>
        <v>-0.16490594868556141</v>
      </c>
      <c r="I51" s="86">
        <f t="shared" si="1"/>
        <v>4.4126746166289468E-3</v>
      </c>
      <c r="J51" s="59">
        <v>244.81268174000002</v>
      </c>
      <c r="K51" s="59">
        <v>20.980272727300001</v>
      </c>
    </row>
    <row r="52" spans="1:11" x14ac:dyDescent="0.15">
      <c r="A52" s="26" t="s">
        <v>1135</v>
      </c>
      <c r="B52" s="26" t="s">
        <v>1136</v>
      </c>
      <c r="C52" s="26" t="s">
        <v>1633</v>
      </c>
      <c r="D52" s="26" t="s">
        <v>523</v>
      </c>
      <c r="E52" s="26" t="s">
        <v>526</v>
      </c>
      <c r="F52" s="71">
        <v>51.609009909999997</v>
      </c>
      <c r="G52" s="48">
        <v>31.459172329999998</v>
      </c>
      <c r="H52" s="79">
        <f t="shared" si="0"/>
        <v>0.64050755590873498</v>
      </c>
      <c r="I52" s="86">
        <f t="shared" si="1"/>
        <v>4.3472521675549597E-3</v>
      </c>
      <c r="J52" s="59">
        <v>288.8356794</v>
      </c>
      <c r="K52" s="59">
        <v>26.407227272699998</v>
      </c>
    </row>
    <row r="53" spans="1:11" x14ac:dyDescent="0.15">
      <c r="A53" s="26" t="s">
        <v>951</v>
      </c>
      <c r="B53" s="26" t="s">
        <v>849</v>
      </c>
      <c r="C53" s="26" t="s">
        <v>1631</v>
      </c>
      <c r="D53" s="26" t="s">
        <v>523</v>
      </c>
      <c r="E53" s="26" t="s">
        <v>526</v>
      </c>
      <c r="F53" s="71">
        <v>51.303955666</v>
      </c>
      <c r="G53" s="48">
        <v>11.928652581</v>
      </c>
      <c r="H53" s="79">
        <f t="shared" si="0"/>
        <v>3.3009011552333352</v>
      </c>
      <c r="I53" s="86">
        <f t="shared" si="1"/>
        <v>4.3215561170830852E-3</v>
      </c>
      <c r="J53" s="59">
        <v>138.99125440720002</v>
      </c>
      <c r="K53" s="59">
        <v>12.9957727273</v>
      </c>
    </row>
    <row r="54" spans="1:11" x14ac:dyDescent="0.15">
      <c r="A54" s="26" t="s">
        <v>1016</v>
      </c>
      <c r="B54" s="26" t="s">
        <v>1253</v>
      </c>
      <c r="C54" s="26" t="s">
        <v>1637</v>
      </c>
      <c r="D54" s="26" t="s">
        <v>524</v>
      </c>
      <c r="E54" s="26" t="s">
        <v>527</v>
      </c>
      <c r="F54" s="71">
        <v>49.383480208999998</v>
      </c>
      <c r="G54" s="48">
        <v>42.696566850000004</v>
      </c>
      <c r="H54" s="79">
        <f t="shared" si="0"/>
        <v>0.15661477847837779</v>
      </c>
      <c r="I54" s="86">
        <f t="shared" si="1"/>
        <v>4.1597860868550557E-3</v>
      </c>
      <c r="J54" s="59">
        <v>701.19600000000003</v>
      </c>
      <c r="K54" s="59">
        <v>13.6791363636</v>
      </c>
    </row>
    <row r="55" spans="1:11" x14ac:dyDescent="0.15">
      <c r="A55" s="26" t="s">
        <v>769</v>
      </c>
      <c r="B55" s="26" t="s">
        <v>421</v>
      </c>
      <c r="C55" s="26" t="s">
        <v>1328</v>
      </c>
      <c r="D55" s="26" t="s">
        <v>523</v>
      </c>
      <c r="E55" s="26" t="s">
        <v>526</v>
      </c>
      <c r="F55" s="71">
        <v>48.059621160999995</v>
      </c>
      <c r="G55" s="48">
        <v>9.237253849</v>
      </c>
      <c r="H55" s="79">
        <f t="shared" si="0"/>
        <v>4.2028039877027741</v>
      </c>
      <c r="I55" s="86">
        <f t="shared" si="1"/>
        <v>4.0482716608664241E-3</v>
      </c>
      <c r="J55" s="59">
        <v>306.19685823999998</v>
      </c>
      <c r="K55" s="59">
        <v>36.439590909099998</v>
      </c>
    </row>
    <row r="56" spans="1:11" x14ac:dyDescent="0.15">
      <c r="A56" s="26" t="s">
        <v>1007</v>
      </c>
      <c r="B56" s="26" t="s">
        <v>682</v>
      </c>
      <c r="C56" s="26" t="s">
        <v>1637</v>
      </c>
      <c r="D56" s="26" t="s">
        <v>524</v>
      </c>
      <c r="E56" s="26" t="s">
        <v>527</v>
      </c>
      <c r="F56" s="71">
        <v>46.869846461999998</v>
      </c>
      <c r="G56" s="48">
        <v>67.211159445999996</v>
      </c>
      <c r="H56" s="79">
        <f t="shared" si="0"/>
        <v>-0.30264785121499027</v>
      </c>
      <c r="I56" s="86">
        <f t="shared" si="1"/>
        <v>3.9480517448449853E-3</v>
      </c>
      <c r="J56" s="59">
        <v>412.74700000000001</v>
      </c>
      <c r="K56" s="59">
        <v>7.0637272726999996</v>
      </c>
    </row>
    <row r="57" spans="1:11" x14ac:dyDescent="0.15">
      <c r="A57" s="26" t="s">
        <v>1071</v>
      </c>
      <c r="B57" s="26" t="s">
        <v>1072</v>
      </c>
      <c r="C57" s="26" t="s">
        <v>1637</v>
      </c>
      <c r="D57" s="26" t="s">
        <v>524</v>
      </c>
      <c r="E57" s="26" t="s">
        <v>527</v>
      </c>
      <c r="F57" s="71">
        <v>46.407076722999996</v>
      </c>
      <c r="G57" s="48">
        <v>31.124897431000001</v>
      </c>
      <c r="H57" s="79">
        <f t="shared" si="0"/>
        <v>0.49099533021365516</v>
      </c>
      <c r="I57" s="86">
        <f t="shared" si="1"/>
        <v>3.9090706298331905E-3</v>
      </c>
      <c r="J57" s="59">
        <v>2356.48</v>
      </c>
      <c r="K57" s="59">
        <v>18.598454545500001</v>
      </c>
    </row>
    <row r="58" spans="1:11" x14ac:dyDescent="0.15">
      <c r="A58" s="26" t="s">
        <v>1062</v>
      </c>
      <c r="B58" s="26" t="s">
        <v>1063</v>
      </c>
      <c r="C58" s="26" t="s">
        <v>1637</v>
      </c>
      <c r="D58" s="26" t="s">
        <v>524</v>
      </c>
      <c r="E58" s="26" t="s">
        <v>527</v>
      </c>
      <c r="F58" s="71">
        <v>46.208075020000003</v>
      </c>
      <c r="G58" s="48">
        <v>14.409980340000001</v>
      </c>
      <c r="H58" s="79">
        <f t="shared" si="0"/>
        <v>2.206671621316036</v>
      </c>
      <c r="I58" s="86">
        <f t="shared" si="1"/>
        <v>3.8923078477875262E-3</v>
      </c>
      <c r="J58" s="59">
        <v>206.958</v>
      </c>
      <c r="K58" s="59">
        <v>50.249136363600002</v>
      </c>
    </row>
    <row r="59" spans="1:11" x14ac:dyDescent="0.15">
      <c r="A59" s="26" t="s">
        <v>436</v>
      </c>
      <c r="B59" s="26" t="s">
        <v>437</v>
      </c>
      <c r="C59" s="26" t="s">
        <v>1633</v>
      </c>
      <c r="D59" s="26" t="s">
        <v>523</v>
      </c>
      <c r="E59" s="26" t="s">
        <v>526</v>
      </c>
      <c r="F59" s="71">
        <v>44.228521957000005</v>
      </c>
      <c r="G59" s="48">
        <v>73.889435750000004</v>
      </c>
      <c r="H59" s="79">
        <f t="shared" si="0"/>
        <v>-0.40142292997548024</v>
      </c>
      <c r="I59" s="86">
        <f t="shared" si="1"/>
        <v>3.7255614529443778E-3</v>
      </c>
      <c r="J59" s="59">
        <v>481.77223557000002</v>
      </c>
      <c r="K59" s="59">
        <v>27.755909090900001</v>
      </c>
    </row>
    <row r="60" spans="1:11" x14ac:dyDescent="0.15">
      <c r="A60" s="26" t="s">
        <v>1812</v>
      </c>
      <c r="B60" s="26" t="s">
        <v>675</v>
      </c>
      <c r="C60" s="26" t="s">
        <v>1635</v>
      </c>
      <c r="D60" s="26" t="s">
        <v>524</v>
      </c>
      <c r="E60" s="26" t="s">
        <v>527</v>
      </c>
      <c r="F60" s="71">
        <v>43.764005969999999</v>
      </c>
      <c r="G60" s="48">
        <v>54.072187970000002</v>
      </c>
      <c r="H60" s="79">
        <f t="shared" si="0"/>
        <v>-0.19063741244795063</v>
      </c>
      <c r="I60" s="86">
        <f t="shared" si="1"/>
        <v>3.6864332438415249E-3</v>
      </c>
      <c r="J60" s="59">
        <v>1638.49431486</v>
      </c>
      <c r="K60" s="59">
        <v>14.2669090909</v>
      </c>
    </row>
    <row r="61" spans="1:11" x14ac:dyDescent="0.15">
      <c r="A61" s="26" t="s">
        <v>1678</v>
      </c>
      <c r="B61" s="26" t="s">
        <v>1154</v>
      </c>
      <c r="C61" s="26" t="s">
        <v>1631</v>
      </c>
      <c r="D61" s="26" t="s">
        <v>523</v>
      </c>
      <c r="E61" s="26" t="s">
        <v>526</v>
      </c>
      <c r="F61" s="71">
        <v>42.273905770000006</v>
      </c>
      <c r="G61" s="48">
        <v>1.51723418</v>
      </c>
      <c r="H61" s="79">
        <f t="shared" si="0"/>
        <v>26.862479192236499</v>
      </c>
      <c r="I61" s="86">
        <f t="shared" si="1"/>
        <v>3.5609156000111037E-3</v>
      </c>
      <c r="J61" s="59">
        <v>13.908505</v>
      </c>
      <c r="K61" s="59">
        <v>26.7493181818</v>
      </c>
    </row>
    <row r="62" spans="1:11" x14ac:dyDescent="0.15">
      <c r="A62" s="26" t="s">
        <v>1230</v>
      </c>
      <c r="B62" s="26" t="s">
        <v>1231</v>
      </c>
      <c r="C62" s="26" t="s">
        <v>1637</v>
      </c>
      <c r="D62" s="26" t="s">
        <v>524</v>
      </c>
      <c r="E62" s="26" t="s">
        <v>527</v>
      </c>
      <c r="F62" s="71">
        <v>40.051315262000003</v>
      </c>
      <c r="G62" s="48">
        <v>24.736584392000001</v>
      </c>
      <c r="H62" s="79">
        <f t="shared" si="0"/>
        <v>0.61911259158935872</v>
      </c>
      <c r="I62" s="86">
        <f t="shared" si="1"/>
        <v>3.3736971003665694E-3</v>
      </c>
      <c r="J62" s="59">
        <v>223.17306072</v>
      </c>
      <c r="K62" s="59">
        <v>19.357545454499999</v>
      </c>
    </row>
    <row r="63" spans="1:11" x14ac:dyDescent="0.15">
      <c r="A63" s="26" t="s">
        <v>984</v>
      </c>
      <c r="B63" s="26" t="s">
        <v>556</v>
      </c>
      <c r="C63" s="26" t="s">
        <v>1632</v>
      </c>
      <c r="D63" s="26" t="s">
        <v>523</v>
      </c>
      <c r="E63" s="26" t="s">
        <v>526</v>
      </c>
      <c r="F63" s="71">
        <v>39.76482051</v>
      </c>
      <c r="G63" s="48">
        <v>36.602425880000006</v>
      </c>
      <c r="H63" s="79">
        <f t="shared" si="0"/>
        <v>8.6398498295381154E-2</v>
      </c>
      <c r="I63" s="86">
        <f t="shared" si="1"/>
        <v>3.3495643969142638E-3</v>
      </c>
      <c r="J63" s="59">
        <v>208.47806803</v>
      </c>
      <c r="K63" s="59">
        <v>19.753181818200002</v>
      </c>
    </row>
    <row r="64" spans="1:11" x14ac:dyDescent="0.15">
      <c r="A64" s="26" t="s">
        <v>948</v>
      </c>
      <c r="B64" s="26" t="s">
        <v>792</v>
      </c>
      <c r="C64" s="26" t="s">
        <v>1631</v>
      </c>
      <c r="D64" s="26" t="s">
        <v>523</v>
      </c>
      <c r="E64" s="26" t="s">
        <v>526</v>
      </c>
      <c r="F64" s="71">
        <v>38.530521976000003</v>
      </c>
      <c r="G64" s="48">
        <v>16.052050521999998</v>
      </c>
      <c r="H64" s="79">
        <f t="shared" si="0"/>
        <v>1.400348910140317</v>
      </c>
      <c r="I64" s="86">
        <f t="shared" si="1"/>
        <v>3.2455940439332876E-3</v>
      </c>
      <c r="J64" s="59">
        <v>291.19844399999999</v>
      </c>
      <c r="K64" s="59">
        <v>18.861590909099998</v>
      </c>
    </row>
    <row r="65" spans="1:11" x14ac:dyDescent="0.15">
      <c r="A65" s="26" t="s">
        <v>711</v>
      </c>
      <c r="B65" s="26" t="s">
        <v>1090</v>
      </c>
      <c r="C65" s="26" t="s">
        <v>1638</v>
      </c>
      <c r="D65" s="26" t="s">
        <v>523</v>
      </c>
      <c r="E65" s="26" t="s">
        <v>526</v>
      </c>
      <c r="F65" s="71">
        <v>38.114401104999999</v>
      </c>
      <c r="G65" s="48">
        <v>25.165232723000003</v>
      </c>
      <c r="H65" s="79">
        <f t="shared" si="0"/>
        <v>0.51456581087624831</v>
      </c>
      <c r="I65" s="86">
        <f t="shared" si="1"/>
        <v>3.2105423666859566E-3</v>
      </c>
      <c r="J65" s="59">
        <v>653.73058102999994</v>
      </c>
      <c r="K65" s="59">
        <v>28.2777727273</v>
      </c>
    </row>
    <row r="66" spans="1:11" x14ac:dyDescent="0.15">
      <c r="A66" s="26" t="s">
        <v>153</v>
      </c>
      <c r="B66" s="26" t="s">
        <v>692</v>
      </c>
      <c r="C66" s="26" t="s">
        <v>1635</v>
      </c>
      <c r="D66" s="26" t="s">
        <v>524</v>
      </c>
      <c r="E66" s="26" t="s">
        <v>527</v>
      </c>
      <c r="F66" s="71">
        <v>37.331146376999996</v>
      </c>
      <c r="G66" s="48">
        <v>61.523109374999997</v>
      </c>
      <c r="H66" s="79">
        <f t="shared" si="0"/>
        <v>-0.39321749573064391</v>
      </c>
      <c r="I66" s="86">
        <f t="shared" si="1"/>
        <v>3.1445654021988721E-3</v>
      </c>
      <c r="J66" s="59">
        <v>71.799210000000002</v>
      </c>
      <c r="K66" s="59">
        <v>12.747954545500001</v>
      </c>
    </row>
    <row r="67" spans="1:11" x14ac:dyDescent="0.15">
      <c r="A67" s="26" t="s">
        <v>1251</v>
      </c>
      <c r="B67" s="26" t="s">
        <v>1252</v>
      </c>
      <c r="C67" s="26" t="s">
        <v>1637</v>
      </c>
      <c r="D67" s="26" t="s">
        <v>524</v>
      </c>
      <c r="E67" s="26" t="s">
        <v>527</v>
      </c>
      <c r="F67" s="71">
        <v>37.202052418999997</v>
      </c>
      <c r="G67" s="48">
        <v>30.478135922</v>
      </c>
      <c r="H67" s="79">
        <f t="shared" si="0"/>
        <v>0.2206144271489543</v>
      </c>
      <c r="I67" s="86">
        <f t="shared" si="1"/>
        <v>3.1336912546476516E-3</v>
      </c>
      <c r="J67" s="59">
        <v>171.05342042000001</v>
      </c>
      <c r="K67" s="59">
        <v>12.5484545455</v>
      </c>
    </row>
    <row r="68" spans="1:11" x14ac:dyDescent="0.15">
      <c r="A68" s="26" t="s">
        <v>169</v>
      </c>
      <c r="B68" s="26" t="s">
        <v>431</v>
      </c>
      <c r="C68" s="26" t="s">
        <v>1328</v>
      </c>
      <c r="D68" s="26" t="s">
        <v>523</v>
      </c>
      <c r="E68" s="26" t="s">
        <v>526</v>
      </c>
      <c r="F68" s="71">
        <v>37.020671979999996</v>
      </c>
      <c r="G68" s="48">
        <v>0.26005463000000001</v>
      </c>
      <c r="H68" s="79">
        <f t="shared" si="0"/>
        <v>141.35728846665793</v>
      </c>
      <c r="I68" s="86">
        <f t="shared" si="1"/>
        <v>3.1184127885819412E-3</v>
      </c>
      <c r="J68" s="59">
        <v>64.352752150000001</v>
      </c>
      <c r="K68" s="59">
        <v>24.592363636399998</v>
      </c>
    </row>
    <row r="69" spans="1:11" x14ac:dyDescent="0.15">
      <c r="A69" s="26" t="s">
        <v>34</v>
      </c>
      <c r="B69" s="26" t="s">
        <v>35</v>
      </c>
      <c r="C69" s="26" t="s">
        <v>1637</v>
      </c>
      <c r="D69" s="26" t="s">
        <v>524</v>
      </c>
      <c r="E69" s="26" t="s">
        <v>527</v>
      </c>
      <c r="F69" s="71">
        <v>36.689492369999996</v>
      </c>
      <c r="G69" s="48">
        <v>25.677923454999998</v>
      </c>
      <c r="H69" s="79">
        <f t="shared" si="0"/>
        <v>0.42883408910761545</v>
      </c>
      <c r="I69" s="86">
        <f t="shared" si="1"/>
        <v>3.0905160844999758E-3</v>
      </c>
      <c r="J69" s="59">
        <v>782.99800000000005</v>
      </c>
      <c r="K69" s="59">
        <v>22.965863636400002</v>
      </c>
    </row>
    <row r="70" spans="1:11" x14ac:dyDescent="0.15">
      <c r="A70" s="26" t="s">
        <v>1477</v>
      </c>
      <c r="B70" s="26" t="s">
        <v>1481</v>
      </c>
      <c r="C70" s="26" t="s">
        <v>1638</v>
      </c>
      <c r="D70" s="26" t="s">
        <v>523</v>
      </c>
      <c r="E70" s="26" t="s">
        <v>527</v>
      </c>
      <c r="F70" s="71">
        <v>36.615442680000001</v>
      </c>
      <c r="G70" s="48">
        <v>25.69493701</v>
      </c>
      <c r="H70" s="79">
        <f t="shared" si="0"/>
        <v>0.42500612730632259</v>
      </c>
      <c r="I70" s="86">
        <f t="shared" si="1"/>
        <v>3.0842785558994343E-3</v>
      </c>
      <c r="J70" s="59">
        <v>44.965486390000002</v>
      </c>
      <c r="K70" s="59">
        <v>11.499045454499999</v>
      </c>
    </row>
    <row r="71" spans="1:11" x14ac:dyDescent="0.15">
      <c r="A71" s="26" t="s">
        <v>434</v>
      </c>
      <c r="B71" s="26" t="s">
        <v>435</v>
      </c>
      <c r="C71" s="26" t="s">
        <v>1633</v>
      </c>
      <c r="D71" s="26" t="s">
        <v>523</v>
      </c>
      <c r="E71" s="26" t="s">
        <v>526</v>
      </c>
      <c r="F71" s="71">
        <v>36.447441086000005</v>
      </c>
      <c r="G71" s="48">
        <v>33.285391740000001</v>
      </c>
      <c r="H71" s="79">
        <f t="shared" ref="H71:H134" si="2">IF(ISERROR(F71/G71-1),"",((F71/G71-1)))</f>
        <v>9.4998111204444013E-2</v>
      </c>
      <c r="I71" s="86">
        <f t="shared" ref="I71:I134" si="3">F71/$F$688</f>
        <v>3.070127048344013E-3</v>
      </c>
      <c r="J71" s="59">
        <v>219.78828873999998</v>
      </c>
      <c r="K71" s="59">
        <v>35.685045454499999</v>
      </c>
    </row>
    <row r="72" spans="1:11" x14ac:dyDescent="0.15">
      <c r="A72" s="26" t="s">
        <v>1806</v>
      </c>
      <c r="B72" s="26" t="s">
        <v>1193</v>
      </c>
      <c r="C72" s="26" t="s">
        <v>1638</v>
      </c>
      <c r="D72" s="26" t="s">
        <v>523</v>
      </c>
      <c r="E72" s="26" t="s">
        <v>526</v>
      </c>
      <c r="F72" s="71">
        <v>36.223386541000004</v>
      </c>
      <c r="G72" s="48">
        <v>26.558444559999998</v>
      </c>
      <c r="H72" s="79">
        <f t="shared" si="2"/>
        <v>0.36391219972108213</v>
      </c>
      <c r="I72" s="86">
        <f t="shared" si="3"/>
        <v>3.0512539560661263E-3</v>
      </c>
      <c r="J72" s="59">
        <v>1243.44783373</v>
      </c>
      <c r="K72" s="59">
        <v>1.6059090909</v>
      </c>
    </row>
    <row r="73" spans="1:11" x14ac:dyDescent="0.15">
      <c r="A73" s="26" t="s">
        <v>1742</v>
      </c>
      <c r="B73" s="26" t="s">
        <v>1254</v>
      </c>
      <c r="C73" s="26" t="s">
        <v>1637</v>
      </c>
      <c r="D73" s="26" t="s">
        <v>524</v>
      </c>
      <c r="E73" s="26" t="s">
        <v>527</v>
      </c>
      <c r="F73" s="71">
        <v>35.420699323000001</v>
      </c>
      <c r="G73" s="48">
        <v>35.732085737999995</v>
      </c>
      <c r="H73" s="79">
        <f t="shared" si="2"/>
        <v>-8.714476319215958E-3</v>
      </c>
      <c r="I73" s="86">
        <f t="shared" si="3"/>
        <v>2.9836401081274736E-3</v>
      </c>
      <c r="J73" s="59">
        <v>382.95340621999998</v>
      </c>
      <c r="K73" s="59">
        <v>17.1599545455</v>
      </c>
    </row>
    <row r="74" spans="1:11" x14ac:dyDescent="0.15">
      <c r="A74" s="26" t="s">
        <v>985</v>
      </c>
      <c r="B74" s="26" t="s">
        <v>567</v>
      </c>
      <c r="C74" s="26" t="s">
        <v>1632</v>
      </c>
      <c r="D74" s="26" t="s">
        <v>523</v>
      </c>
      <c r="E74" s="26" t="s">
        <v>526</v>
      </c>
      <c r="F74" s="71">
        <v>35.292384229999996</v>
      </c>
      <c r="G74" s="48">
        <v>4.51005185</v>
      </c>
      <c r="H74" s="79">
        <f t="shared" si="2"/>
        <v>6.8252723923783707</v>
      </c>
      <c r="I74" s="86">
        <f t="shared" si="3"/>
        <v>2.9728315677747899E-3</v>
      </c>
      <c r="J74" s="59">
        <v>151.81829712000001</v>
      </c>
      <c r="K74" s="59">
        <v>16.8652272727</v>
      </c>
    </row>
    <row r="75" spans="1:11" x14ac:dyDescent="0.15">
      <c r="A75" s="26" t="s">
        <v>1747</v>
      </c>
      <c r="B75" s="26" t="s">
        <v>1258</v>
      </c>
      <c r="C75" s="26" t="s">
        <v>1637</v>
      </c>
      <c r="D75" s="26" t="s">
        <v>524</v>
      </c>
      <c r="E75" s="26" t="s">
        <v>527</v>
      </c>
      <c r="F75" s="71">
        <v>35.211780717000003</v>
      </c>
      <c r="G75" s="48">
        <v>16.020621947000002</v>
      </c>
      <c r="H75" s="79">
        <f t="shared" si="2"/>
        <v>1.1979034792462415</v>
      </c>
      <c r="I75" s="86">
        <f t="shared" si="3"/>
        <v>2.9660419820568538E-3</v>
      </c>
      <c r="J75" s="59">
        <v>168.06916917999999</v>
      </c>
      <c r="K75" s="59">
        <v>22.898</v>
      </c>
    </row>
    <row r="76" spans="1:11" x14ac:dyDescent="0.15">
      <c r="A76" s="26" t="s">
        <v>1108</v>
      </c>
      <c r="B76" s="26" t="s">
        <v>1109</v>
      </c>
      <c r="C76" s="26" t="s">
        <v>1631</v>
      </c>
      <c r="D76" s="26" t="s">
        <v>523</v>
      </c>
      <c r="E76" s="26" t="s">
        <v>526</v>
      </c>
      <c r="F76" s="71">
        <v>35.174199009999995</v>
      </c>
      <c r="G76" s="48">
        <v>6.5854282199999998</v>
      </c>
      <c r="H76" s="79">
        <f t="shared" si="2"/>
        <v>4.3412166733783026</v>
      </c>
      <c r="I76" s="86">
        <f t="shared" si="3"/>
        <v>2.9628763108397326E-3</v>
      </c>
      <c r="J76" s="59">
        <v>200.96500549839999</v>
      </c>
      <c r="K76" s="59">
        <v>15.378909090900001</v>
      </c>
    </row>
    <row r="77" spans="1:11" x14ac:dyDescent="0.15">
      <c r="A77" s="26" t="s">
        <v>151</v>
      </c>
      <c r="B77" s="26" t="s">
        <v>643</v>
      </c>
      <c r="C77" s="26" t="s">
        <v>1633</v>
      </c>
      <c r="D77" s="26" t="s">
        <v>523</v>
      </c>
      <c r="E77" s="26" t="s">
        <v>526</v>
      </c>
      <c r="F77" s="71">
        <v>33.524833884000003</v>
      </c>
      <c r="G77" s="48">
        <v>28.818605396000002</v>
      </c>
      <c r="H77" s="79">
        <f t="shared" si="2"/>
        <v>0.16330521284188237</v>
      </c>
      <c r="I77" s="86">
        <f t="shared" si="3"/>
        <v>2.8239430871333099E-3</v>
      </c>
      <c r="J77" s="59">
        <v>264.04209234000001</v>
      </c>
      <c r="K77" s="59">
        <v>32.064</v>
      </c>
    </row>
    <row r="78" spans="1:11" x14ac:dyDescent="0.15">
      <c r="A78" s="26" t="s">
        <v>1043</v>
      </c>
      <c r="B78" s="26" t="s">
        <v>243</v>
      </c>
      <c r="C78" s="26" t="s">
        <v>1639</v>
      </c>
      <c r="D78" s="26" t="s">
        <v>523</v>
      </c>
      <c r="E78" s="26" t="s">
        <v>526</v>
      </c>
      <c r="F78" s="71">
        <v>33.47664941</v>
      </c>
      <c r="G78" s="48">
        <v>55.764123659999996</v>
      </c>
      <c r="H78" s="79">
        <f t="shared" si="2"/>
        <v>-0.39967406976372799</v>
      </c>
      <c r="I78" s="86">
        <f t="shared" si="3"/>
        <v>2.8198842985728569E-3</v>
      </c>
      <c r="J78" s="59">
        <v>138.52854386000001</v>
      </c>
      <c r="K78" s="59">
        <v>86.729045454499996</v>
      </c>
    </row>
    <row r="79" spans="1:11" x14ac:dyDescent="0.15">
      <c r="A79" s="26" t="s">
        <v>953</v>
      </c>
      <c r="B79" s="26" t="s">
        <v>342</v>
      </c>
      <c r="C79" s="26" t="s">
        <v>1633</v>
      </c>
      <c r="D79" s="26" t="s">
        <v>523</v>
      </c>
      <c r="E79" s="26" t="s">
        <v>526</v>
      </c>
      <c r="F79" s="71">
        <v>32.306204035999997</v>
      </c>
      <c r="G79" s="48">
        <v>29.398204570000001</v>
      </c>
      <c r="H79" s="79">
        <f t="shared" si="2"/>
        <v>9.8917587265431983E-2</v>
      </c>
      <c r="I79" s="86">
        <f t="shared" si="3"/>
        <v>2.7212925759647418E-3</v>
      </c>
      <c r="J79" s="59">
        <v>169.87109280000001</v>
      </c>
      <c r="K79" s="59">
        <v>17.947590909100001</v>
      </c>
    </row>
    <row r="80" spans="1:11" x14ac:dyDescent="0.15">
      <c r="A80" s="26" t="s">
        <v>149</v>
      </c>
      <c r="B80" s="26" t="s">
        <v>427</v>
      </c>
      <c r="C80" s="26" t="s">
        <v>1328</v>
      </c>
      <c r="D80" s="26" t="s">
        <v>523</v>
      </c>
      <c r="E80" s="26" t="s">
        <v>526</v>
      </c>
      <c r="F80" s="71">
        <v>32.304473299999998</v>
      </c>
      <c r="G80" s="48">
        <v>6.0022400400000002</v>
      </c>
      <c r="H80" s="79">
        <f t="shared" si="2"/>
        <v>4.3820695414907123</v>
      </c>
      <c r="I80" s="86">
        <f t="shared" si="3"/>
        <v>2.7211467885171507E-3</v>
      </c>
      <c r="J80" s="59">
        <v>168.27266062000001</v>
      </c>
      <c r="K80" s="59">
        <v>14.589454545500001</v>
      </c>
    </row>
    <row r="81" spans="1:11" x14ac:dyDescent="0.15">
      <c r="A81" s="26" t="s">
        <v>1760</v>
      </c>
      <c r="B81" s="26" t="s">
        <v>871</v>
      </c>
      <c r="C81" s="26" t="s">
        <v>1637</v>
      </c>
      <c r="D81" s="26" t="s">
        <v>524</v>
      </c>
      <c r="E81" s="26" t="s">
        <v>527</v>
      </c>
      <c r="F81" s="71">
        <v>31.859579574999998</v>
      </c>
      <c r="G81" s="48">
        <v>44.425504087</v>
      </c>
      <c r="H81" s="79">
        <f t="shared" si="2"/>
        <v>-0.28285384195960317</v>
      </c>
      <c r="I81" s="86">
        <f t="shared" si="3"/>
        <v>2.6836714481897422E-3</v>
      </c>
      <c r="J81" s="59">
        <v>127.04610270000001</v>
      </c>
      <c r="K81" s="59">
        <v>20.623818181800001</v>
      </c>
    </row>
    <row r="82" spans="1:11" x14ac:dyDescent="0.15">
      <c r="A82" s="26" t="s">
        <v>17</v>
      </c>
      <c r="B82" s="26" t="s">
        <v>18</v>
      </c>
      <c r="C82" s="26" t="s">
        <v>1637</v>
      </c>
      <c r="D82" s="26" t="s">
        <v>524</v>
      </c>
      <c r="E82" s="26" t="s">
        <v>527</v>
      </c>
      <c r="F82" s="71">
        <v>31.751692269999999</v>
      </c>
      <c r="G82" s="48">
        <v>26.053767685</v>
      </c>
      <c r="H82" s="79">
        <f t="shared" si="2"/>
        <v>0.21869867935762999</v>
      </c>
      <c r="I82" s="86">
        <f t="shared" si="3"/>
        <v>2.6745836295834408E-3</v>
      </c>
      <c r="J82" s="59">
        <v>143.23353140999998</v>
      </c>
      <c r="K82" s="59">
        <v>25.298136363600001</v>
      </c>
    </row>
    <row r="83" spans="1:11" x14ac:dyDescent="0.15">
      <c r="A83" s="26" t="s">
        <v>854</v>
      </c>
      <c r="B83" s="26" t="s">
        <v>855</v>
      </c>
      <c r="C83" s="26" t="s">
        <v>1631</v>
      </c>
      <c r="D83" s="26" t="s">
        <v>523</v>
      </c>
      <c r="E83" s="26" t="s">
        <v>526</v>
      </c>
      <c r="F83" s="71">
        <v>31.369610684999998</v>
      </c>
      <c r="G83" s="48">
        <v>54.920146371000001</v>
      </c>
      <c r="H83" s="79">
        <f t="shared" si="2"/>
        <v>-0.4288141463955677</v>
      </c>
      <c r="I83" s="86">
        <f t="shared" si="3"/>
        <v>2.642399229970453E-3</v>
      </c>
      <c r="J83" s="59">
        <v>357.049216</v>
      </c>
      <c r="K83" s="59">
        <v>1.5087727273</v>
      </c>
    </row>
    <row r="84" spans="1:11" x14ac:dyDescent="0.15">
      <c r="A84" s="26" t="s">
        <v>710</v>
      </c>
      <c r="B84" s="26" t="s">
        <v>1074</v>
      </c>
      <c r="C84" s="26" t="s">
        <v>1637</v>
      </c>
      <c r="D84" s="26" t="s">
        <v>524</v>
      </c>
      <c r="E84" s="26" t="s">
        <v>527</v>
      </c>
      <c r="F84" s="71">
        <v>31.144490363000003</v>
      </c>
      <c r="G84" s="48">
        <v>29.048638572999998</v>
      </c>
      <c r="H84" s="79">
        <f t="shared" si="2"/>
        <v>7.2149742396122152E-2</v>
      </c>
      <c r="I84" s="86">
        <f t="shared" si="3"/>
        <v>2.6234363626439568E-3</v>
      </c>
      <c r="J84" s="59">
        <v>199.85496816</v>
      </c>
      <c r="K84" s="59">
        <v>15.7432272727</v>
      </c>
    </row>
    <row r="85" spans="1:11" x14ac:dyDescent="0.15">
      <c r="A85" s="26" t="s">
        <v>1115</v>
      </c>
      <c r="B85" s="26" t="s">
        <v>1116</v>
      </c>
      <c r="C85" s="26" t="s">
        <v>1631</v>
      </c>
      <c r="D85" s="26" t="s">
        <v>523</v>
      </c>
      <c r="E85" s="26" t="s">
        <v>526</v>
      </c>
      <c r="F85" s="71">
        <v>30.045343829999997</v>
      </c>
      <c r="G85" s="48">
        <v>29.37578435</v>
      </c>
      <c r="H85" s="79">
        <f t="shared" si="2"/>
        <v>2.2792905613088665E-2</v>
      </c>
      <c r="I85" s="86">
        <f t="shared" si="3"/>
        <v>2.5308504526182166E-3</v>
      </c>
      <c r="J85" s="59">
        <v>53.201274048000002</v>
      </c>
      <c r="K85" s="59">
        <v>16.8088181818</v>
      </c>
    </row>
    <row r="86" spans="1:11" x14ac:dyDescent="0.15">
      <c r="A86" s="26" t="s">
        <v>1694</v>
      </c>
      <c r="B86" s="26" t="s">
        <v>1164</v>
      </c>
      <c r="C86" s="26" t="s">
        <v>1636</v>
      </c>
      <c r="D86" s="26" t="s">
        <v>523</v>
      </c>
      <c r="E86" s="26" t="s">
        <v>527</v>
      </c>
      <c r="F86" s="71">
        <v>28.407273929999999</v>
      </c>
      <c r="G86" s="48">
        <v>28.532306680000001</v>
      </c>
      <c r="H86" s="79">
        <f t="shared" si="2"/>
        <v>-4.3821465751889832E-3</v>
      </c>
      <c r="I86" s="86">
        <f t="shared" si="3"/>
        <v>2.3928686750991383E-3</v>
      </c>
      <c r="J86" s="59">
        <v>22.084415199999999</v>
      </c>
      <c r="K86" s="59">
        <v>25.511590909100001</v>
      </c>
    </row>
    <row r="87" spans="1:11" x14ac:dyDescent="0.15">
      <c r="A87" s="26" t="s">
        <v>1805</v>
      </c>
      <c r="B87" s="26" t="s">
        <v>1224</v>
      </c>
      <c r="C87" s="26" t="s">
        <v>1637</v>
      </c>
      <c r="D87" s="26" t="s">
        <v>524</v>
      </c>
      <c r="E87" s="26" t="s">
        <v>527</v>
      </c>
      <c r="F87" s="71">
        <v>26.929891250000001</v>
      </c>
      <c r="G87" s="48">
        <v>16.239359630999999</v>
      </c>
      <c r="H87" s="79">
        <f t="shared" si="2"/>
        <v>0.65830992489336793</v>
      </c>
      <c r="I87" s="86">
        <f t="shared" si="3"/>
        <v>2.2684222834877059E-3</v>
      </c>
      <c r="J87" s="59">
        <v>435.91500000000002</v>
      </c>
      <c r="K87" s="59">
        <v>8.7982272727000002</v>
      </c>
    </row>
    <row r="88" spans="1:11" x14ac:dyDescent="0.15">
      <c r="A88" s="26" t="s">
        <v>1693</v>
      </c>
      <c r="B88" s="26" t="s">
        <v>1166</v>
      </c>
      <c r="C88" s="26" t="s">
        <v>1636</v>
      </c>
      <c r="D88" s="26" t="s">
        <v>523</v>
      </c>
      <c r="E88" s="26" t="s">
        <v>527</v>
      </c>
      <c r="F88" s="71">
        <v>26.604633579999998</v>
      </c>
      <c r="G88" s="48">
        <v>12.20674011</v>
      </c>
      <c r="H88" s="79">
        <f t="shared" si="2"/>
        <v>1.1795035644451022</v>
      </c>
      <c r="I88" s="86">
        <f t="shared" si="3"/>
        <v>2.2410244102600042E-3</v>
      </c>
      <c r="J88" s="59">
        <v>10.460768</v>
      </c>
      <c r="K88" s="59">
        <v>20.853363636400001</v>
      </c>
    </row>
    <row r="89" spans="1:11" x14ac:dyDescent="0.15">
      <c r="A89" s="26" t="s">
        <v>991</v>
      </c>
      <c r="B89" s="26" t="s">
        <v>557</v>
      </c>
      <c r="C89" s="26" t="s">
        <v>1632</v>
      </c>
      <c r="D89" s="26" t="s">
        <v>523</v>
      </c>
      <c r="E89" s="26" t="s">
        <v>526</v>
      </c>
      <c r="F89" s="71">
        <v>26.58110538</v>
      </c>
      <c r="G89" s="48">
        <v>31.63886995</v>
      </c>
      <c r="H89" s="79">
        <f t="shared" si="2"/>
        <v>-0.15985920413696697</v>
      </c>
      <c r="I89" s="86">
        <f t="shared" si="3"/>
        <v>2.2390425272781947E-3</v>
      </c>
      <c r="J89" s="59">
        <v>79.72063713</v>
      </c>
      <c r="K89" s="59">
        <v>17.2546363636</v>
      </c>
    </row>
    <row r="90" spans="1:11" x14ac:dyDescent="0.15">
      <c r="A90" s="26" t="s">
        <v>198</v>
      </c>
      <c r="B90" s="26" t="s">
        <v>210</v>
      </c>
      <c r="C90" s="26" t="s">
        <v>1633</v>
      </c>
      <c r="D90" s="26" t="s">
        <v>523</v>
      </c>
      <c r="E90" s="26" t="s">
        <v>526</v>
      </c>
      <c r="F90" s="71">
        <v>25.810390909999999</v>
      </c>
      <c r="G90" s="48">
        <v>35.946731060000005</v>
      </c>
      <c r="H90" s="79">
        <f t="shared" si="2"/>
        <v>-0.28198225126732857</v>
      </c>
      <c r="I90" s="86">
        <f t="shared" si="3"/>
        <v>2.1741218834581267E-3</v>
      </c>
      <c r="J90" s="59">
        <v>607.88884696000002</v>
      </c>
      <c r="K90" s="59">
        <v>50.215090909099999</v>
      </c>
    </row>
    <row r="91" spans="1:11" x14ac:dyDescent="0.15">
      <c r="A91" s="26" t="s">
        <v>1677</v>
      </c>
      <c r="B91" s="26" t="s">
        <v>790</v>
      </c>
      <c r="C91" s="26" t="s">
        <v>1631</v>
      </c>
      <c r="D91" s="26" t="s">
        <v>523</v>
      </c>
      <c r="E91" s="26" t="s">
        <v>526</v>
      </c>
      <c r="F91" s="71">
        <v>25.787729890999998</v>
      </c>
      <c r="G91" s="48">
        <v>40.298070417000005</v>
      </c>
      <c r="H91" s="79">
        <f t="shared" si="2"/>
        <v>-0.36007531814423366</v>
      </c>
      <c r="I91" s="86">
        <f t="shared" si="3"/>
        <v>2.1722130469170159E-3</v>
      </c>
      <c r="J91" s="59">
        <v>237.79487499999999</v>
      </c>
      <c r="K91" s="59">
        <v>11.361227272700001</v>
      </c>
    </row>
    <row r="92" spans="1:11" x14ac:dyDescent="0.15">
      <c r="A92" s="26" t="s">
        <v>1041</v>
      </c>
      <c r="B92" s="26" t="s">
        <v>1190</v>
      </c>
      <c r="C92" s="26" t="s">
        <v>1638</v>
      </c>
      <c r="D92" s="26" t="s">
        <v>523</v>
      </c>
      <c r="E92" s="26" t="s">
        <v>527</v>
      </c>
      <c r="F92" s="71">
        <v>25.510895131999998</v>
      </c>
      <c r="G92" s="48">
        <v>35.843331916000004</v>
      </c>
      <c r="H92" s="79">
        <f t="shared" si="2"/>
        <v>-0.28826663794020047</v>
      </c>
      <c r="I92" s="86">
        <f t="shared" si="3"/>
        <v>2.1488940468390059E-3</v>
      </c>
      <c r="J92" s="59">
        <v>453.33132288999997</v>
      </c>
      <c r="K92" s="59">
        <v>17.0110454545</v>
      </c>
    </row>
    <row r="93" spans="1:11" x14ac:dyDescent="0.15">
      <c r="A93" s="26" t="s">
        <v>369</v>
      </c>
      <c r="B93" s="26" t="s">
        <v>370</v>
      </c>
      <c r="C93" s="26" t="s">
        <v>1633</v>
      </c>
      <c r="D93" s="26" t="s">
        <v>523</v>
      </c>
      <c r="E93" s="26" t="s">
        <v>526</v>
      </c>
      <c r="F93" s="71">
        <v>25.050065574999998</v>
      </c>
      <c r="G93" s="48">
        <v>23.081617442999999</v>
      </c>
      <c r="H93" s="79">
        <f t="shared" si="2"/>
        <v>8.528207075873584E-2</v>
      </c>
      <c r="I93" s="86">
        <f t="shared" si="3"/>
        <v>2.1100763618255706E-3</v>
      </c>
      <c r="J93" s="59">
        <v>234.94915889000001</v>
      </c>
      <c r="K93" s="59">
        <v>25.728681818199998</v>
      </c>
    </row>
    <row r="94" spans="1:11" x14ac:dyDescent="0.15">
      <c r="A94" s="26" t="s">
        <v>440</v>
      </c>
      <c r="B94" s="26" t="s">
        <v>441</v>
      </c>
      <c r="C94" s="26" t="s">
        <v>1633</v>
      </c>
      <c r="D94" s="26" t="s">
        <v>523</v>
      </c>
      <c r="E94" s="26" t="s">
        <v>526</v>
      </c>
      <c r="F94" s="71">
        <v>25.028586442000002</v>
      </c>
      <c r="G94" s="48">
        <v>23.384796447999999</v>
      </c>
      <c r="H94" s="79">
        <f t="shared" si="2"/>
        <v>7.029310679078371E-2</v>
      </c>
      <c r="I94" s="86">
        <f t="shared" si="3"/>
        <v>2.1082670807009325E-3</v>
      </c>
      <c r="J94" s="59">
        <v>282.06021987000003</v>
      </c>
      <c r="K94" s="59">
        <v>38.076227272700002</v>
      </c>
    </row>
    <row r="95" spans="1:11" x14ac:dyDescent="0.15">
      <c r="A95" s="26" t="s">
        <v>1024</v>
      </c>
      <c r="B95" s="26" t="s">
        <v>1173</v>
      </c>
      <c r="C95" s="26" t="s">
        <v>1638</v>
      </c>
      <c r="D95" s="26" t="s">
        <v>523</v>
      </c>
      <c r="E95" s="26" t="s">
        <v>527</v>
      </c>
      <c r="F95" s="71">
        <v>24.766156844999998</v>
      </c>
      <c r="G95" s="48">
        <v>40.852352328000002</v>
      </c>
      <c r="H95" s="79">
        <f t="shared" si="2"/>
        <v>-0.39376424040029157</v>
      </c>
      <c r="I95" s="86">
        <f t="shared" si="3"/>
        <v>2.0861614902937856E-3</v>
      </c>
      <c r="J95" s="59">
        <v>188.93436905000002</v>
      </c>
      <c r="K95" s="59">
        <v>17.428681818200001</v>
      </c>
    </row>
    <row r="96" spans="1:11" x14ac:dyDescent="0.15">
      <c r="A96" s="26" t="s">
        <v>635</v>
      </c>
      <c r="B96" s="26" t="s">
        <v>636</v>
      </c>
      <c r="C96" s="26" t="s">
        <v>1633</v>
      </c>
      <c r="D96" s="26" t="s">
        <v>523</v>
      </c>
      <c r="E96" s="26" t="s">
        <v>526</v>
      </c>
      <c r="F96" s="71">
        <v>24.63440203</v>
      </c>
      <c r="G96" s="48">
        <v>23.179940719999998</v>
      </c>
      <c r="H96" s="79">
        <f t="shared" si="2"/>
        <v>6.2746550026552494E-2</v>
      </c>
      <c r="I96" s="86">
        <f t="shared" si="3"/>
        <v>2.0750632071433552E-3</v>
      </c>
      <c r="J96" s="59">
        <v>105.18976859999999</v>
      </c>
      <c r="K96" s="59">
        <v>29.316772727299998</v>
      </c>
    </row>
    <row r="97" spans="1:11" x14ac:dyDescent="0.15">
      <c r="A97" s="26" t="s">
        <v>955</v>
      </c>
      <c r="B97" s="26" t="s">
        <v>344</v>
      </c>
      <c r="C97" s="26" t="s">
        <v>1633</v>
      </c>
      <c r="D97" s="26" t="s">
        <v>523</v>
      </c>
      <c r="E97" s="26" t="s">
        <v>526</v>
      </c>
      <c r="F97" s="71">
        <v>24.278853227999999</v>
      </c>
      <c r="G97" s="48">
        <v>34.889034112000004</v>
      </c>
      <c r="H97" s="79">
        <f t="shared" si="2"/>
        <v>-0.304112198977462</v>
      </c>
      <c r="I97" s="86">
        <f t="shared" si="3"/>
        <v>2.0451137796526609E-3</v>
      </c>
      <c r="J97" s="59">
        <v>74.818626480000006</v>
      </c>
      <c r="K97" s="59">
        <v>20.520454545500002</v>
      </c>
    </row>
    <row r="98" spans="1:11" x14ac:dyDescent="0.15">
      <c r="A98" s="26" t="s">
        <v>1023</v>
      </c>
      <c r="B98" s="26" t="s">
        <v>1172</v>
      </c>
      <c r="C98" s="26" t="s">
        <v>1638</v>
      </c>
      <c r="D98" s="26" t="s">
        <v>523</v>
      </c>
      <c r="E98" s="26" t="s">
        <v>527</v>
      </c>
      <c r="F98" s="71">
        <v>24.03166659</v>
      </c>
      <c r="G98" s="48">
        <v>21.560382037</v>
      </c>
      <c r="H98" s="79">
        <f t="shared" si="2"/>
        <v>0.11462155674046048</v>
      </c>
      <c r="I98" s="86">
        <f t="shared" si="3"/>
        <v>2.0242921702145014E-3</v>
      </c>
      <c r="J98" s="59">
        <v>405.96551198000003</v>
      </c>
      <c r="K98" s="59">
        <v>19.534363636399998</v>
      </c>
    </row>
    <row r="99" spans="1:11" x14ac:dyDescent="0.15">
      <c r="A99" s="26" t="s">
        <v>761</v>
      </c>
      <c r="B99" s="26" t="s">
        <v>420</v>
      </c>
      <c r="C99" s="26" t="s">
        <v>1328</v>
      </c>
      <c r="D99" s="26" t="s">
        <v>523</v>
      </c>
      <c r="E99" s="26" t="s">
        <v>526</v>
      </c>
      <c r="F99" s="71">
        <v>23.934670885999999</v>
      </c>
      <c r="G99" s="48">
        <v>21.961530326000002</v>
      </c>
      <c r="H99" s="79">
        <f t="shared" si="2"/>
        <v>8.9845312722311554E-2</v>
      </c>
      <c r="I99" s="86">
        <f t="shared" si="3"/>
        <v>2.0161217987000536E-3</v>
      </c>
      <c r="J99" s="59">
        <v>703.06930609999995</v>
      </c>
      <c r="K99" s="59">
        <v>15.2485</v>
      </c>
    </row>
    <row r="100" spans="1:11" x14ac:dyDescent="0.15">
      <c r="A100" s="26" t="s">
        <v>712</v>
      </c>
      <c r="B100" s="26" t="s">
        <v>449</v>
      </c>
      <c r="C100" s="26" t="s">
        <v>1638</v>
      </c>
      <c r="D100" s="26" t="s">
        <v>523</v>
      </c>
      <c r="E100" s="26" t="s">
        <v>527</v>
      </c>
      <c r="F100" s="71">
        <v>23.914977751999999</v>
      </c>
      <c r="G100" s="48">
        <v>12.477919176999999</v>
      </c>
      <c r="H100" s="79">
        <f t="shared" si="2"/>
        <v>0.91658379997214823</v>
      </c>
      <c r="I100" s="86">
        <f t="shared" si="3"/>
        <v>2.0144629600667074E-3</v>
      </c>
      <c r="J100" s="59">
        <v>471.32078518000003</v>
      </c>
      <c r="K100" s="59">
        <v>20.5424545455</v>
      </c>
    </row>
    <row r="101" spans="1:11" x14ac:dyDescent="0.15">
      <c r="A101" s="26" t="s">
        <v>463</v>
      </c>
      <c r="B101" s="26" t="s">
        <v>666</v>
      </c>
      <c r="C101" s="26" t="s">
        <v>1634</v>
      </c>
      <c r="D101" s="26" t="s">
        <v>523</v>
      </c>
      <c r="E101" s="26" t="s">
        <v>526</v>
      </c>
      <c r="F101" s="71">
        <v>23.429316409999998</v>
      </c>
      <c r="G101" s="48">
        <v>17.289567786999999</v>
      </c>
      <c r="H101" s="79">
        <f t="shared" si="2"/>
        <v>0.35511290384115135</v>
      </c>
      <c r="I101" s="86">
        <f t="shared" si="3"/>
        <v>1.9735535854170289E-3</v>
      </c>
      <c r="J101" s="59">
        <v>293.29669819999998</v>
      </c>
      <c r="K101" s="59">
        <v>25.207999999999998</v>
      </c>
    </row>
    <row r="102" spans="1:11" x14ac:dyDescent="0.15">
      <c r="A102" s="26" t="s">
        <v>1743</v>
      </c>
      <c r="B102" s="26" t="s">
        <v>1239</v>
      </c>
      <c r="C102" s="26" t="s">
        <v>1637</v>
      </c>
      <c r="D102" s="26" t="s">
        <v>524</v>
      </c>
      <c r="E102" s="26" t="s">
        <v>527</v>
      </c>
      <c r="F102" s="71">
        <v>23.348704269999999</v>
      </c>
      <c r="G102" s="48">
        <v>13.448831694000001</v>
      </c>
      <c r="H102" s="79">
        <f t="shared" si="2"/>
        <v>0.73611394664241958</v>
      </c>
      <c r="I102" s="86">
        <f t="shared" si="3"/>
        <v>1.966763273009227E-3</v>
      </c>
      <c r="J102" s="59">
        <v>142.545704</v>
      </c>
      <c r="K102" s="59">
        <v>26.061</v>
      </c>
    </row>
    <row r="103" spans="1:11" x14ac:dyDescent="0.15">
      <c r="A103" s="26" t="s">
        <v>1020</v>
      </c>
      <c r="B103" s="26" t="s">
        <v>1169</v>
      </c>
      <c r="C103" s="26" t="s">
        <v>1638</v>
      </c>
      <c r="D103" s="26" t="s">
        <v>523</v>
      </c>
      <c r="E103" s="26" t="s">
        <v>527</v>
      </c>
      <c r="F103" s="71">
        <v>23.303589666000001</v>
      </c>
      <c r="G103" s="48">
        <v>81.134085263999992</v>
      </c>
      <c r="H103" s="79">
        <f t="shared" si="2"/>
        <v>-0.71277682381981533</v>
      </c>
      <c r="I103" s="86">
        <f t="shared" si="3"/>
        <v>1.9629630729982332E-3</v>
      </c>
      <c r="J103" s="59">
        <v>5339.2320826999994</v>
      </c>
      <c r="K103" s="59">
        <v>11.204000000000001</v>
      </c>
    </row>
    <row r="104" spans="1:11" x14ac:dyDescent="0.15">
      <c r="A104" s="26" t="s">
        <v>1003</v>
      </c>
      <c r="B104" s="26" t="s">
        <v>237</v>
      </c>
      <c r="C104" s="26" t="s">
        <v>1635</v>
      </c>
      <c r="D104" s="26" t="s">
        <v>524</v>
      </c>
      <c r="E104" s="26" t="s">
        <v>527</v>
      </c>
      <c r="F104" s="71">
        <v>23.063367600000003</v>
      </c>
      <c r="G104" s="48">
        <v>13.38996536</v>
      </c>
      <c r="H104" s="79">
        <f t="shared" si="2"/>
        <v>0.72243668896242785</v>
      </c>
      <c r="I104" s="86">
        <f t="shared" si="3"/>
        <v>1.9427281198585746E-3</v>
      </c>
      <c r="J104" s="59">
        <v>312.27769479999995</v>
      </c>
      <c r="K104" s="59">
        <v>12.683954545500001</v>
      </c>
    </row>
    <row r="105" spans="1:11" x14ac:dyDescent="0.15">
      <c r="A105" s="26" t="s">
        <v>976</v>
      </c>
      <c r="B105" s="26" t="s">
        <v>565</v>
      </c>
      <c r="C105" s="26" t="s">
        <v>1632</v>
      </c>
      <c r="D105" s="26" t="s">
        <v>523</v>
      </c>
      <c r="E105" s="26" t="s">
        <v>526</v>
      </c>
      <c r="F105" s="71">
        <v>23.00716886</v>
      </c>
      <c r="G105" s="48">
        <v>18.596620980000001</v>
      </c>
      <c r="H105" s="79">
        <f t="shared" si="2"/>
        <v>0.23716931612164305</v>
      </c>
      <c r="I105" s="86">
        <f t="shared" si="3"/>
        <v>1.9379942546923E-3</v>
      </c>
      <c r="J105" s="59">
        <v>111.24641934</v>
      </c>
      <c r="K105" s="59">
        <v>17.7557272727</v>
      </c>
    </row>
    <row r="106" spans="1:11" x14ac:dyDescent="0.15">
      <c r="A106" s="26" t="s">
        <v>1017</v>
      </c>
      <c r="B106" s="26" t="s">
        <v>1726</v>
      </c>
      <c r="C106" s="26" t="s">
        <v>1637</v>
      </c>
      <c r="D106" s="26" t="s">
        <v>523</v>
      </c>
      <c r="E106" s="26" t="s">
        <v>526</v>
      </c>
      <c r="F106" s="71">
        <v>22.858246094000002</v>
      </c>
      <c r="G106" s="48">
        <v>26.279461324</v>
      </c>
      <c r="H106" s="79">
        <f t="shared" si="2"/>
        <v>-0.13018589642381806</v>
      </c>
      <c r="I106" s="86">
        <f t="shared" si="3"/>
        <v>1.925449840094524E-3</v>
      </c>
      <c r="J106" s="59">
        <v>301.6333664</v>
      </c>
      <c r="K106" s="59">
        <v>40.281454545499997</v>
      </c>
    </row>
    <row r="107" spans="1:11" x14ac:dyDescent="0.15">
      <c r="A107" s="26" t="s">
        <v>146</v>
      </c>
      <c r="B107" s="26" t="s">
        <v>453</v>
      </c>
      <c r="C107" s="26" t="s">
        <v>1638</v>
      </c>
      <c r="D107" s="26" t="s">
        <v>523</v>
      </c>
      <c r="E107" s="26" t="s">
        <v>527</v>
      </c>
      <c r="F107" s="71">
        <v>22.429769199000003</v>
      </c>
      <c r="G107" s="48">
        <v>5.1492342869999996</v>
      </c>
      <c r="H107" s="79">
        <f t="shared" si="2"/>
        <v>3.3559426409529003</v>
      </c>
      <c r="I107" s="86">
        <f t="shared" si="3"/>
        <v>1.8893573610141406E-3</v>
      </c>
      <c r="J107" s="59">
        <v>504.99364914999995</v>
      </c>
      <c r="K107" s="59">
        <v>27.555</v>
      </c>
    </row>
    <row r="108" spans="1:11" x14ac:dyDescent="0.15">
      <c r="A108" s="26" t="s">
        <v>689</v>
      </c>
      <c r="B108" s="26" t="s">
        <v>315</v>
      </c>
      <c r="C108" s="26" t="s">
        <v>105</v>
      </c>
      <c r="D108" s="26" t="s">
        <v>524</v>
      </c>
      <c r="E108" s="26" t="s">
        <v>527</v>
      </c>
      <c r="F108" s="71">
        <v>21.66121914</v>
      </c>
      <c r="G108" s="48">
        <v>14.76429252</v>
      </c>
      <c r="H108" s="79">
        <f t="shared" si="2"/>
        <v>0.4671355983131118</v>
      </c>
      <c r="I108" s="86">
        <f t="shared" si="3"/>
        <v>1.8246190349798163E-3</v>
      </c>
      <c r="J108" s="59">
        <v>199.9546096232333</v>
      </c>
      <c r="K108" s="59">
        <v>18.512227272699999</v>
      </c>
    </row>
    <row r="109" spans="1:11" x14ac:dyDescent="0.15">
      <c r="A109" s="26" t="s">
        <v>631</v>
      </c>
      <c r="B109" s="26" t="s">
        <v>632</v>
      </c>
      <c r="C109" s="26" t="s">
        <v>1633</v>
      </c>
      <c r="D109" s="26" t="s">
        <v>523</v>
      </c>
      <c r="E109" s="26" t="s">
        <v>526</v>
      </c>
      <c r="F109" s="71">
        <v>21.511649990999999</v>
      </c>
      <c r="G109" s="48">
        <v>26.631418965999998</v>
      </c>
      <c r="H109" s="79">
        <f t="shared" si="2"/>
        <v>-0.1922454444329964</v>
      </c>
      <c r="I109" s="86">
        <f t="shared" si="3"/>
        <v>1.8120201727206198E-3</v>
      </c>
      <c r="J109" s="59">
        <v>156.63228968000001</v>
      </c>
      <c r="K109" s="59">
        <v>31.0578636364</v>
      </c>
    </row>
    <row r="110" spans="1:11" x14ac:dyDescent="0.15">
      <c r="A110" s="26" t="s">
        <v>46</v>
      </c>
      <c r="B110" s="26" t="s">
        <v>47</v>
      </c>
      <c r="C110" s="26" t="s">
        <v>1637</v>
      </c>
      <c r="D110" s="26" t="s">
        <v>524</v>
      </c>
      <c r="E110" s="26" t="s">
        <v>527</v>
      </c>
      <c r="F110" s="71">
        <v>20.808968440000001</v>
      </c>
      <c r="G110" s="48">
        <v>51.339037560000001</v>
      </c>
      <c r="H110" s="79">
        <f t="shared" si="2"/>
        <v>-0.59467552511710942</v>
      </c>
      <c r="I110" s="86">
        <f t="shared" si="3"/>
        <v>1.7528302386177815E-3</v>
      </c>
      <c r="J110" s="59">
        <v>780.41600000000005</v>
      </c>
      <c r="K110" s="59">
        <v>32.728090909099997</v>
      </c>
    </row>
    <row r="111" spans="1:11" x14ac:dyDescent="0.15">
      <c r="A111" s="26" t="s">
        <v>158</v>
      </c>
      <c r="B111" s="26" t="s">
        <v>239</v>
      </c>
      <c r="C111" s="26" t="s">
        <v>1638</v>
      </c>
      <c r="D111" s="26" t="s">
        <v>523</v>
      </c>
      <c r="E111" s="26" t="s">
        <v>527</v>
      </c>
      <c r="F111" s="71">
        <v>20.784856000000001</v>
      </c>
      <c r="G111" s="48">
        <v>5.4774063770000003</v>
      </c>
      <c r="H111" s="79">
        <f t="shared" si="2"/>
        <v>2.7946529012849979</v>
      </c>
      <c r="I111" s="86">
        <f t="shared" si="3"/>
        <v>1.7507991425506832E-3</v>
      </c>
      <c r="J111" s="59">
        <v>142.41977119000001</v>
      </c>
      <c r="K111" s="59">
        <v>37.721272727299997</v>
      </c>
    </row>
    <row r="112" spans="1:11" x14ac:dyDescent="0.15">
      <c r="A112" s="26" t="s">
        <v>973</v>
      </c>
      <c r="B112" s="26" t="s">
        <v>357</v>
      </c>
      <c r="C112" s="26" t="s">
        <v>1633</v>
      </c>
      <c r="D112" s="26" t="s">
        <v>523</v>
      </c>
      <c r="E112" s="26" t="s">
        <v>527</v>
      </c>
      <c r="F112" s="71">
        <v>20.666853096000001</v>
      </c>
      <c r="G112" s="48">
        <v>19.535292732999999</v>
      </c>
      <c r="H112" s="79">
        <f t="shared" si="2"/>
        <v>5.7923901037250092E-2</v>
      </c>
      <c r="I112" s="86">
        <f t="shared" si="3"/>
        <v>1.7408592428880783E-3</v>
      </c>
      <c r="J112" s="59">
        <v>267.11650427000001</v>
      </c>
      <c r="K112" s="59">
        <v>30.822090909100002</v>
      </c>
    </row>
    <row r="113" spans="1:11" x14ac:dyDescent="0.15">
      <c r="A113" s="26" t="s">
        <v>361</v>
      </c>
      <c r="B113" s="26" t="s">
        <v>362</v>
      </c>
      <c r="C113" s="26" t="s">
        <v>1633</v>
      </c>
      <c r="D113" s="26" t="s">
        <v>523</v>
      </c>
      <c r="E113" s="26" t="s">
        <v>527</v>
      </c>
      <c r="F113" s="71">
        <v>20.585862765000002</v>
      </c>
      <c r="G113" s="48">
        <v>43.023653380000006</v>
      </c>
      <c r="H113" s="79">
        <f t="shared" si="2"/>
        <v>-0.521522205862472</v>
      </c>
      <c r="I113" s="86">
        <f t="shared" si="3"/>
        <v>1.7340370738016197E-3</v>
      </c>
      <c r="J113" s="59">
        <v>416.35949880000004</v>
      </c>
      <c r="K113" s="59">
        <v>14.5595</v>
      </c>
    </row>
    <row r="114" spans="1:11" x14ac:dyDescent="0.15">
      <c r="A114" s="26" t="s">
        <v>969</v>
      </c>
      <c r="B114" s="26" t="s">
        <v>354</v>
      </c>
      <c r="C114" s="26" t="s">
        <v>1633</v>
      </c>
      <c r="D114" s="26" t="s">
        <v>523</v>
      </c>
      <c r="E114" s="26" t="s">
        <v>526</v>
      </c>
      <c r="F114" s="71">
        <v>20.577317381</v>
      </c>
      <c r="G114" s="48">
        <v>4.3303267070000002</v>
      </c>
      <c r="H114" s="79">
        <f t="shared" si="2"/>
        <v>3.7519087526898689</v>
      </c>
      <c r="I114" s="86">
        <f t="shared" si="3"/>
        <v>1.7333172588084359E-3</v>
      </c>
      <c r="J114" s="59">
        <v>121.99696</v>
      </c>
      <c r="K114" s="59">
        <v>17.712</v>
      </c>
    </row>
    <row r="115" spans="1:11" x14ac:dyDescent="0.15">
      <c r="A115" s="26" t="s">
        <v>176</v>
      </c>
      <c r="B115" s="26" t="s">
        <v>55</v>
      </c>
      <c r="C115" s="26" t="s">
        <v>1637</v>
      </c>
      <c r="D115" s="26" t="s">
        <v>524</v>
      </c>
      <c r="E115" s="26" t="s">
        <v>527</v>
      </c>
      <c r="F115" s="71">
        <v>20.218165603999999</v>
      </c>
      <c r="G115" s="48">
        <v>14.004550839</v>
      </c>
      <c r="H115" s="79">
        <f t="shared" si="2"/>
        <v>0.44368540172643511</v>
      </c>
      <c r="I115" s="86">
        <f t="shared" si="3"/>
        <v>1.7030643370072381E-3</v>
      </c>
      <c r="J115" s="59">
        <v>1388.0920000000001</v>
      </c>
      <c r="K115" s="59">
        <v>24.848227272700001</v>
      </c>
    </row>
    <row r="116" spans="1:11" x14ac:dyDescent="0.15">
      <c r="A116" s="26" t="s">
        <v>1748</v>
      </c>
      <c r="B116" s="26" t="s">
        <v>863</v>
      </c>
      <c r="C116" s="26" t="s">
        <v>1637</v>
      </c>
      <c r="D116" s="26" t="s">
        <v>524</v>
      </c>
      <c r="E116" s="26" t="s">
        <v>527</v>
      </c>
      <c r="F116" s="71">
        <v>19.710133500999998</v>
      </c>
      <c r="G116" s="48">
        <v>15.577794464</v>
      </c>
      <c r="H116" s="79">
        <f t="shared" si="2"/>
        <v>0.2652711233640781</v>
      </c>
      <c r="I116" s="86">
        <f t="shared" si="3"/>
        <v>1.6602705755147061E-3</v>
      </c>
      <c r="J116" s="59">
        <v>168.06282825</v>
      </c>
      <c r="K116" s="59">
        <v>18.616363636399999</v>
      </c>
    </row>
    <row r="117" spans="1:11" x14ac:dyDescent="0.15">
      <c r="A117" s="26" t="s">
        <v>536</v>
      </c>
      <c r="B117" s="26" t="s">
        <v>537</v>
      </c>
      <c r="C117" s="26" t="s">
        <v>1638</v>
      </c>
      <c r="D117" s="26" t="s">
        <v>523</v>
      </c>
      <c r="E117" s="26" t="s">
        <v>527</v>
      </c>
      <c r="F117" s="71">
        <v>19.612843035000001</v>
      </c>
      <c r="G117" s="48">
        <v>21.667374383000002</v>
      </c>
      <c r="H117" s="79">
        <f t="shared" si="2"/>
        <v>-9.4821426522816998E-2</v>
      </c>
      <c r="I117" s="86">
        <f t="shared" si="3"/>
        <v>1.6520753749104224E-3</v>
      </c>
      <c r="J117" s="59">
        <v>855.86573579999992</v>
      </c>
      <c r="K117" s="59">
        <v>26.583136363600001</v>
      </c>
    </row>
    <row r="118" spans="1:11" x14ac:dyDescent="0.15">
      <c r="A118" s="26" t="s">
        <v>978</v>
      </c>
      <c r="B118" s="26" t="s">
        <v>569</v>
      </c>
      <c r="C118" s="26" t="s">
        <v>1632</v>
      </c>
      <c r="D118" s="26" t="s">
        <v>523</v>
      </c>
      <c r="E118" s="26" t="s">
        <v>526</v>
      </c>
      <c r="F118" s="71">
        <v>19.262555370000001</v>
      </c>
      <c r="G118" s="48">
        <v>25.543184660000001</v>
      </c>
      <c r="H118" s="79">
        <f t="shared" si="2"/>
        <v>-0.24588278139942787</v>
      </c>
      <c r="I118" s="86">
        <f t="shared" si="3"/>
        <v>1.6225691159530314E-3</v>
      </c>
      <c r="J118" s="59">
        <v>186.93274002000001</v>
      </c>
      <c r="K118" s="59">
        <v>16.953409090899999</v>
      </c>
    </row>
    <row r="119" spans="1:11" x14ac:dyDescent="0.15">
      <c r="A119" s="26" t="s">
        <v>1002</v>
      </c>
      <c r="B119" s="26" t="s">
        <v>235</v>
      </c>
      <c r="C119" s="26" t="s">
        <v>1635</v>
      </c>
      <c r="D119" s="26" t="s">
        <v>524</v>
      </c>
      <c r="E119" s="26" t="s">
        <v>527</v>
      </c>
      <c r="F119" s="71">
        <v>19.083795609999999</v>
      </c>
      <c r="G119" s="48">
        <v>14.458892220000001</v>
      </c>
      <c r="H119" s="79">
        <f t="shared" si="2"/>
        <v>0.31986567986188352</v>
      </c>
      <c r="I119" s="86">
        <f t="shared" si="3"/>
        <v>1.6075114011182222E-3</v>
      </c>
      <c r="J119" s="59">
        <v>195.99990444999997</v>
      </c>
      <c r="K119" s="59">
        <v>5.7876363635999999</v>
      </c>
    </row>
    <row r="120" spans="1:11" x14ac:dyDescent="0.15">
      <c r="A120" s="26" t="s">
        <v>998</v>
      </c>
      <c r="B120" s="26" t="s">
        <v>232</v>
      </c>
      <c r="C120" s="26" t="s">
        <v>1635</v>
      </c>
      <c r="D120" s="26" t="s">
        <v>524</v>
      </c>
      <c r="E120" s="26" t="s">
        <v>527</v>
      </c>
      <c r="F120" s="71">
        <v>18.228123420000003</v>
      </c>
      <c r="G120" s="48">
        <v>30.52675713</v>
      </c>
      <c r="H120" s="79">
        <f t="shared" si="2"/>
        <v>-0.40288045197940736</v>
      </c>
      <c r="I120" s="86">
        <f t="shared" si="3"/>
        <v>1.5354343977193796E-3</v>
      </c>
      <c r="J120" s="59">
        <v>191.62705254000002</v>
      </c>
      <c r="K120" s="59">
        <v>6.0415000000000001</v>
      </c>
    </row>
    <row r="121" spans="1:11" x14ac:dyDescent="0.15">
      <c r="A121" s="26" t="s">
        <v>698</v>
      </c>
      <c r="B121" s="26" t="s">
        <v>699</v>
      </c>
      <c r="C121" s="26" t="s">
        <v>1633</v>
      </c>
      <c r="D121" s="26" t="s">
        <v>523</v>
      </c>
      <c r="E121" s="26" t="s">
        <v>527</v>
      </c>
      <c r="F121" s="71">
        <v>17.497319620000003</v>
      </c>
      <c r="G121" s="48">
        <v>35.272821110000002</v>
      </c>
      <c r="H121" s="79">
        <f t="shared" si="2"/>
        <v>-0.50394328921313769</v>
      </c>
      <c r="I121" s="86">
        <f t="shared" si="3"/>
        <v>1.4738756038353718E-3</v>
      </c>
      <c r="J121" s="59">
        <v>26.694427950000001</v>
      </c>
      <c r="K121" s="59">
        <v>11.436</v>
      </c>
    </row>
    <row r="122" spans="1:11" x14ac:dyDescent="0.15">
      <c r="A122" s="26" t="s">
        <v>1770</v>
      </c>
      <c r="B122" s="26" t="s">
        <v>1236</v>
      </c>
      <c r="C122" s="26" t="s">
        <v>1637</v>
      </c>
      <c r="D122" s="26" t="s">
        <v>524</v>
      </c>
      <c r="E122" s="26" t="s">
        <v>527</v>
      </c>
      <c r="F122" s="71">
        <v>17.085935708000001</v>
      </c>
      <c r="G122" s="48">
        <v>16.240504925</v>
      </c>
      <c r="H122" s="79">
        <f t="shared" si="2"/>
        <v>5.205692722635602E-2</v>
      </c>
      <c r="I122" s="86">
        <f t="shared" si="3"/>
        <v>1.439222941320474E-3</v>
      </c>
      <c r="J122" s="59">
        <v>452.13947020000001</v>
      </c>
      <c r="K122" s="59">
        <v>17.217727272699999</v>
      </c>
    </row>
    <row r="123" spans="1:11" x14ac:dyDescent="0.15">
      <c r="A123" s="26" t="s">
        <v>1324</v>
      </c>
      <c r="B123" s="26" t="s">
        <v>238</v>
      </c>
      <c r="C123" s="26" t="s">
        <v>1638</v>
      </c>
      <c r="D123" s="26" t="s">
        <v>523</v>
      </c>
      <c r="E123" s="26" t="s">
        <v>527</v>
      </c>
      <c r="F123" s="71">
        <v>17.071910032000002</v>
      </c>
      <c r="G123" s="48">
        <v>28.323255265</v>
      </c>
      <c r="H123" s="79">
        <f t="shared" si="2"/>
        <v>-0.3972476019345017</v>
      </c>
      <c r="I123" s="86">
        <f t="shared" si="3"/>
        <v>1.4380414974117699E-3</v>
      </c>
      <c r="J123" s="59">
        <v>598.38543938999999</v>
      </c>
      <c r="K123" s="59">
        <v>27.995000000000001</v>
      </c>
    </row>
    <row r="124" spans="1:11" x14ac:dyDescent="0.15">
      <c r="A124" s="26" t="s">
        <v>691</v>
      </c>
      <c r="B124" s="26" t="s">
        <v>316</v>
      </c>
      <c r="C124" s="26" t="s">
        <v>105</v>
      </c>
      <c r="D124" s="26" t="s">
        <v>524</v>
      </c>
      <c r="E124" s="26" t="s">
        <v>527</v>
      </c>
      <c r="F124" s="71">
        <v>16.5584831</v>
      </c>
      <c r="G124" s="48">
        <v>34.011979409999995</v>
      </c>
      <c r="H124" s="79">
        <f t="shared" si="2"/>
        <v>-0.51315732317738694</v>
      </c>
      <c r="I124" s="86">
        <f t="shared" si="3"/>
        <v>1.3947933059252362E-3</v>
      </c>
      <c r="J124" s="59">
        <v>630.1090243843837</v>
      </c>
      <c r="K124" s="59">
        <v>17.898954545500001</v>
      </c>
    </row>
    <row r="125" spans="1:11" x14ac:dyDescent="0.15">
      <c r="A125" s="26" t="s">
        <v>186</v>
      </c>
      <c r="B125" s="26" t="s">
        <v>187</v>
      </c>
      <c r="C125" s="26" t="s">
        <v>1637</v>
      </c>
      <c r="D125" s="26" t="s">
        <v>524</v>
      </c>
      <c r="E125" s="26" t="s">
        <v>527</v>
      </c>
      <c r="F125" s="71">
        <v>16.462574180000001</v>
      </c>
      <c r="G125" s="48">
        <v>6.9175954400000004</v>
      </c>
      <c r="H125" s="79">
        <f t="shared" si="2"/>
        <v>1.3798116444924684</v>
      </c>
      <c r="I125" s="86">
        <f t="shared" si="3"/>
        <v>1.3867144789706995E-3</v>
      </c>
      <c r="J125" s="59">
        <v>250.65901540999999</v>
      </c>
      <c r="K125" s="59">
        <v>11.9407272727</v>
      </c>
    </row>
    <row r="126" spans="1:11" x14ac:dyDescent="0.15">
      <c r="A126" s="26" t="s">
        <v>655</v>
      </c>
      <c r="B126" s="26" t="s">
        <v>657</v>
      </c>
      <c r="C126" s="26" t="s">
        <v>1633</v>
      </c>
      <c r="D126" s="26" t="s">
        <v>523</v>
      </c>
      <c r="E126" s="26" t="s">
        <v>527</v>
      </c>
      <c r="F126" s="71">
        <v>16.334831195</v>
      </c>
      <c r="G126" s="48">
        <v>19.7045052</v>
      </c>
      <c r="H126" s="79">
        <f t="shared" si="2"/>
        <v>-0.17101033346424754</v>
      </c>
      <c r="I126" s="86">
        <f t="shared" si="3"/>
        <v>1.3759541297719913E-3</v>
      </c>
      <c r="J126" s="59">
        <v>274.55213280000004</v>
      </c>
      <c r="K126" s="59">
        <v>18.834863636400001</v>
      </c>
    </row>
    <row r="127" spans="1:11" x14ac:dyDescent="0.15">
      <c r="A127" s="26" t="s">
        <v>1149</v>
      </c>
      <c r="B127" s="26" t="s">
        <v>1150</v>
      </c>
      <c r="C127" s="26" t="s">
        <v>1631</v>
      </c>
      <c r="D127" s="26" t="s">
        <v>523</v>
      </c>
      <c r="E127" s="26" t="s">
        <v>526</v>
      </c>
      <c r="F127" s="71">
        <v>15.577414730000001</v>
      </c>
      <c r="G127" s="48">
        <v>0.58500224999999995</v>
      </c>
      <c r="H127" s="79">
        <f t="shared" si="2"/>
        <v>25.627956952302323</v>
      </c>
      <c r="I127" s="86">
        <f t="shared" si="3"/>
        <v>1.3121536349561616E-3</v>
      </c>
      <c r="J127" s="59">
        <v>26.1645</v>
      </c>
      <c r="K127" s="59">
        <v>10.3777272727</v>
      </c>
    </row>
    <row r="128" spans="1:11" x14ac:dyDescent="0.15">
      <c r="A128" s="26" t="s">
        <v>1774</v>
      </c>
      <c r="B128" s="26" t="s">
        <v>1225</v>
      </c>
      <c r="C128" s="26" t="s">
        <v>1637</v>
      </c>
      <c r="D128" s="26" t="s">
        <v>524</v>
      </c>
      <c r="E128" s="26" t="s">
        <v>526</v>
      </c>
      <c r="F128" s="71">
        <v>15.523612697000001</v>
      </c>
      <c r="G128" s="48">
        <v>20.200125355000001</v>
      </c>
      <c r="H128" s="79">
        <f t="shared" si="2"/>
        <v>-0.2315090909494012</v>
      </c>
      <c r="I128" s="86">
        <f t="shared" si="3"/>
        <v>1.3076216548816358E-3</v>
      </c>
      <c r="J128" s="59">
        <v>676.69299999999998</v>
      </c>
      <c r="K128" s="59">
        <v>18.362681818199999</v>
      </c>
    </row>
    <row r="129" spans="1:11" x14ac:dyDescent="0.15">
      <c r="A129" s="26" t="s">
        <v>577</v>
      </c>
      <c r="B129" s="26" t="s">
        <v>578</v>
      </c>
      <c r="C129" s="26" t="s">
        <v>1638</v>
      </c>
      <c r="D129" s="26" t="s">
        <v>523</v>
      </c>
      <c r="E129" s="26" t="s">
        <v>527</v>
      </c>
      <c r="F129" s="71">
        <v>15.502498986999999</v>
      </c>
      <c r="G129" s="48">
        <v>11.57436087</v>
      </c>
      <c r="H129" s="79">
        <f t="shared" si="2"/>
        <v>0.33938272368727351</v>
      </c>
      <c r="I129" s="86">
        <f t="shared" si="3"/>
        <v>1.3058431549312843E-3</v>
      </c>
      <c r="J129" s="59">
        <v>728.63989548999996</v>
      </c>
      <c r="K129" s="59">
        <v>14.3679090909</v>
      </c>
    </row>
    <row r="130" spans="1:11" x14ac:dyDescent="0.15">
      <c r="A130" s="26" t="s">
        <v>1133</v>
      </c>
      <c r="B130" s="26" t="s">
        <v>1134</v>
      </c>
      <c r="C130" s="26" t="s">
        <v>1633</v>
      </c>
      <c r="D130" s="26" t="s">
        <v>523</v>
      </c>
      <c r="E130" s="26" t="s">
        <v>526</v>
      </c>
      <c r="F130" s="71">
        <v>15.40444469</v>
      </c>
      <c r="G130" s="48">
        <v>13.598161390000001</v>
      </c>
      <c r="H130" s="79">
        <f t="shared" si="2"/>
        <v>0.13283290646398171</v>
      </c>
      <c r="I130" s="86">
        <f t="shared" si="3"/>
        <v>1.2975836135079033E-3</v>
      </c>
      <c r="J130" s="59">
        <v>126.80083606000001</v>
      </c>
      <c r="K130" s="59">
        <v>25.438909090900001</v>
      </c>
    </row>
    <row r="131" spans="1:11" x14ac:dyDescent="0.15">
      <c r="A131" s="26" t="s">
        <v>633</v>
      </c>
      <c r="B131" s="26" t="s">
        <v>634</v>
      </c>
      <c r="C131" s="26" t="s">
        <v>1633</v>
      </c>
      <c r="D131" s="26" t="s">
        <v>523</v>
      </c>
      <c r="E131" s="26" t="s">
        <v>527</v>
      </c>
      <c r="F131" s="71">
        <v>15.157260029</v>
      </c>
      <c r="G131" s="48">
        <v>24.463412738999999</v>
      </c>
      <c r="H131" s="79">
        <f t="shared" si="2"/>
        <v>-0.38041105749583204</v>
      </c>
      <c r="I131" s="86">
        <f t="shared" si="3"/>
        <v>1.276762170601083E-3</v>
      </c>
      <c r="J131" s="59">
        <v>199.56661199999999</v>
      </c>
      <c r="K131" s="59">
        <v>47.491636363600001</v>
      </c>
    </row>
    <row r="132" spans="1:11" x14ac:dyDescent="0.15">
      <c r="A132" s="26" t="s">
        <v>58</v>
      </c>
      <c r="B132" s="26" t="s">
        <v>1061</v>
      </c>
      <c r="C132" s="26" t="s">
        <v>1637</v>
      </c>
      <c r="D132" s="26" t="s">
        <v>524</v>
      </c>
      <c r="E132" s="26" t="s">
        <v>527</v>
      </c>
      <c r="F132" s="71">
        <v>14.810389264000001</v>
      </c>
      <c r="G132" s="48">
        <v>20.854624152</v>
      </c>
      <c r="H132" s="79">
        <f t="shared" si="2"/>
        <v>-0.28982708314215022</v>
      </c>
      <c r="I132" s="86">
        <f t="shared" si="3"/>
        <v>1.247543732044766E-3</v>
      </c>
      <c r="J132" s="59">
        <v>288.92700000000002</v>
      </c>
      <c r="K132" s="59">
        <v>36.057363636399998</v>
      </c>
    </row>
    <row r="133" spans="1:11" x14ac:dyDescent="0.15">
      <c r="A133" s="26" t="s">
        <v>575</v>
      </c>
      <c r="B133" s="26" t="s">
        <v>576</v>
      </c>
      <c r="C133" s="26" t="s">
        <v>1638</v>
      </c>
      <c r="D133" s="26" t="s">
        <v>523</v>
      </c>
      <c r="E133" s="26" t="s">
        <v>527</v>
      </c>
      <c r="F133" s="71">
        <v>14.740409686000001</v>
      </c>
      <c r="G133" s="48">
        <v>28.798747015</v>
      </c>
      <c r="H133" s="79">
        <f t="shared" si="2"/>
        <v>-0.48815795081909741</v>
      </c>
      <c r="I133" s="86">
        <f t="shared" si="3"/>
        <v>1.2416490467431955E-3</v>
      </c>
      <c r="J133" s="59">
        <v>352.54685605999998</v>
      </c>
      <c r="K133" s="59">
        <v>9.0875909090999993</v>
      </c>
    </row>
    <row r="134" spans="1:11" x14ac:dyDescent="0.15">
      <c r="A134" s="26" t="s">
        <v>852</v>
      </c>
      <c r="B134" s="26" t="s">
        <v>853</v>
      </c>
      <c r="C134" s="26" t="s">
        <v>1631</v>
      </c>
      <c r="D134" s="26" t="s">
        <v>523</v>
      </c>
      <c r="E134" s="26" t="s">
        <v>526</v>
      </c>
      <c r="F134" s="71">
        <v>14.339681262000001</v>
      </c>
      <c r="G134" s="48">
        <v>8.067338316999999</v>
      </c>
      <c r="H134" s="79">
        <f t="shared" si="2"/>
        <v>0.77749843858444967</v>
      </c>
      <c r="I134" s="86">
        <f t="shared" si="3"/>
        <v>1.2078939424915766E-3</v>
      </c>
      <c r="J134" s="59">
        <v>119.828</v>
      </c>
      <c r="K134" s="59">
        <v>35.427863636399998</v>
      </c>
    </row>
    <row r="135" spans="1:11" x14ac:dyDescent="0.15">
      <c r="A135" s="26" t="s">
        <v>993</v>
      </c>
      <c r="B135" s="26" t="s">
        <v>566</v>
      </c>
      <c r="C135" s="26" t="s">
        <v>1632</v>
      </c>
      <c r="D135" s="26" t="s">
        <v>523</v>
      </c>
      <c r="E135" s="26" t="s">
        <v>526</v>
      </c>
      <c r="F135" s="71">
        <v>14.174183289999998</v>
      </c>
      <c r="G135" s="48">
        <v>7.8972575199999993</v>
      </c>
      <c r="H135" s="79">
        <f t="shared" ref="H135:H198" si="4">IF(ISERROR(F135/G135-1),"",((F135/G135-1)))</f>
        <v>0.79482348829369309</v>
      </c>
      <c r="I135" s="86">
        <f t="shared" ref="I135:I198" si="5">F135/$F$688</f>
        <v>1.193953325945016E-3</v>
      </c>
      <c r="J135" s="59">
        <v>79.798579010000012</v>
      </c>
      <c r="K135" s="59">
        <v>16.643999999999998</v>
      </c>
    </row>
    <row r="136" spans="1:11" x14ac:dyDescent="0.15">
      <c r="A136" s="26" t="s">
        <v>174</v>
      </c>
      <c r="B136" s="26" t="s">
        <v>254</v>
      </c>
      <c r="C136" s="26" t="s">
        <v>1639</v>
      </c>
      <c r="D136" s="26" t="s">
        <v>523</v>
      </c>
      <c r="E136" s="26" t="s">
        <v>526</v>
      </c>
      <c r="F136" s="71">
        <v>14.150946945000001</v>
      </c>
      <c r="G136" s="48">
        <v>6.3708679649999995</v>
      </c>
      <c r="H136" s="79">
        <f t="shared" si="4"/>
        <v>1.2211960792064542</v>
      </c>
      <c r="I136" s="86">
        <f t="shared" si="5"/>
        <v>1.1919960271837443E-3</v>
      </c>
      <c r="J136" s="59">
        <v>215.78788599999999</v>
      </c>
      <c r="K136" s="59">
        <v>61.7984545455</v>
      </c>
    </row>
    <row r="137" spans="1:11" x14ac:dyDescent="0.15">
      <c r="A137" s="26" t="s">
        <v>28</v>
      </c>
      <c r="B137" s="26" t="s">
        <v>29</v>
      </c>
      <c r="C137" s="26" t="s">
        <v>1637</v>
      </c>
      <c r="D137" s="26" t="s">
        <v>524</v>
      </c>
      <c r="E137" s="26" t="s">
        <v>527</v>
      </c>
      <c r="F137" s="71">
        <v>14.112219474</v>
      </c>
      <c r="G137" s="48">
        <v>8.4951992070000006</v>
      </c>
      <c r="H137" s="79">
        <f t="shared" si="4"/>
        <v>0.66119935861793611</v>
      </c>
      <c r="I137" s="86">
        <f t="shared" si="5"/>
        <v>1.1887338432638769E-3</v>
      </c>
      <c r="J137" s="59">
        <v>358.47399999999999</v>
      </c>
      <c r="K137" s="59">
        <v>34.070909090900003</v>
      </c>
    </row>
    <row r="138" spans="1:11" x14ac:dyDescent="0.15">
      <c r="A138" s="26" t="s">
        <v>979</v>
      </c>
      <c r="B138" s="26" t="s">
        <v>564</v>
      </c>
      <c r="C138" s="26" t="s">
        <v>1632</v>
      </c>
      <c r="D138" s="26" t="s">
        <v>523</v>
      </c>
      <c r="E138" s="26" t="s">
        <v>526</v>
      </c>
      <c r="F138" s="71">
        <v>14.104985869999998</v>
      </c>
      <c r="G138" s="48">
        <v>10.045897</v>
      </c>
      <c r="H138" s="79">
        <f t="shared" si="4"/>
        <v>0.40405439852708014</v>
      </c>
      <c r="I138" s="86">
        <f t="shared" si="5"/>
        <v>1.188124525225746E-3</v>
      </c>
      <c r="J138" s="59">
        <v>34.902943289999996</v>
      </c>
      <c r="K138" s="59">
        <v>15.7871363636</v>
      </c>
    </row>
    <row r="139" spans="1:11" x14ac:dyDescent="0.15">
      <c r="A139" s="26" t="s">
        <v>1085</v>
      </c>
      <c r="B139" s="26" t="s">
        <v>1086</v>
      </c>
      <c r="C139" s="26" t="s">
        <v>1637</v>
      </c>
      <c r="D139" s="26" t="s">
        <v>524</v>
      </c>
      <c r="E139" s="26" t="s">
        <v>527</v>
      </c>
      <c r="F139" s="71">
        <v>13.66313409</v>
      </c>
      <c r="G139" s="48">
        <v>21.764772598</v>
      </c>
      <c r="H139" s="79">
        <f t="shared" si="4"/>
        <v>-0.37223630394118945</v>
      </c>
      <c r="I139" s="86">
        <f t="shared" si="5"/>
        <v>1.1509054212031592E-3</v>
      </c>
      <c r="J139" s="59">
        <v>74.40728206</v>
      </c>
      <c r="K139" s="59">
        <v>15.309227272699999</v>
      </c>
    </row>
    <row r="140" spans="1:11" x14ac:dyDescent="0.15">
      <c r="A140" s="26" t="s">
        <v>19</v>
      </c>
      <c r="B140" s="26" t="s">
        <v>20</v>
      </c>
      <c r="C140" s="26" t="s">
        <v>1637</v>
      </c>
      <c r="D140" s="26" t="s">
        <v>524</v>
      </c>
      <c r="E140" s="26" t="s">
        <v>527</v>
      </c>
      <c r="F140" s="71">
        <v>13.640980585000001</v>
      </c>
      <c r="G140" s="48">
        <v>35.766064698000001</v>
      </c>
      <c r="H140" s="79">
        <f t="shared" si="4"/>
        <v>-0.61860549377793883</v>
      </c>
      <c r="I140" s="86">
        <f t="shared" si="5"/>
        <v>1.149039334781464E-3</v>
      </c>
      <c r="J140" s="59">
        <v>728.40599999999995</v>
      </c>
      <c r="K140" s="59">
        <v>26.2039545455</v>
      </c>
    </row>
    <row r="141" spans="1:11" x14ac:dyDescent="0.15">
      <c r="A141" s="26" t="s">
        <v>1196</v>
      </c>
      <c r="B141" s="26" t="s">
        <v>1197</v>
      </c>
      <c r="C141" s="26" t="s">
        <v>1638</v>
      </c>
      <c r="D141" s="26" t="s">
        <v>523</v>
      </c>
      <c r="E141" s="26" t="s">
        <v>526</v>
      </c>
      <c r="F141" s="71">
        <v>13.608968435000001</v>
      </c>
      <c r="G141" s="48">
        <v>13.99147325</v>
      </c>
      <c r="H141" s="79">
        <f t="shared" si="4"/>
        <v>-2.733842306420442E-2</v>
      </c>
      <c r="I141" s="86">
        <f t="shared" si="5"/>
        <v>1.1463428116604375E-3</v>
      </c>
      <c r="J141" s="59">
        <v>1087.9148093499998</v>
      </c>
      <c r="K141" s="59">
        <v>10.843999999999999</v>
      </c>
    </row>
    <row r="142" spans="1:11" x14ac:dyDescent="0.15">
      <c r="A142" s="26" t="s">
        <v>983</v>
      </c>
      <c r="B142" s="26" t="s">
        <v>555</v>
      </c>
      <c r="C142" s="26" t="s">
        <v>1632</v>
      </c>
      <c r="D142" s="26" t="s">
        <v>523</v>
      </c>
      <c r="E142" s="26" t="s">
        <v>526</v>
      </c>
      <c r="F142" s="71">
        <v>13.55860575</v>
      </c>
      <c r="G142" s="48">
        <v>17.217883739999998</v>
      </c>
      <c r="H142" s="79">
        <f t="shared" si="4"/>
        <v>-0.21252774413262465</v>
      </c>
      <c r="I142" s="86">
        <f t="shared" si="5"/>
        <v>1.1421005428800066E-3</v>
      </c>
      <c r="J142" s="59">
        <v>73.042090110000004</v>
      </c>
      <c r="K142" s="59">
        <v>15.556181818200001</v>
      </c>
    </row>
    <row r="143" spans="1:11" x14ac:dyDescent="0.15">
      <c r="A143" s="26" t="s">
        <v>147</v>
      </c>
      <c r="B143" s="26" t="s">
        <v>424</v>
      </c>
      <c r="C143" s="26" t="s">
        <v>1328</v>
      </c>
      <c r="D143" s="26" t="s">
        <v>523</v>
      </c>
      <c r="E143" s="26" t="s">
        <v>526</v>
      </c>
      <c r="F143" s="71">
        <v>13.520181259999999</v>
      </c>
      <c r="G143" s="48">
        <v>36.343804079999998</v>
      </c>
      <c r="H143" s="79">
        <f t="shared" si="4"/>
        <v>-0.62799212679444971</v>
      </c>
      <c r="I143" s="86">
        <f t="shared" si="5"/>
        <v>1.1388638803722197E-3</v>
      </c>
      <c r="J143" s="59">
        <v>172.72341900000001</v>
      </c>
      <c r="K143" s="59">
        <v>23.780227272699999</v>
      </c>
    </row>
    <row r="144" spans="1:11" x14ac:dyDescent="0.15">
      <c r="A144" s="26" t="s">
        <v>765</v>
      </c>
      <c r="B144" s="26" t="s">
        <v>419</v>
      </c>
      <c r="C144" s="26" t="s">
        <v>1328</v>
      </c>
      <c r="D144" s="26" t="s">
        <v>523</v>
      </c>
      <c r="E144" s="26" t="s">
        <v>526</v>
      </c>
      <c r="F144" s="71">
        <v>13.507674160000001</v>
      </c>
      <c r="G144" s="48">
        <v>10.902136822000001</v>
      </c>
      <c r="H144" s="79">
        <f t="shared" si="4"/>
        <v>0.23899327081844612</v>
      </c>
      <c r="I144" s="86">
        <f t="shared" si="5"/>
        <v>1.1378103527482711E-3</v>
      </c>
      <c r="J144" s="59">
        <v>190.03073402000001</v>
      </c>
      <c r="K144" s="59">
        <v>12.8543636364</v>
      </c>
    </row>
    <row r="145" spans="1:11" x14ac:dyDescent="0.15">
      <c r="A145" s="26" t="s">
        <v>718</v>
      </c>
      <c r="B145" s="26" t="s">
        <v>23</v>
      </c>
      <c r="C145" s="26" t="s">
        <v>1637</v>
      </c>
      <c r="D145" s="26" t="s">
        <v>524</v>
      </c>
      <c r="E145" s="26" t="s">
        <v>527</v>
      </c>
      <c r="F145" s="71">
        <v>13.472346877</v>
      </c>
      <c r="G145" s="48">
        <v>7.4412683260000003</v>
      </c>
      <c r="H145" s="79">
        <f t="shared" si="4"/>
        <v>0.81049066997453134</v>
      </c>
      <c r="I145" s="86">
        <f t="shared" si="5"/>
        <v>1.1348345815047731E-3</v>
      </c>
      <c r="J145" s="59">
        <v>554.68600000000004</v>
      </c>
      <c r="K145" s="59">
        <v>53.221863636400002</v>
      </c>
    </row>
    <row r="146" spans="1:11" x14ac:dyDescent="0.15">
      <c r="A146" s="26" t="s">
        <v>410</v>
      </c>
      <c r="B146" s="26" t="s">
        <v>411</v>
      </c>
      <c r="C146" s="26" t="s">
        <v>1328</v>
      </c>
      <c r="D146" s="26" t="s">
        <v>523</v>
      </c>
      <c r="E146" s="26" t="s">
        <v>526</v>
      </c>
      <c r="F146" s="71">
        <v>13.279103113</v>
      </c>
      <c r="G146" s="48">
        <v>12.577321379000001</v>
      </c>
      <c r="H146" s="79">
        <f t="shared" si="4"/>
        <v>5.5797392215145569E-2</v>
      </c>
      <c r="I146" s="86">
        <f t="shared" si="5"/>
        <v>1.1185568157933115E-3</v>
      </c>
      <c r="J146" s="59">
        <v>367.57026981000001</v>
      </c>
      <c r="K146" s="59">
        <v>16.0455909091</v>
      </c>
    </row>
    <row r="147" spans="1:11" x14ac:dyDescent="0.15">
      <c r="A147" s="26" t="s">
        <v>987</v>
      </c>
      <c r="B147" s="26" t="s">
        <v>570</v>
      </c>
      <c r="C147" s="26" t="s">
        <v>1632</v>
      </c>
      <c r="D147" s="26" t="s">
        <v>523</v>
      </c>
      <c r="E147" s="26" t="s">
        <v>526</v>
      </c>
      <c r="F147" s="71">
        <v>13.238197300000001</v>
      </c>
      <c r="G147" s="48">
        <v>34.778269999999999</v>
      </c>
      <c r="H147" s="79">
        <f t="shared" si="4"/>
        <v>-0.61935434683783863</v>
      </c>
      <c r="I147" s="86">
        <f t="shared" si="5"/>
        <v>1.1151111406187645E-3</v>
      </c>
      <c r="J147" s="59">
        <v>93.597598930000004</v>
      </c>
      <c r="K147" s="59">
        <v>16.234136363600001</v>
      </c>
    </row>
    <row r="148" spans="1:11" x14ac:dyDescent="0.15">
      <c r="A148" s="26" t="s">
        <v>762</v>
      </c>
      <c r="B148" s="26" t="s">
        <v>414</v>
      </c>
      <c r="C148" s="26" t="s">
        <v>1328</v>
      </c>
      <c r="D148" s="26" t="s">
        <v>523</v>
      </c>
      <c r="E148" s="26" t="s">
        <v>526</v>
      </c>
      <c r="F148" s="71">
        <v>12.948749906</v>
      </c>
      <c r="G148" s="48">
        <v>43.799776842</v>
      </c>
      <c r="H148" s="79">
        <f t="shared" si="4"/>
        <v>-0.70436493426187208</v>
      </c>
      <c r="I148" s="86">
        <f t="shared" si="5"/>
        <v>1.090729723243117E-3</v>
      </c>
      <c r="J148" s="59">
        <v>897.47147235</v>
      </c>
      <c r="K148" s="59">
        <v>4.0114999999999998</v>
      </c>
    </row>
    <row r="149" spans="1:11" x14ac:dyDescent="0.15">
      <c r="A149" s="26" t="s">
        <v>1029</v>
      </c>
      <c r="B149" s="26" t="s">
        <v>1178</v>
      </c>
      <c r="C149" s="26" t="s">
        <v>1638</v>
      </c>
      <c r="D149" s="26" t="s">
        <v>523</v>
      </c>
      <c r="E149" s="26" t="s">
        <v>527</v>
      </c>
      <c r="F149" s="71">
        <v>12.623190532999999</v>
      </c>
      <c r="G149" s="48">
        <v>15.583622813</v>
      </c>
      <c r="H149" s="79">
        <f t="shared" si="4"/>
        <v>-0.1899707350161467</v>
      </c>
      <c r="I149" s="86">
        <f t="shared" si="5"/>
        <v>1.063306436254853E-3</v>
      </c>
      <c r="J149" s="59">
        <v>160.49372122999998</v>
      </c>
      <c r="K149" s="59">
        <v>15.115727272699999</v>
      </c>
    </row>
    <row r="150" spans="1:11" x14ac:dyDescent="0.15">
      <c r="A150" s="26" t="s">
        <v>731</v>
      </c>
      <c r="B150" s="26" t="s">
        <v>732</v>
      </c>
      <c r="C150" s="26" t="s">
        <v>1637</v>
      </c>
      <c r="D150" s="26" t="s">
        <v>524</v>
      </c>
      <c r="E150" s="26" t="s">
        <v>527</v>
      </c>
      <c r="F150" s="71">
        <v>12.56200742</v>
      </c>
      <c r="G150" s="48">
        <v>4.4493929999999997</v>
      </c>
      <c r="H150" s="79">
        <f t="shared" si="4"/>
        <v>1.8233081276479739</v>
      </c>
      <c r="I150" s="86">
        <f t="shared" si="5"/>
        <v>1.0581527155950139E-3</v>
      </c>
      <c r="J150" s="59">
        <v>74.52</v>
      </c>
      <c r="K150" s="59">
        <v>172.37027272730001</v>
      </c>
    </row>
    <row r="151" spans="1:11" x14ac:dyDescent="0.15">
      <c r="A151" s="26" t="s">
        <v>572</v>
      </c>
      <c r="B151" s="26" t="s">
        <v>573</v>
      </c>
      <c r="C151" s="26" t="s">
        <v>1638</v>
      </c>
      <c r="D151" s="26" t="s">
        <v>523</v>
      </c>
      <c r="E151" s="26" t="s">
        <v>527</v>
      </c>
      <c r="F151" s="71">
        <v>12.558211230000001</v>
      </c>
      <c r="G151" s="48">
        <v>10.657309779999999</v>
      </c>
      <c r="H151" s="79">
        <f t="shared" si="4"/>
        <v>0.17836597502001128</v>
      </c>
      <c r="I151" s="86">
        <f t="shared" si="5"/>
        <v>1.0578329459417165E-3</v>
      </c>
      <c r="J151" s="59">
        <v>145.05425550999999</v>
      </c>
      <c r="K151" s="59">
        <v>30.714090909100001</v>
      </c>
    </row>
    <row r="152" spans="1:11" x14ac:dyDescent="0.15">
      <c r="A152" s="26" t="s">
        <v>1005</v>
      </c>
      <c r="B152" s="26" t="s">
        <v>680</v>
      </c>
      <c r="C152" s="26" t="s">
        <v>1637</v>
      </c>
      <c r="D152" s="26" t="s">
        <v>524</v>
      </c>
      <c r="E152" s="26" t="s">
        <v>527</v>
      </c>
      <c r="F152" s="71">
        <v>12.464919881999998</v>
      </c>
      <c r="G152" s="48">
        <v>7.4022339179999994</v>
      </c>
      <c r="H152" s="79">
        <f t="shared" si="4"/>
        <v>0.68394028344457936</v>
      </c>
      <c r="I152" s="86">
        <f t="shared" si="5"/>
        <v>1.0499746085019092E-3</v>
      </c>
      <c r="J152" s="59">
        <v>666.82399999999996</v>
      </c>
      <c r="K152" s="59">
        <v>44.555727272699997</v>
      </c>
    </row>
    <row r="153" spans="1:11" x14ac:dyDescent="0.15">
      <c r="A153" s="26" t="s">
        <v>1665</v>
      </c>
      <c r="B153" s="26" t="s">
        <v>1666</v>
      </c>
      <c r="C153" s="26" t="s">
        <v>1633</v>
      </c>
      <c r="D153" s="26" t="s">
        <v>523</v>
      </c>
      <c r="E153" s="26" t="s">
        <v>526</v>
      </c>
      <c r="F153" s="71">
        <v>12.419596739999999</v>
      </c>
      <c r="G153" s="48">
        <v>1.9648728500000001</v>
      </c>
      <c r="H153" s="79">
        <f t="shared" si="4"/>
        <v>5.3208144689871402</v>
      </c>
      <c r="I153" s="86">
        <f t="shared" si="5"/>
        <v>1.0461568424249492E-3</v>
      </c>
      <c r="J153" s="59">
        <v>20.444500000000001</v>
      </c>
      <c r="K153" s="59">
        <v>25.4778181818</v>
      </c>
    </row>
    <row r="154" spans="1:11" x14ac:dyDescent="0.15">
      <c r="A154" s="26" t="s">
        <v>200</v>
      </c>
      <c r="B154" s="26" t="s">
        <v>212</v>
      </c>
      <c r="C154" s="26" t="s">
        <v>1637</v>
      </c>
      <c r="D154" s="26" t="s">
        <v>524</v>
      </c>
      <c r="E154" s="26" t="s">
        <v>527</v>
      </c>
      <c r="F154" s="71">
        <v>12.2321089</v>
      </c>
      <c r="G154" s="48">
        <v>7.6675204400000005</v>
      </c>
      <c r="H154" s="79">
        <f t="shared" si="4"/>
        <v>0.595314808185891</v>
      </c>
      <c r="I154" s="86">
        <f t="shared" si="5"/>
        <v>1.0303639233154457E-3</v>
      </c>
      <c r="J154" s="59">
        <v>627.22799999999995</v>
      </c>
      <c r="K154" s="59">
        <v>61.832227272700003</v>
      </c>
    </row>
    <row r="155" spans="1:11" x14ac:dyDescent="0.15">
      <c r="A155" s="26" t="s">
        <v>264</v>
      </c>
      <c r="B155" s="26" t="s">
        <v>265</v>
      </c>
      <c r="C155" s="26" t="s">
        <v>1630</v>
      </c>
      <c r="D155" s="26" t="s">
        <v>523</v>
      </c>
      <c r="E155" s="26" t="s">
        <v>526</v>
      </c>
      <c r="F155" s="71">
        <v>12.05750529</v>
      </c>
      <c r="G155" s="48">
        <v>33.5058954</v>
      </c>
      <c r="H155" s="79">
        <f t="shared" si="4"/>
        <v>-0.64013779825743744</v>
      </c>
      <c r="I155" s="86">
        <f t="shared" si="5"/>
        <v>1.0156562991358866E-3</v>
      </c>
      <c r="J155" s="59">
        <v>15.39</v>
      </c>
      <c r="K155" s="59">
        <v>24.020454545500002</v>
      </c>
    </row>
    <row r="156" spans="1:11" x14ac:dyDescent="0.15">
      <c r="A156" s="26" t="s">
        <v>9</v>
      </c>
      <c r="B156" s="26" t="s">
        <v>708</v>
      </c>
      <c r="C156" s="26" t="s">
        <v>1637</v>
      </c>
      <c r="D156" s="26" t="s">
        <v>524</v>
      </c>
      <c r="E156" s="26" t="s">
        <v>527</v>
      </c>
      <c r="F156" s="71">
        <v>11.96377822</v>
      </c>
      <c r="G156" s="48">
        <v>2.8943980200000001</v>
      </c>
      <c r="H156" s="79">
        <f t="shared" si="4"/>
        <v>3.1334253745792706</v>
      </c>
      <c r="I156" s="86">
        <f t="shared" si="5"/>
        <v>1.0077612589301816E-3</v>
      </c>
      <c r="J156" s="59">
        <v>81.560912549999998</v>
      </c>
      <c r="K156" s="59">
        <v>26.946409090900001</v>
      </c>
    </row>
    <row r="157" spans="1:11" x14ac:dyDescent="0.15">
      <c r="A157" s="26" t="s">
        <v>116</v>
      </c>
      <c r="B157" s="26" t="s">
        <v>240</v>
      </c>
      <c r="C157" s="26" t="s">
        <v>1638</v>
      </c>
      <c r="D157" s="26" t="s">
        <v>523</v>
      </c>
      <c r="E157" s="26" t="s">
        <v>527</v>
      </c>
      <c r="F157" s="71">
        <v>11.889509947000001</v>
      </c>
      <c r="G157" s="48">
        <v>9.4745061929999999</v>
      </c>
      <c r="H157" s="79">
        <f t="shared" si="4"/>
        <v>0.25489494700887572</v>
      </c>
      <c r="I157" s="86">
        <f t="shared" si="5"/>
        <v>1.0015053181294793E-3</v>
      </c>
      <c r="J157" s="59">
        <v>228.05997506</v>
      </c>
      <c r="K157" s="59">
        <v>66.237227272699997</v>
      </c>
    </row>
    <row r="158" spans="1:11" x14ac:dyDescent="0.15">
      <c r="A158" s="26" t="s">
        <v>1037</v>
      </c>
      <c r="B158" s="26" t="s">
        <v>1186</v>
      </c>
      <c r="C158" s="26" t="s">
        <v>1638</v>
      </c>
      <c r="D158" s="26" t="s">
        <v>523</v>
      </c>
      <c r="E158" s="26" t="s">
        <v>527</v>
      </c>
      <c r="F158" s="71">
        <v>11.70722404</v>
      </c>
      <c r="G158" s="48">
        <v>7.6444990099999997</v>
      </c>
      <c r="H158" s="79">
        <f t="shared" si="4"/>
        <v>0.53145732960203507</v>
      </c>
      <c r="I158" s="86">
        <f t="shared" si="5"/>
        <v>9.8615058054194577E-4</v>
      </c>
      <c r="J158" s="59">
        <v>201.09249803</v>
      </c>
      <c r="K158" s="59">
        <v>17.2865</v>
      </c>
    </row>
    <row r="159" spans="1:11" x14ac:dyDescent="0.15">
      <c r="A159" s="26" t="s">
        <v>1315</v>
      </c>
      <c r="B159" s="26" t="s">
        <v>1064</v>
      </c>
      <c r="C159" s="26" t="s">
        <v>1637</v>
      </c>
      <c r="D159" s="26" t="s">
        <v>524</v>
      </c>
      <c r="E159" s="26" t="s">
        <v>527</v>
      </c>
      <c r="F159" s="71">
        <v>11.646504160000001</v>
      </c>
      <c r="G159" s="48">
        <v>9.975607994999999</v>
      </c>
      <c r="H159" s="79">
        <f t="shared" si="4"/>
        <v>0.16749817813986811</v>
      </c>
      <c r="I159" s="86">
        <f t="shared" si="5"/>
        <v>9.8103588001961458E-4</v>
      </c>
      <c r="J159" s="59">
        <v>954.27599999999995</v>
      </c>
      <c r="K159" s="59">
        <v>31.274999999999999</v>
      </c>
    </row>
    <row r="160" spans="1:11" x14ac:dyDescent="0.15">
      <c r="A160" s="26" t="s">
        <v>690</v>
      </c>
      <c r="B160" s="26" t="s">
        <v>317</v>
      </c>
      <c r="C160" s="26" t="s">
        <v>105</v>
      </c>
      <c r="D160" s="26" t="s">
        <v>524</v>
      </c>
      <c r="E160" s="26" t="s">
        <v>527</v>
      </c>
      <c r="F160" s="71">
        <v>11.558049550000002</v>
      </c>
      <c r="G160" s="48">
        <v>1.5875790400000001</v>
      </c>
      <c r="H160" s="79">
        <f t="shared" si="4"/>
        <v>6.2802986552404985</v>
      </c>
      <c r="I160" s="86">
        <f t="shared" si="5"/>
        <v>9.7358496213292563E-4</v>
      </c>
      <c r="J160" s="59">
        <v>365.38065314004461</v>
      </c>
      <c r="K160" s="59">
        <v>22.467409090899999</v>
      </c>
    </row>
    <row r="161" spans="1:11" x14ac:dyDescent="0.15">
      <c r="A161" s="26" t="s">
        <v>1697</v>
      </c>
      <c r="B161" s="26" t="s">
        <v>313</v>
      </c>
      <c r="C161" s="26" t="s">
        <v>105</v>
      </c>
      <c r="D161" s="26" t="s">
        <v>524</v>
      </c>
      <c r="E161" s="26" t="s">
        <v>527</v>
      </c>
      <c r="F161" s="71">
        <v>11.23874629</v>
      </c>
      <c r="G161" s="48">
        <v>8.3988424810000009</v>
      </c>
      <c r="H161" s="79">
        <f t="shared" si="4"/>
        <v>0.3381303811119778</v>
      </c>
      <c r="I161" s="86">
        <f t="shared" si="5"/>
        <v>9.466886548493129E-4</v>
      </c>
      <c r="J161" s="59">
        <v>411.8855065213026</v>
      </c>
      <c r="K161" s="59">
        <v>18.2973636364</v>
      </c>
    </row>
    <row r="162" spans="1:11" x14ac:dyDescent="0.15">
      <c r="A162" s="26" t="s">
        <v>150</v>
      </c>
      <c r="B162" s="26" t="s">
        <v>648</v>
      </c>
      <c r="C162" s="26" t="s">
        <v>1633</v>
      </c>
      <c r="D162" s="26" t="s">
        <v>523</v>
      </c>
      <c r="E162" s="26" t="s">
        <v>526</v>
      </c>
      <c r="F162" s="71">
        <v>11.216534647</v>
      </c>
      <c r="G162" s="48">
        <v>16.140993830999999</v>
      </c>
      <c r="H162" s="79">
        <f t="shared" si="4"/>
        <v>-0.30509020916309404</v>
      </c>
      <c r="I162" s="86">
        <f t="shared" si="5"/>
        <v>9.4481767121011703E-4</v>
      </c>
      <c r="J162" s="59">
        <v>77.7631449</v>
      </c>
      <c r="K162" s="59">
        <v>28.289727272699999</v>
      </c>
    </row>
    <row r="163" spans="1:11" x14ac:dyDescent="0.15">
      <c r="A163" s="26" t="s">
        <v>1750</v>
      </c>
      <c r="B163" s="26" t="s">
        <v>1711</v>
      </c>
      <c r="C163" s="26" t="s">
        <v>1637</v>
      </c>
      <c r="D163" s="26" t="s">
        <v>524</v>
      </c>
      <c r="E163" s="26" t="s">
        <v>527</v>
      </c>
      <c r="F163" s="71">
        <v>11.023103231</v>
      </c>
      <c r="G163" s="48">
        <v>6.0148099779999997</v>
      </c>
      <c r="H163" s="79">
        <f t="shared" si="4"/>
        <v>0.83266026213937372</v>
      </c>
      <c r="I163" s="86">
        <f t="shared" si="5"/>
        <v>9.2852409875163276E-4</v>
      </c>
      <c r="J163" s="59">
        <v>72.116537039999997</v>
      </c>
      <c r="K163" s="59">
        <v>22.454227272699999</v>
      </c>
    </row>
    <row r="164" spans="1:11" x14ac:dyDescent="0.15">
      <c r="A164" s="26" t="s">
        <v>56</v>
      </c>
      <c r="B164" s="26" t="s">
        <v>57</v>
      </c>
      <c r="C164" s="26" t="s">
        <v>1637</v>
      </c>
      <c r="D164" s="26" t="s">
        <v>524</v>
      </c>
      <c r="E164" s="26" t="s">
        <v>527</v>
      </c>
      <c r="F164" s="71">
        <v>10.967633870999999</v>
      </c>
      <c r="G164" s="48">
        <v>33.512664414</v>
      </c>
      <c r="H164" s="79">
        <f t="shared" si="4"/>
        <v>-0.67273166539338958</v>
      </c>
      <c r="I164" s="86">
        <f t="shared" si="5"/>
        <v>9.2385167244635365E-4</v>
      </c>
      <c r="J164" s="59">
        <v>1323.6132</v>
      </c>
      <c r="K164" s="59">
        <v>24.7438636364</v>
      </c>
    </row>
    <row r="165" spans="1:11" x14ac:dyDescent="0.15">
      <c r="A165" s="26" t="s">
        <v>713</v>
      </c>
      <c r="B165" s="26" t="s">
        <v>574</v>
      </c>
      <c r="C165" s="26" t="s">
        <v>1638</v>
      </c>
      <c r="D165" s="26" t="s">
        <v>523</v>
      </c>
      <c r="E165" s="26" t="s">
        <v>527</v>
      </c>
      <c r="F165" s="71">
        <v>10.961192754000001</v>
      </c>
      <c r="G165" s="48">
        <v>16.939026905000002</v>
      </c>
      <c r="H165" s="79">
        <f t="shared" si="4"/>
        <v>-0.35290304363561087</v>
      </c>
      <c r="I165" s="86">
        <f t="shared" si="5"/>
        <v>9.2330910904727759E-4</v>
      </c>
      <c r="J165" s="59">
        <v>246.36622690000002</v>
      </c>
      <c r="K165" s="59">
        <v>16.0161818182</v>
      </c>
    </row>
    <row r="166" spans="1:11" x14ac:dyDescent="0.15">
      <c r="A166" s="26" t="s">
        <v>447</v>
      </c>
      <c r="B166" s="26" t="s">
        <v>448</v>
      </c>
      <c r="C166" s="26" t="s">
        <v>1638</v>
      </c>
      <c r="D166" s="26" t="s">
        <v>523</v>
      </c>
      <c r="E166" s="26" t="s">
        <v>527</v>
      </c>
      <c r="F166" s="71">
        <v>10.955931076999999</v>
      </c>
      <c r="G166" s="48">
        <v>10.759278409</v>
      </c>
      <c r="H166" s="79">
        <f t="shared" si="4"/>
        <v>1.8277495992250037E-2</v>
      </c>
      <c r="I166" s="86">
        <f t="shared" si="5"/>
        <v>9.2286589502741712E-4</v>
      </c>
      <c r="J166" s="59">
        <v>154.74151655</v>
      </c>
      <c r="K166" s="59">
        <v>31.0334545455</v>
      </c>
    </row>
    <row r="167" spans="1:11" x14ac:dyDescent="0.15">
      <c r="A167" s="26" t="s">
        <v>367</v>
      </c>
      <c r="B167" s="26" t="s">
        <v>368</v>
      </c>
      <c r="C167" s="26" t="s">
        <v>1633</v>
      </c>
      <c r="D167" s="26" t="s">
        <v>523</v>
      </c>
      <c r="E167" s="26" t="s">
        <v>526</v>
      </c>
      <c r="F167" s="71">
        <v>10.955848888</v>
      </c>
      <c r="G167" s="48">
        <v>9.7922998790000015</v>
      </c>
      <c r="H167" s="79">
        <f t="shared" si="4"/>
        <v>0.11882285299445106</v>
      </c>
      <c r="I167" s="86">
        <f t="shared" si="5"/>
        <v>9.2285897188920901E-4</v>
      </c>
      <c r="J167" s="59">
        <v>142.06161553999999</v>
      </c>
      <c r="K167" s="59">
        <v>122.1089090909</v>
      </c>
    </row>
    <row r="168" spans="1:11" x14ac:dyDescent="0.15">
      <c r="A168" s="26" t="s">
        <v>1764</v>
      </c>
      <c r="B168" s="26" t="s">
        <v>1715</v>
      </c>
      <c r="C168" s="26" t="s">
        <v>1637</v>
      </c>
      <c r="D168" s="26" t="s">
        <v>524</v>
      </c>
      <c r="E168" s="26" t="s">
        <v>527</v>
      </c>
      <c r="F168" s="71">
        <v>10.685092316</v>
      </c>
      <c r="G168" s="48">
        <v>6.1632757500000004</v>
      </c>
      <c r="H168" s="79">
        <f t="shared" si="4"/>
        <v>0.73367098105256767</v>
      </c>
      <c r="I168" s="86">
        <f t="shared" si="5"/>
        <v>9.0005196403225953E-4</v>
      </c>
      <c r="J168" s="59">
        <v>75.635866239999999</v>
      </c>
      <c r="K168" s="59">
        <v>15.7282727273</v>
      </c>
    </row>
    <row r="169" spans="1:11" x14ac:dyDescent="0.15">
      <c r="A169" s="26" t="s">
        <v>986</v>
      </c>
      <c r="B169" s="26" t="s">
        <v>560</v>
      </c>
      <c r="C169" s="26" t="s">
        <v>1632</v>
      </c>
      <c r="D169" s="26" t="s">
        <v>523</v>
      </c>
      <c r="E169" s="26" t="s">
        <v>526</v>
      </c>
      <c r="F169" s="71">
        <v>10.675469210000001</v>
      </c>
      <c r="G169" s="48">
        <v>3.3118862599999996</v>
      </c>
      <c r="H169" s="79">
        <f t="shared" si="4"/>
        <v>2.2233803856537038</v>
      </c>
      <c r="I169" s="86">
        <f t="shared" si="5"/>
        <v>8.9924136781097835E-4</v>
      </c>
      <c r="J169" s="59">
        <v>57.316750409999997</v>
      </c>
      <c r="K169" s="59">
        <v>20.5790909091</v>
      </c>
    </row>
    <row r="170" spans="1:11" x14ac:dyDescent="0.15">
      <c r="A170" s="26" t="s">
        <v>1025</v>
      </c>
      <c r="B170" s="26" t="s">
        <v>1174</v>
      </c>
      <c r="C170" s="26" t="s">
        <v>1638</v>
      </c>
      <c r="D170" s="26" t="s">
        <v>523</v>
      </c>
      <c r="E170" s="26" t="s">
        <v>527</v>
      </c>
      <c r="F170" s="71">
        <v>10.557794035000001</v>
      </c>
      <c r="G170" s="48">
        <v>10.716114320000001</v>
      </c>
      <c r="H170" s="79">
        <f t="shared" si="4"/>
        <v>-1.4774038450160898E-2</v>
      </c>
      <c r="I170" s="86">
        <f t="shared" si="5"/>
        <v>8.893290741925139E-4</v>
      </c>
      <c r="J170" s="59">
        <v>56.200709090000004</v>
      </c>
      <c r="K170" s="59">
        <v>15.6230909091</v>
      </c>
    </row>
    <row r="171" spans="1:11" x14ac:dyDescent="0.15">
      <c r="A171" s="26" t="s">
        <v>720</v>
      </c>
      <c r="B171" s="26" t="s">
        <v>1317</v>
      </c>
      <c r="C171" s="26" t="s">
        <v>1638</v>
      </c>
      <c r="D171" s="26" t="s">
        <v>523</v>
      </c>
      <c r="E171" s="26" t="s">
        <v>527</v>
      </c>
      <c r="F171" s="71">
        <v>10.482472509999999</v>
      </c>
      <c r="G171" s="48">
        <v>4.9417574800000006</v>
      </c>
      <c r="H171" s="79">
        <f t="shared" si="4"/>
        <v>1.1212033476802667</v>
      </c>
      <c r="I171" s="86">
        <f t="shared" si="5"/>
        <v>8.8298441337862079E-4</v>
      </c>
      <c r="J171" s="59">
        <v>57.755398899999996</v>
      </c>
      <c r="K171" s="59">
        <v>58.798818181800002</v>
      </c>
    </row>
    <row r="172" spans="1:11" x14ac:dyDescent="0.15">
      <c r="A172" s="26" t="s">
        <v>534</v>
      </c>
      <c r="B172" s="26" t="s">
        <v>535</v>
      </c>
      <c r="C172" s="26" t="s">
        <v>1638</v>
      </c>
      <c r="D172" s="26" t="s">
        <v>523</v>
      </c>
      <c r="E172" s="26" t="s">
        <v>527</v>
      </c>
      <c r="F172" s="71">
        <v>9.9495556740000008</v>
      </c>
      <c r="G172" s="48">
        <v>3.425324249</v>
      </c>
      <c r="H172" s="79">
        <f t="shared" si="4"/>
        <v>1.9047047668274635</v>
      </c>
      <c r="I172" s="86">
        <f t="shared" si="5"/>
        <v>8.3809450220869873E-4</v>
      </c>
      <c r="J172" s="59">
        <v>196.99951438999997</v>
      </c>
      <c r="K172" s="59">
        <v>45.129818181799997</v>
      </c>
    </row>
    <row r="173" spans="1:11" x14ac:dyDescent="0.15">
      <c r="A173" s="26" t="s">
        <v>971</v>
      </c>
      <c r="B173" s="26" t="s">
        <v>356</v>
      </c>
      <c r="C173" s="26" t="s">
        <v>1633</v>
      </c>
      <c r="D173" s="26" t="s">
        <v>523</v>
      </c>
      <c r="E173" s="26" t="s">
        <v>526</v>
      </c>
      <c r="F173" s="71">
        <v>9.9427982830000001</v>
      </c>
      <c r="G173" s="48">
        <v>10.868567491</v>
      </c>
      <c r="H173" s="79">
        <f t="shared" si="4"/>
        <v>-8.5178585748913793E-2</v>
      </c>
      <c r="I173" s="86">
        <f t="shared" si="5"/>
        <v>8.3752529767013083E-4</v>
      </c>
      <c r="J173" s="59">
        <v>66.496027259999991</v>
      </c>
      <c r="K173" s="59">
        <v>17.2967272727</v>
      </c>
    </row>
    <row r="174" spans="1:11" x14ac:dyDescent="0.15">
      <c r="A174" s="26" t="s">
        <v>1226</v>
      </c>
      <c r="B174" s="26" t="s">
        <v>1227</v>
      </c>
      <c r="C174" s="26" t="s">
        <v>1637</v>
      </c>
      <c r="D174" s="26" t="s">
        <v>524</v>
      </c>
      <c r="E174" s="26" t="s">
        <v>527</v>
      </c>
      <c r="F174" s="71">
        <v>9.9212563819999993</v>
      </c>
      <c r="G174" s="48">
        <v>18.658636452</v>
      </c>
      <c r="H174" s="79">
        <f t="shared" si="4"/>
        <v>-0.46827537974048739</v>
      </c>
      <c r="I174" s="86">
        <f t="shared" si="5"/>
        <v>8.3571072932288261E-4</v>
      </c>
      <c r="J174" s="59">
        <v>38.221554050000002</v>
      </c>
      <c r="K174" s="59">
        <v>25.520545454499999</v>
      </c>
    </row>
    <row r="175" spans="1:11" x14ac:dyDescent="0.15">
      <c r="A175" s="26" t="s">
        <v>289</v>
      </c>
      <c r="B175" s="26" t="s">
        <v>290</v>
      </c>
      <c r="C175" s="26" t="s">
        <v>1632</v>
      </c>
      <c r="D175" s="26" t="s">
        <v>524</v>
      </c>
      <c r="E175" s="26" t="s">
        <v>526</v>
      </c>
      <c r="F175" s="71">
        <v>9.8909346300000003</v>
      </c>
      <c r="G175" s="48">
        <v>15.26048441</v>
      </c>
      <c r="H175" s="79">
        <f t="shared" si="4"/>
        <v>-0.35185972055260595</v>
      </c>
      <c r="I175" s="86">
        <f t="shared" si="5"/>
        <v>8.3315659580363987E-4</v>
      </c>
      <c r="J175" s="59">
        <v>37.04562713</v>
      </c>
      <c r="K175" s="59">
        <v>9.8939545454999998</v>
      </c>
    </row>
    <row r="176" spans="1:11" x14ac:dyDescent="0.15">
      <c r="A176" s="26" t="s">
        <v>763</v>
      </c>
      <c r="B176" s="26" t="s">
        <v>417</v>
      </c>
      <c r="C176" s="26" t="s">
        <v>1328</v>
      </c>
      <c r="D176" s="26" t="s">
        <v>523</v>
      </c>
      <c r="E176" s="26" t="s">
        <v>526</v>
      </c>
      <c r="F176" s="71">
        <v>9.8778063649999996</v>
      </c>
      <c r="G176" s="48">
        <v>21.950504435999999</v>
      </c>
      <c r="H176" s="79">
        <f t="shared" si="4"/>
        <v>-0.5499963841924348</v>
      </c>
      <c r="I176" s="86">
        <f t="shared" si="5"/>
        <v>8.3205074474048215E-4</v>
      </c>
      <c r="J176" s="59">
        <v>635.00151768000012</v>
      </c>
      <c r="K176" s="59">
        <v>7.3515909090999996</v>
      </c>
    </row>
    <row r="177" spans="1:11" x14ac:dyDescent="0.15">
      <c r="A177" s="26" t="s">
        <v>704</v>
      </c>
      <c r="B177" s="26" t="s">
        <v>1320</v>
      </c>
      <c r="C177" s="26" t="s">
        <v>1328</v>
      </c>
      <c r="D177" s="26" t="s">
        <v>523</v>
      </c>
      <c r="E177" s="26" t="s">
        <v>527</v>
      </c>
      <c r="F177" s="71">
        <v>9.7955374729999996</v>
      </c>
      <c r="G177" s="48">
        <v>16.460872559000002</v>
      </c>
      <c r="H177" s="79">
        <f t="shared" si="4"/>
        <v>-0.40491991309146746</v>
      </c>
      <c r="I177" s="86">
        <f t="shared" si="5"/>
        <v>8.2512087688033466E-4</v>
      </c>
      <c r="J177" s="59">
        <v>0</v>
      </c>
      <c r="K177" s="59">
        <v>0.76272727269999996</v>
      </c>
    </row>
    <row r="178" spans="1:11" x14ac:dyDescent="0.15">
      <c r="A178" s="26" t="s">
        <v>59</v>
      </c>
      <c r="B178" s="26" t="s">
        <v>60</v>
      </c>
      <c r="C178" s="26" t="s">
        <v>1633</v>
      </c>
      <c r="D178" s="26" t="s">
        <v>523</v>
      </c>
      <c r="E178" s="26" t="s">
        <v>526</v>
      </c>
      <c r="F178" s="71">
        <v>9.7867404399999991</v>
      </c>
      <c r="G178" s="48">
        <v>7.8558428899999999</v>
      </c>
      <c r="H178" s="79">
        <f t="shared" si="4"/>
        <v>0.24579126352665637</v>
      </c>
      <c r="I178" s="86">
        <f t="shared" si="5"/>
        <v>8.2437986439348407E-4</v>
      </c>
      <c r="J178" s="59">
        <v>10.5252</v>
      </c>
      <c r="K178" s="59">
        <v>83.697409090899995</v>
      </c>
    </row>
    <row r="179" spans="1:11" x14ac:dyDescent="0.15">
      <c r="A179" s="26" t="s">
        <v>363</v>
      </c>
      <c r="B179" s="26" t="s">
        <v>364</v>
      </c>
      <c r="C179" s="26" t="s">
        <v>1633</v>
      </c>
      <c r="D179" s="26" t="s">
        <v>523</v>
      </c>
      <c r="E179" s="26" t="s">
        <v>527</v>
      </c>
      <c r="F179" s="71">
        <v>9.6966417100000015</v>
      </c>
      <c r="G179" s="48">
        <v>9.4805312899999983</v>
      </c>
      <c r="H179" s="79">
        <f t="shared" si="4"/>
        <v>2.2795180289943762E-2</v>
      </c>
      <c r="I179" s="86">
        <f t="shared" si="5"/>
        <v>8.1679045510294574E-4</v>
      </c>
      <c r="J179" s="59">
        <v>30.222987120000003</v>
      </c>
      <c r="K179" s="59">
        <v>25.241</v>
      </c>
    </row>
    <row r="180" spans="1:11" x14ac:dyDescent="0.15">
      <c r="A180" s="26" t="s">
        <v>1771</v>
      </c>
      <c r="B180" s="26" t="s">
        <v>1244</v>
      </c>
      <c r="C180" s="26" t="s">
        <v>1637</v>
      </c>
      <c r="D180" s="26" t="s">
        <v>524</v>
      </c>
      <c r="E180" s="26" t="s">
        <v>527</v>
      </c>
      <c r="F180" s="71">
        <v>9.6083171229999991</v>
      </c>
      <c r="G180" s="48">
        <v>11.274808486</v>
      </c>
      <c r="H180" s="79">
        <f t="shared" si="4"/>
        <v>-0.14780662261973609</v>
      </c>
      <c r="I180" s="86">
        <f t="shared" si="5"/>
        <v>8.0935048962107049E-4</v>
      </c>
      <c r="J180" s="59">
        <v>298.49314039999996</v>
      </c>
      <c r="K180" s="59">
        <v>24.7432272727</v>
      </c>
    </row>
    <row r="181" spans="1:11" x14ac:dyDescent="0.15">
      <c r="A181" s="26" t="s">
        <v>967</v>
      </c>
      <c r="B181" s="26" t="s">
        <v>352</v>
      </c>
      <c r="C181" s="26" t="s">
        <v>1633</v>
      </c>
      <c r="D181" s="26" t="s">
        <v>523</v>
      </c>
      <c r="E181" s="26" t="s">
        <v>526</v>
      </c>
      <c r="F181" s="71">
        <v>9.5555026000000005</v>
      </c>
      <c r="G181" s="48">
        <v>4.5978017500000004</v>
      </c>
      <c r="H181" s="79">
        <f t="shared" si="4"/>
        <v>1.0782763415147247</v>
      </c>
      <c r="I181" s="86">
        <f t="shared" si="5"/>
        <v>8.0490169182412545E-4</v>
      </c>
      <c r="J181" s="59">
        <v>40.343785409999995</v>
      </c>
      <c r="K181" s="59">
        <v>25.3607272727</v>
      </c>
    </row>
    <row r="182" spans="1:11" x14ac:dyDescent="0.15">
      <c r="A182" s="26" t="s">
        <v>1131</v>
      </c>
      <c r="B182" s="26" t="s">
        <v>697</v>
      </c>
      <c r="C182" s="26" t="s">
        <v>1633</v>
      </c>
      <c r="D182" s="26" t="s">
        <v>523</v>
      </c>
      <c r="E182" s="26" t="s">
        <v>526</v>
      </c>
      <c r="F182" s="71">
        <v>8.9283098900000013</v>
      </c>
      <c r="G182" s="48">
        <v>12.063990460000001</v>
      </c>
      <c r="H182" s="79">
        <f t="shared" si="4"/>
        <v>-0.25992067719191481</v>
      </c>
      <c r="I182" s="86">
        <f t="shared" si="5"/>
        <v>7.5207051229216049E-4</v>
      </c>
      <c r="J182" s="59">
        <v>20.597866800000002</v>
      </c>
      <c r="K182" s="59">
        <v>9.5957727273</v>
      </c>
    </row>
    <row r="183" spans="1:11" x14ac:dyDescent="0.15">
      <c r="A183" s="26" t="s">
        <v>770</v>
      </c>
      <c r="B183" s="26" t="s">
        <v>412</v>
      </c>
      <c r="C183" s="26" t="s">
        <v>1328</v>
      </c>
      <c r="D183" s="26" t="s">
        <v>523</v>
      </c>
      <c r="E183" s="26" t="s">
        <v>526</v>
      </c>
      <c r="F183" s="71">
        <v>8.919687004</v>
      </c>
      <c r="G183" s="48">
        <v>5.4559064209999999</v>
      </c>
      <c r="H183" s="79">
        <f t="shared" si="4"/>
        <v>0.63486803396549685</v>
      </c>
      <c r="I183" s="86">
        <f t="shared" si="5"/>
        <v>7.5134416896723618E-4</v>
      </c>
      <c r="J183" s="59">
        <v>203.76048</v>
      </c>
      <c r="K183" s="59">
        <v>31.525272727299999</v>
      </c>
    </row>
    <row r="184" spans="1:11" x14ac:dyDescent="0.15">
      <c r="A184" s="26" t="s">
        <v>959</v>
      </c>
      <c r="B184" s="26" t="s">
        <v>346</v>
      </c>
      <c r="C184" s="26" t="s">
        <v>1633</v>
      </c>
      <c r="D184" s="26" t="s">
        <v>523</v>
      </c>
      <c r="E184" s="26" t="s">
        <v>526</v>
      </c>
      <c r="F184" s="71">
        <v>8.7494477329999985</v>
      </c>
      <c r="G184" s="48">
        <v>3.3165768829999998</v>
      </c>
      <c r="H184" s="79">
        <f t="shared" si="4"/>
        <v>1.6380958565584982</v>
      </c>
      <c r="I184" s="86">
        <f t="shared" si="5"/>
        <v>7.3700417211109933E-4</v>
      </c>
      <c r="J184" s="59">
        <v>97.665757739999989</v>
      </c>
      <c r="K184" s="59">
        <v>19.640499999999999</v>
      </c>
    </row>
    <row r="185" spans="1:11" x14ac:dyDescent="0.15">
      <c r="A185" s="26" t="s">
        <v>961</v>
      </c>
      <c r="B185" s="26" t="s">
        <v>348</v>
      </c>
      <c r="C185" s="26" t="s">
        <v>1633</v>
      </c>
      <c r="D185" s="26" t="s">
        <v>523</v>
      </c>
      <c r="E185" s="26" t="s">
        <v>526</v>
      </c>
      <c r="F185" s="71">
        <v>8.7283793900000006</v>
      </c>
      <c r="G185" s="48">
        <v>11.99861926</v>
      </c>
      <c r="H185" s="79">
        <f t="shared" si="4"/>
        <v>-0.27255134937917846</v>
      </c>
      <c r="I185" s="86">
        <f t="shared" si="5"/>
        <v>7.3522949362117573E-4</v>
      </c>
      <c r="J185" s="59">
        <v>74.79810234</v>
      </c>
      <c r="K185" s="59">
        <v>21.512727272700001</v>
      </c>
    </row>
    <row r="186" spans="1:11" x14ac:dyDescent="0.15">
      <c r="A186" s="26" t="s">
        <v>1681</v>
      </c>
      <c r="B186" s="26" t="s">
        <v>63</v>
      </c>
      <c r="C186" s="26" t="s">
        <v>1633</v>
      </c>
      <c r="D186" s="26" t="s">
        <v>523</v>
      </c>
      <c r="E186" s="26" t="s">
        <v>526</v>
      </c>
      <c r="F186" s="71">
        <v>8.4185897399999998</v>
      </c>
      <c r="G186" s="48">
        <v>4.8796120999999992</v>
      </c>
      <c r="H186" s="79">
        <f t="shared" si="4"/>
        <v>0.72525798515828765</v>
      </c>
      <c r="I186" s="86">
        <f t="shared" si="5"/>
        <v>7.0913455923283652E-4</v>
      </c>
      <c r="J186" s="59">
        <v>8.4282000000000004</v>
      </c>
      <c r="K186" s="59">
        <v>85.151545454499995</v>
      </c>
    </row>
    <row r="187" spans="1:11" x14ac:dyDescent="0.15">
      <c r="A187" s="26" t="s">
        <v>422</v>
      </c>
      <c r="B187" s="26" t="s">
        <v>423</v>
      </c>
      <c r="C187" s="26" t="s">
        <v>1328</v>
      </c>
      <c r="D187" s="26" t="s">
        <v>523</v>
      </c>
      <c r="E187" s="26" t="s">
        <v>526</v>
      </c>
      <c r="F187" s="71">
        <v>8.2964813559999993</v>
      </c>
      <c r="G187" s="48">
        <v>3.1071111</v>
      </c>
      <c r="H187" s="79">
        <f t="shared" si="4"/>
        <v>1.6701592215353998</v>
      </c>
      <c r="I187" s="86">
        <f t="shared" si="5"/>
        <v>6.9884883707024609E-4</v>
      </c>
      <c r="J187" s="59">
        <v>52.630317300000002</v>
      </c>
      <c r="K187" s="59">
        <v>25.518318181800002</v>
      </c>
    </row>
    <row r="188" spans="1:11" x14ac:dyDescent="0.15">
      <c r="A188" s="26" t="s">
        <v>1200</v>
      </c>
      <c r="B188" s="26" t="s">
        <v>1201</v>
      </c>
      <c r="C188" s="26" t="s">
        <v>1638</v>
      </c>
      <c r="D188" s="26" t="s">
        <v>523</v>
      </c>
      <c r="E188" s="26" t="s">
        <v>526</v>
      </c>
      <c r="F188" s="71">
        <v>8.2773865549999996</v>
      </c>
      <c r="G188" s="48">
        <v>4.8300838639999997</v>
      </c>
      <c r="H188" s="79">
        <f t="shared" si="4"/>
        <v>0.71371487288113888</v>
      </c>
      <c r="I188" s="86">
        <f t="shared" si="5"/>
        <v>6.9724039863709199E-4</v>
      </c>
      <c r="J188" s="59">
        <v>1202.2986914200001</v>
      </c>
      <c r="K188" s="59">
        <v>17.441909090900001</v>
      </c>
    </row>
    <row r="189" spans="1:11" x14ac:dyDescent="0.15">
      <c r="A189" s="26" t="s">
        <v>980</v>
      </c>
      <c r="B189" s="26" t="s">
        <v>563</v>
      </c>
      <c r="C189" s="26" t="s">
        <v>1632</v>
      </c>
      <c r="D189" s="26" t="s">
        <v>523</v>
      </c>
      <c r="E189" s="26" t="s">
        <v>526</v>
      </c>
      <c r="F189" s="71">
        <v>7.7538030599999992</v>
      </c>
      <c r="G189" s="48">
        <v>7.8521028499999996</v>
      </c>
      <c r="H189" s="79">
        <f t="shared" si="4"/>
        <v>-1.2518912688465389E-2</v>
      </c>
      <c r="I189" s="86">
        <f t="shared" si="5"/>
        <v>6.5313667551773573E-4</v>
      </c>
      <c r="J189" s="59">
        <v>27.991125499999999</v>
      </c>
      <c r="K189" s="59">
        <v>19.9088636364</v>
      </c>
    </row>
    <row r="190" spans="1:11" x14ac:dyDescent="0.15">
      <c r="A190" s="26" t="s">
        <v>957</v>
      </c>
      <c r="B190" s="26" t="s">
        <v>1132</v>
      </c>
      <c r="C190" s="26" t="s">
        <v>1633</v>
      </c>
      <c r="D190" s="26" t="s">
        <v>523</v>
      </c>
      <c r="E190" s="26" t="s">
        <v>526</v>
      </c>
      <c r="F190" s="71">
        <v>7.7247712399999999</v>
      </c>
      <c r="G190" s="48">
        <v>13.845234720000001</v>
      </c>
      <c r="H190" s="79">
        <f t="shared" si="4"/>
        <v>-0.44206281827484972</v>
      </c>
      <c r="I190" s="86">
        <f t="shared" si="5"/>
        <v>6.5069119860114389E-4</v>
      </c>
      <c r="J190" s="59">
        <v>91.283924299999995</v>
      </c>
      <c r="K190" s="59">
        <v>16.799090909099998</v>
      </c>
    </row>
    <row r="191" spans="1:11" x14ac:dyDescent="0.15">
      <c r="A191" s="26" t="s">
        <v>999</v>
      </c>
      <c r="B191" s="26" t="s">
        <v>236</v>
      </c>
      <c r="C191" s="26" t="s">
        <v>1635</v>
      </c>
      <c r="D191" s="26" t="s">
        <v>524</v>
      </c>
      <c r="E191" s="26" t="s">
        <v>527</v>
      </c>
      <c r="F191" s="71">
        <v>7.6760830700000007</v>
      </c>
      <c r="G191" s="48">
        <v>6.5457490800000002</v>
      </c>
      <c r="H191" s="79">
        <f t="shared" si="4"/>
        <v>0.17268214473017962</v>
      </c>
      <c r="I191" s="86">
        <f t="shared" si="5"/>
        <v>6.4658998152808064E-4</v>
      </c>
      <c r="J191" s="59">
        <v>23.518062720000003</v>
      </c>
      <c r="K191" s="59">
        <v>13.361409090900001</v>
      </c>
    </row>
    <row r="192" spans="1:11" x14ac:dyDescent="0.15">
      <c r="A192" s="26" t="s">
        <v>4</v>
      </c>
      <c r="B192" s="26" t="s">
        <v>173</v>
      </c>
      <c r="C192" s="26" t="s">
        <v>1637</v>
      </c>
      <c r="D192" s="26" t="s">
        <v>524</v>
      </c>
      <c r="E192" s="26" t="s">
        <v>527</v>
      </c>
      <c r="F192" s="71">
        <v>7.6611426799999993</v>
      </c>
      <c r="G192" s="48">
        <v>6.3947206900000007</v>
      </c>
      <c r="H192" s="79">
        <f t="shared" si="4"/>
        <v>0.19804179907035135</v>
      </c>
      <c r="I192" s="86">
        <f t="shared" si="5"/>
        <v>6.4533148726661569E-4</v>
      </c>
      <c r="J192" s="59">
        <v>31.829578600000001</v>
      </c>
      <c r="K192" s="59">
        <v>44.424090909100002</v>
      </c>
    </row>
    <row r="193" spans="1:11" x14ac:dyDescent="0.15">
      <c r="A193" s="26" t="s">
        <v>1692</v>
      </c>
      <c r="B193" s="26" t="s">
        <v>775</v>
      </c>
      <c r="C193" s="26" t="s">
        <v>1634</v>
      </c>
      <c r="D193" s="26" t="s">
        <v>523</v>
      </c>
      <c r="E193" s="26" t="s">
        <v>526</v>
      </c>
      <c r="F193" s="71">
        <v>7.6064436100000004</v>
      </c>
      <c r="G193" s="48">
        <v>4.77238629</v>
      </c>
      <c r="H193" s="79">
        <f t="shared" si="4"/>
        <v>0.59384491275118467</v>
      </c>
      <c r="I193" s="86">
        <f t="shared" si="5"/>
        <v>6.4072394585019607E-4</v>
      </c>
      <c r="J193" s="59">
        <v>17.617161079999999</v>
      </c>
      <c r="K193" s="59">
        <v>46.474863636400002</v>
      </c>
    </row>
    <row r="194" spans="1:11" x14ac:dyDescent="0.15">
      <c r="A194" s="26" t="s">
        <v>51</v>
      </c>
      <c r="B194" s="26" t="s">
        <v>52</v>
      </c>
      <c r="C194" s="26" t="s">
        <v>1637</v>
      </c>
      <c r="D194" s="26" t="s">
        <v>524</v>
      </c>
      <c r="E194" s="26" t="s">
        <v>527</v>
      </c>
      <c r="F194" s="71">
        <v>7.5841482300000003</v>
      </c>
      <c r="G194" s="48">
        <v>8.4203023899999998</v>
      </c>
      <c r="H194" s="79">
        <f t="shared" si="4"/>
        <v>-9.9302153446771846E-2</v>
      </c>
      <c r="I194" s="86">
        <f t="shared" si="5"/>
        <v>6.3884590867799523E-4</v>
      </c>
      <c r="J194" s="59">
        <v>932.17599999999993</v>
      </c>
      <c r="K194" s="59">
        <v>25.706227272700001</v>
      </c>
    </row>
    <row r="195" spans="1:11" x14ac:dyDescent="0.15">
      <c r="A195" s="26" t="s">
        <v>1087</v>
      </c>
      <c r="B195" s="26" t="s">
        <v>1088</v>
      </c>
      <c r="C195" s="26" t="s">
        <v>1637</v>
      </c>
      <c r="D195" s="26" t="s">
        <v>524</v>
      </c>
      <c r="E195" s="26" t="s">
        <v>526</v>
      </c>
      <c r="F195" s="71">
        <v>7.5055474540000002</v>
      </c>
      <c r="G195" s="48">
        <v>11.789373944999999</v>
      </c>
      <c r="H195" s="79">
        <f t="shared" si="4"/>
        <v>-0.36336335678085907</v>
      </c>
      <c r="I195" s="86">
        <f t="shared" si="5"/>
        <v>6.3222502223910827E-4</v>
      </c>
      <c r="J195" s="59">
        <v>73.988879983000004</v>
      </c>
      <c r="K195" s="59">
        <v>34.690545454499997</v>
      </c>
    </row>
    <row r="196" spans="1:11" x14ac:dyDescent="0.15">
      <c r="A196" s="26" t="s">
        <v>764</v>
      </c>
      <c r="B196" s="26" t="s">
        <v>418</v>
      </c>
      <c r="C196" s="26" t="s">
        <v>1328</v>
      </c>
      <c r="D196" s="26" t="s">
        <v>523</v>
      </c>
      <c r="E196" s="26" t="s">
        <v>526</v>
      </c>
      <c r="F196" s="71">
        <v>7.4951173229999997</v>
      </c>
      <c r="G196" s="48">
        <v>56.675126044000002</v>
      </c>
      <c r="H196" s="79">
        <f t="shared" si="4"/>
        <v>-0.86775296596286122</v>
      </c>
      <c r="I196" s="86">
        <f t="shared" si="5"/>
        <v>6.3134644677957695E-4</v>
      </c>
      <c r="J196" s="59">
        <v>421.78647599999999</v>
      </c>
      <c r="K196" s="59">
        <v>10.8204090909</v>
      </c>
    </row>
    <row r="197" spans="1:11" x14ac:dyDescent="0.15">
      <c r="A197" s="26" t="s">
        <v>1731</v>
      </c>
      <c r="B197" s="26" t="s">
        <v>1732</v>
      </c>
      <c r="C197" s="26" t="s">
        <v>1637</v>
      </c>
      <c r="D197" s="26" t="s">
        <v>524</v>
      </c>
      <c r="E197" s="26" t="s">
        <v>527</v>
      </c>
      <c r="F197" s="71">
        <v>7.4824389570000003</v>
      </c>
      <c r="G197" s="48">
        <v>31.997108190999999</v>
      </c>
      <c r="H197" s="79">
        <f t="shared" si="4"/>
        <v>-0.76615265003527333</v>
      </c>
      <c r="I197" s="86">
        <f t="shared" si="5"/>
        <v>6.3027849267290709E-4</v>
      </c>
      <c r="J197" s="59">
        <v>124.41984556</v>
      </c>
      <c r="K197" s="59">
        <v>18.697363636399999</v>
      </c>
    </row>
    <row r="198" spans="1:11" x14ac:dyDescent="0.15">
      <c r="A198" s="26" t="s">
        <v>1001</v>
      </c>
      <c r="B198" s="26" t="s">
        <v>234</v>
      </c>
      <c r="C198" s="26" t="s">
        <v>1635</v>
      </c>
      <c r="D198" s="26" t="s">
        <v>524</v>
      </c>
      <c r="E198" s="26" t="s">
        <v>527</v>
      </c>
      <c r="F198" s="71">
        <v>7.4023869600000003</v>
      </c>
      <c r="G198" s="48">
        <v>5.3020000000000003E-3</v>
      </c>
      <c r="H198" s="79">
        <f t="shared" si="4"/>
        <v>1395.1499358732553</v>
      </c>
      <c r="I198" s="86">
        <f t="shared" si="5"/>
        <v>6.2353536355490551E-4</v>
      </c>
      <c r="J198" s="59">
        <v>177.60948744000001</v>
      </c>
      <c r="K198" s="59">
        <v>6.1192727273000003</v>
      </c>
    </row>
    <row r="199" spans="1:11" x14ac:dyDescent="0.15">
      <c r="A199" s="26" t="s">
        <v>1686</v>
      </c>
      <c r="B199" s="26" t="s">
        <v>341</v>
      </c>
      <c r="C199" s="26" t="s">
        <v>1633</v>
      </c>
      <c r="D199" s="26" t="s">
        <v>523</v>
      </c>
      <c r="E199" s="26" t="s">
        <v>527</v>
      </c>
      <c r="F199" s="71">
        <v>7.39831138</v>
      </c>
      <c r="G199" s="48">
        <v>5.1373637589999994</v>
      </c>
      <c r="H199" s="79">
        <f t="shared" ref="H199:H262" si="6">IF(ISERROR(F199/G199-1),"",((F199/G199-1)))</f>
        <v>0.44009879912418337</v>
      </c>
      <c r="I199" s="86">
        <f t="shared" ref="I199:I262" si="7">F199/$F$688</f>
        <v>6.231920596624274E-4</v>
      </c>
      <c r="J199" s="59">
        <v>78.88014256999999</v>
      </c>
      <c r="K199" s="59">
        <v>29.970363636399998</v>
      </c>
    </row>
    <row r="200" spans="1:11" x14ac:dyDescent="0.15">
      <c r="A200" s="26" t="s">
        <v>408</v>
      </c>
      <c r="B200" s="26" t="s">
        <v>409</v>
      </c>
      <c r="C200" s="26" t="s">
        <v>1328</v>
      </c>
      <c r="D200" s="26" t="s">
        <v>523</v>
      </c>
      <c r="E200" s="26" t="s">
        <v>526</v>
      </c>
      <c r="F200" s="71">
        <v>7.2751804</v>
      </c>
      <c r="G200" s="48">
        <v>25.398134800000001</v>
      </c>
      <c r="H200" s="79">
        <f t="shared" si="6"/>
        <v>-0.71355454023340337</v>
      </c>
      <c r="I200" s="86">
        <f t="shared" si="7"/>
        <v>6.1282019977533335E-4</v>
      </c>
      <c r="J200" s="59">
        <v>135.74463721000001</v>
      </c>
      <c r="K200" s="59">
        <v>23.906272727299999</v>
      </c>
    </row>
    <row r="201" spans="1:11" x14ac:dyDescent="0.15">
      <c r="A201" s="26" t="s">
        <v>784</v>
      </c>
      <c r="B201" s="26" t="s">
        <v>783</v>
      </c>
      <c r="C201" s="26" t="s">
        <v>1640</v>
      </c>
      <c r="D201" s="26" t="s">
        <v>524</v>
      </c>
      <c r="E201" s="26" t="s">
        <v>526</v>
      </c>
      <c r="F201" s="71">
        <v>7.18971085</v>
      </c>
      <c r="G201" s="48">
        <v>2.6182865799999999</v>
      </c>
      <c r="H201" s="79">
        <f t="shared" si="6"/>
        <v>1.7459602416783575</v>
      </c>
      <c r="I201" s="86">
        <f t="shared" si="7"/>
        <v>6.056207265216244E-4</v>
      </c>
      <c r="J201" s="59">
        <v>66.79870120999999</v>
      </c>
      <c r="K201" s="59">
        <v>4.3410454544999997</v>
      </c>
    </row>
    <row r="202" spans="1:11" x14ac:dyDescent="0.15">
      <c r="A202" s="26" t="s">
        <v>965</v>
      </c>
      <c r="B202" s="26" t="s">
        <v>351</v>
      </c>
      <c r="C202" s="26" t="s">
        <v>1633</v>
      </c>
      <c r="D202" s="26" t="s">
        <v>523</v>
      </c>
      <c r="E202" s="26" t="s">
        <v>526</v>
      </c>
      <c r="F202" s="71">
        <v>7.0253032819999994</v>
      </c>
      <c r="G202" s="48">
        <v>20.787224183999999</v>
      </c>
      <c r="H202" s="79">
        <f t="shared" si="6"/>
        <v>-0.66203745051215646</v>
      </c>
      <c r="I202" s="86">
        <f t="shared" si="7"/>
        <v>5.9177195946337566E-4</v>
      </c>
      <c r="J202" s="59">
        <v>106.088964</v>
      </c>
      <c r="K202" s="59">
        <v>19.269272727299999</v>
      </c>
    </row>
    <row r="203" spans="1:11" x14ac:dyDescent="0.15">
      <c r="A203" s="26" t="s">
        <v>1093</v>
      </c>
      <c r="B203" s="26" t="s">
        <v>1094</v>
      </c>
      <c r="C203" s="26" t="s">
        <v>1638</v>
      </c>
      <c r="D203" s="26" t="s">
        <v>523</v>
      </c>
      <c r="E203" s="26" t="s">
        <v>526</v>
      </c>
      <c r="F203" s="71">
        <v>7.0197807869999993</v>
      </c>
      <c r="G203" s="48">
        <v>11.241450969000001</v>
      </c>
      <c r="H203" s="79">
        <f t="shared" si="6"/>
        <v>-0.37554495355109363</v>
      </c>
      <c r="I203" s="86">
        <f t="shared" si="7"/>
        <v>5.9130677560495775E-4</v>
      </c>
      <c r="J203" s="59">
        <v>674.15770430999999</v>
      </c>
      <c r="K203" s="59">
        <v>22.65</v>
      </c>
    </row>
    <row r="204" spans="1:11" x14ac:dyDescent="0.15">
      <c r="A204" s="26" t="s">
        <v>1821</v>
      </c>
      <c r="B204" s="26" t="s">
        <v>185</v>
      </c>
      <c r="C204" s="26" t="s">
        <v>1637</v>
      </c>
      <c r="D204" s="26" t="s">
        <v>524</v>
      </c>
      <c r="E204" s="26" t="s">
        <v>527</v>
      </c>
      <c r="F204" s="71">
        <v>6.9653272300000006</v>
      </c>
      <c r="G204" s="48">
        <v>11.574892929999999</v>
      </c>
      <c r="H204" s="79">
        <f t="shared" si="6"/>
        <v>-0.39823830145787786</v>
      </c>
      <c r="I204" s="86">
        <f t="shared" si="7"/>
        <v>5.8671991482014247E-4</v>
      </c>
      <c r="J204" s="59">
        <v>962.18741408000005</v>
      </c>
      <c r="K204" s="59">
        <v>17.890590909099998</v>
      </c>
    </row>
    <row r="205" spans="1:11" x14ac:dyDescent="0.15">
      <c r="A205" s="26" t="s">
        <v>1141</v>
      </c>
      <c r="B205" s="26" t="s">
        <v>1142</v>
      </c>
      <c r="C205" s="26" t="s">
        <v>1631</v>
      </c>
      <c r="D205" s="26" t="s">
        <v>523</v>
      </c>
      <c r="E205" s="26" t="s">
        <v>526</v>
      </c>
      <c r="F205" s="71">
        <v>6.8828009899999998</v>
      </c>
      <c r="G205" s="48">
        <v>2.0298780299999999</v>
      </c>
      <c r="H205" s="79">
        <f t="shared" si="6"/>
        <v>2.3907460883253169</v>
      </c>
      <c r="I205" s="86">
        <f t="shared" si="7"/>
        <v>5.7976836941468313E-4</v>
      </c>
      <c r="J205" s="59">
        <v>29.627196934400001</v>
      </c>
      <c r="K205" s="59">
        <v>42.997181818199998</v>
      </c>
    </row>
    <row r="206" spans="1:11" x14ac:dyDescent="0.15">
      <c r="A206" s="26" t="s">
        <v>1065</v>
      </c>
      <c r="B206" s="26" t="s">
        <v>1066</v>
      </c>
      <c r="C206" s="26" t="s">
        <v>1637</v>
      </c>
      <c r="D206" s="26" t="s">
        <v>524</v>
      </c>
      <c r="E206" s="26" t="s">
        <v>527</v>
      </c>
      <c r="F206" s="71">
        <v>6.8525402699999995</v>
      </c>
      <c r="G206" s="48">
        <v>11.745292529999999</v>
      </c>
      <c r="H206" s="79">
        <f t="shared" si="6"/>
        <v>-0.41657134102900029</v>
      </c>
      <c r="I206" s="86">
        <f t="shared" si="7"/>
        <v>5.7721937688719259E-4</v>
      </c>
      <c r="J206" s="59">
        <v>210.232</v>
      </c>
      <c r="K206" s="59">
        <v>29.0335</v>
      </c>
    </row>
    <row r="207" spans="1:11" x14ac:dyDescent="0.15">
      <c r="A207" s="26" t="s">
        <v>757</v>
      </c>
      <c r="B207" s="26" t="s">
        <v>758</v>
      </c>
      <c r="C207" s="26" t="s">
        <v>1631</v>
      </c>
      <c r="D207" s="26" t="s">
        <v>523</v>
      </c>
      <c r="E207" s="26" t="s">
        <v>526</v>
      </c>
      <c r="F207" s="71">
        <v>6.7913283600000005</v>
      </c>
      <c r="G207" s="48">
        <v>6.7961259999999996E-2</v>
      </c>
      <c r="H207" s="79">
        <f t="shared" si="6"/>
        <v>98.929406252915271</v>
      </c>
      <c r="I207" s="86">
        <f t="shared" si="7"/>
        <v>5.7206323053035049E-4</v>
      </c>
      <c r="J207" s="59">
        <v>53.525039999999997</v>
      </c>
      <c r="K207" s="59">
        <v>4.5534545455000002</v>
      </c>
    </row>
    <row r="208" spans="1:11" x14ac:dyDescent="0.15">
      <c r="A208" s="26" t="s">
        <v>1218</v>
      </c>
      <c r="B208" s="26" t="s">
        <v>1219</v>
      </c>
      <c r="C208" s="26" t="s">
        <v>1638</v>
      </c>
      <c r="D208" s="26" t="s">
        <v>523</v>
      </c>
      <c r="E208" s="26" t="s">
        <v>526</v>
      </c>
      <c r="F208" s="71">
        <v>6.7752988800000002</v>
      </c>
      <c r="G208" s="48">
        <v>1.81769615</v>
      </c>
      <c r="H208" s="79">
        <f t="shared" si="6"/>
        <v>2.7274100404514807</v>
      </c>
      <c r="I208" s="86">
        <f t="shared" si="7"/>
        <v>5.7071299746452918E-4</v>
      </c>
      <c r="J208" s="59">
        <v>874.67213904999994</v>
      </c>
      <c r="K208" s="59">
        <v>23.821136363600001</v>
      </c>
    </row>
    <row r="209" spans="1:11" x14ac:dyDescent="0.15">
      <c r="A209" s="26" t="s">
        <v>591</v>
      </c>
      <c r="B209" s="26" t="s">
        <v>717</v>
      </c>
      <c r="C209" s="26" t="s">
        <v>1633</v>
      </c>
      <c r="D209" s="26" t="s">
        <v>523</v>
      </c>
      <c r="E209" s="26" t="s">
        <v>526</v>
      </c>
      <c r="F209" s="71">
        <v>6.7097600700000006</v>
      </c>
      <c r="G209" s="48">
        <v>9.0288449499999999</v>
      </c>
      <c r="H209" s="79">
        <f t="shared" si="6"/>
        <v>-0.25685288570605025</v>
      </c>
      <c r="I209" s="86">
        <f t="shared" si="7"/>
        <v>5.6519237743464827E-4</v>
      </c>
      <c r="J209" s="59">
        <v>115.5388952</v>
      </c>
      <c r="K209" s="59">
        <v>18.004181818199999</v>
      </c>
    </row>
    <row r="210" spans="1:11" x14ac:dyDescent="0.15">
      <c r="A210" s="26" t="s">
        <v>1014</v>
      </c>
      <c r="B210" s="26" t="s">
        <v>1245</v>
      </c>
      <c r="C210" s="26" t="s">
        <v>1637</v>
      </c>
      <c r="D210" s="26" t="s">
        <v>524</v>
      </c>
      <c r="E210" s="26" t="s">
        <v>527</v>
      </c>
      <c r="F210" s="71">
        <v>6.6997115039999997</v>
      </c>
      <c r="G210" s="48">
        <v>27.316104556000003</v>
      </c>
      <c r="H210" s="79">
        <f t="shared" si="6"/>
        <v>-0.75473400717642214</v>
      </c>
      <c r="I210" s="86">
        <f t="shared" si="7"/>
        <v>5.6434594286052051E-4</v>
      </c>
      <c r="J210" s="59">
        <v>335.7</v>
      </c>
      <c r="K210" s="59">
        <v>25.241363636399999</v>
      </c>
    </row>
    <row r="211" spans="1:11" x14ac:dyDescent="0.15">
      <c r="A211" s="26" t="s">
        <v>24</v>
      </c>
      <c r="B211" s="26" t="s">
        <v>25</v>
      </c>
      <c r="C211" s="26" t="s">
        <v>1637</v>
      </c>
      <c r="D211" s="26" t="s">
        <v>524</v>
      </c>
      <c r="E211" s="26" t="s">
        <v>527</v>
      </c>
      <c r="F211" s="71">
        <v>6.6919501050000001</v>
      </c>
      <c r="G211" s="48">
        <v>5.1673977799999999</v>
      </c>
      <c r="H211" s="79">
        <f t="shared" si="6"/>
        <v>0.29503289468069549</v>
      </c>
      <c r="I211" s="86">
        <f t="shared" si="7"/>
        <v>5.6369216634582185E-4</v>
      </c>
      <c r="J211" s="59">
        <v>167.68</v>
      </c>
      <c r="K211" s="59">
        <v>108.0303181818</v>
      </c>
    </row>
    <row r="212" spans="1:11" x14ac:dyDescent="0.15">
      <c r="A212" s="26" t="s">
        <v>1724</v>
      </c>
      <c r="B212" s="26" t="s">
        <v>1725</v>
      </c>
      <c r="C212" s="26" t="s">
        <v>1637</v>
      </c>
      <c r="D212" s="26" t="s">
        <v>524</v>
      </c>
      <c r="E212" s="26" t="s">
        <v>527</v>
      </c>
      <c r="F212" s="71">
        <v>6.6249653229999996</v>
      </c>
      <c r="G212" s="48">
        <v>4.2308501190000003</v>
      </c>
      <c r="H212" s="79">
        <f t="shared" si="6"/>
        <v>0.56587095658351294</v>
      </c>
      <c r="I212" s="86">
        <f t="shared" si="7"/>
        <v>5.580497457830071E-4</v>
      </c>
      <c r="J212" s="59">
        <v>113.54170740000001</v>
      </c>
      <c r="K212" s="59">
        <v>34.902954545500002</v>
      </c>
    </row>
    <row r="213" spans="1:11" x14ac:dyDescent="0.15">
      <c r="A213" s="26" t="s">
        <v>1768</v>
      </c>
      <c r="B213" s="26" t="s">
        <v>1722</v>
      </c>
      <c r="C213" s="26" t="s">
        <v>1637</v>
      </c>
      <c r="D213" s="26" t="s">
        <v>524</v>
      </c>
      <c r="E213" s="26" t="s">
        <v>527</v>
      </c>
      <c r="F213" s="71">
        <v>6.5328900440000002</v>
      </c>
      <c r="G213" s="48">
        <v>4.6578105999999995</v>
      </c>
      <c r="H213" s="79">
        <f t="shared" si="6"/>
        <v>0.40256670032912045</v>
      </c>
      <c r="I213" s="86">
        <f t="shared" si="7"/>
        <v>5.5029384314296407E-4</v>
      </c>
      <c r="J213" s="59">
        <v>107.32257503</v>
      </c>
      <c r="K213" s="59">
        <v>27.150818181799998</v>
      </c>
    </row>
    <row r="214" spans="1:11" x14ac:dyDescent="0.15">
      <c r="A214" s="26" t="s">
        <v>148</v>
      </c>
      <c r="B214" s="26" t="s">
        <v>255</v>
      </c>
      <c r="C214" s="26" t="s">
        <v>1639</v>
      </c>
      <c r="D214" s="26" t="s">
        <v>523</v>
      </c>
      <c r="E214" s="26" t="s">
        <v>526</v>
      </c>
      <c r="F214" s="71">
        <v>6.5215729000000007</v>
      </c>
      <c r="G214" s="48">
        <v>6.0643299000000006</v>
      </c>
      <c r="H214" s="79">
        <f t="shared" si="6"/>
        <v>7.5398767471406947E-2</v>
      </c>
      <c r="I214" s="86">
        <f t="shared" si="7"/>
        <v>5.4934055070681137E-4</v>
      </c>
      <c r="J214" s="59">
        <v>123.03681406999999</v>
      </c>
      <c r="K214" s="59">
        <v>50.138090909100001</v>
      </c>
    </row>
    <row r="215" spans="1:11" x14ac:dyDescent="0.15">
      <c r="A215" s="26" t="s">
        <v>1757</v>
      </c>
      <c r="B215" s="26" t="s">
        <v>865</v>
      </c>
      <c r="C215" s="26" t="s">
        <v>1637</v>
      </c>
      <c r="D215" s="26" t="s">
        <v>524</v>
      </c>
      <c r="E215" s="26" t="s">
        <v>527</v>
      </c>
      <c r="F215" s="71">
        <v>6.4488533979999998</v>
      </c>
      <c r="G215" s="48">
        <v>9.7160388070000003</v>
      </c>
      <c r="H215" s="79">
        <f t="shared" si="6"/>
        <v>-0.33626722514180674</v>
      </c>
      <c r="I215" s="86">
        <f t="shared" si="7"/>
        <v>5.4321506964750965E-4</v>
      </c>
      <c r="J215" s="59">
        <v>38.848099840000003</v>
      </c>
      <c r="K215" s="59">
        <v>24.145</v>
      </c>
    </row>
    <row r="216" spans="1:11" x14ac:dyDescent="0.15">
      <c r="A216" s="26" t="s">
        <v>664</v>
      </c>
      <c r="B216" s="26" t="s">
        <v>665</v>
      </c>
      <c r="C216" s="26" t="s">
        <v>1634</v>
      </c>
      <c r="D216" s="26" t="s">
        <v>523</v>
      </c>
      <c r="E216" s="26" t="s">
        <v>526</v>
      </c>
      <c r="F216" s="71">
        <v>6.1900954649999997</v>
      </c>
      <c r="G216" s="48">
        <v>22.129908094000001</v>
      </c>
      <c r="H216" s="79">
        <f t="shared" si="6"/>
        <v>-0.72028372469028479</v>
      </c>
      <c r="I216" s="86">
        <f t="shared" si="7"/>
        <v>5.2141875952515008E-4</v>
      </c>
      <c r="J216" s="59">
        <v>87.558027299999992</v>
      </c>
      <c r="K216" s="59">
        <v>38.410590909100002</v>
      </c>
    </row>
    <row r="217" spans="1:11" x14ac:dyDescent="0.15">
      <c r="A217" s="26" t="s">
        <v>119</v>
      </c>
      <c r="B217" s="26" t="s">
        <v>120</v>
      </c>
      <c r="C217" s="26" t="s">
        <v>105</v>
      </c>
      <c r="D217" s="26" t="s">
        <v>524</v>
      </c>
      <c r="E217" s="26" t="s">
        <v>527</v>
      </c>
      <c r="F217" s="71">
        <v>6.1521720799999997</v>
      </c>
      <c r="G217" s="48">
        <v>3.1325108699999999</v>
      </c>
      <c r="H217" s="79">
        <f t="shared" si="6"/>
        <v>0.96397469484279874</v>
      </c>
      <c r="I217" s="86">
        <f t="shared" si="7"/>
        <v>5.1822430727873465E-4</v>
      </c>
      <c r="J217" s="59">
        <v>39.351647408915241</v>
      </c>
      <c r="K217" s="59">
        <v>68.056136363600004</v>
      </c>
    </row>
    <row r="218" spans="1:11" x14ac:dyDescent="0.15">
      <c r="A218" s="26" t="s">
        <v>989</v>
      </c>
      <c r="B218" s="26" t="s">
        <v>558</v>
      </c>
      <c r="C218" s="26" t="s">
        <v>1632</v>
      </c>
      <c r="D218" s="26" t="s">
        <v>523</v>
      </c>
      <c r="E218" s="26" t="s">
        <v>526</v>
      </c>
      <c r="F218" s="71">
        <v>6.1445854999999998</v>
      </c>
      <c r="G218" s="48">
        <v>5.6889149200000002</v>
      </c>
      <c r="H218" s="79">
        <f t="shared" si="6"/>
        <v>8.0097977629800754E-2</v>
      </c>
      <c r="I218" s="86">
        <f t="shared" si="7"/>
        <v>5.1758525653145546E-4</v>
      </c>
      <c r="J218" s="59">
        <v>22.15220639</v>
      </c>
      <c r="K218" s="59">
        <v>15.7649090909</v>
      </c>
    </row>
    <row r="219" spans="1:11" x14ac:dyDescent="0.15">
      <c r="A219" s="26" t="s">
        <v>982</v>
      </c>
      <c r="B219" s="26" t="s">
        <v>561</v>
      </c>
      <c r="C219" s="26" t="s">
        <v>1632</v>
      </c>
      <c r="D219" s="26" t="s">
        <v>523</v>
      </c>
      <c r="E219" s="26" t="s">
        <v>526</v>
      </c>
      <c r="F219" s="71">
        <v>6.1191745499999994</v>
      </c>
      <c r="G219" s="48">
        <v>13.407054890000001</v>
      </c>
      <c r="H219" s="79">
        <f t="shared" si="6"/>
        <v>-0.54358547792892653</v>
      </c>
      <c r="I219" s="86">
        <f t="shared" si="7"/>
        <v>5.1544478129932493E-4</v>
      </c>
      <c r="J219" s="59">
        <v>31.596283870000001</v>
      </c>
      <c r="K219" s="59">
        <v>15.822409090900001</v>
      </c>
    </row>
    <row r="220" spans="1:11" x14ac:dyDescent="0.15">
      <c r="A220" s="26" t="s">
        <v>1804</v>
      </c>
      <c r="B220" s="26" t="s">
        <v>687</v>
      </c>
      <c r="C220" s="26" t="s">
        <v>1637</v>
      </c>
      <c r="D220" s="26" t="s">
        <v>524</v>
      </c>
      <c r="E220" s="26" t="s">
        <v>527</v>
      </c>
      <c r="F220" s="71">
        <v>6.0179324200000002</v>
      </c>
      <c r="G220" s="48">
        <v>10.229428929999999</v>
      </c>
      <c r="H220" s="79">
        <f t="shared" si="6"/>
        <v>-0.41170397084913313</v>
      </c>
      <c r="I220" s="86">
        <f t="shared" si="7"/>
        <v>5.0691671478811102E-4</v>
      </c>
      <c r="J220" s="59">
        <v>439.46</v>
      </c>
      <c r="K220" s="59">
        <v>7.7975000000000003</v>
      </c>
    </row>
    <row r="221" spans="1:11" x14ac:dyDescent="0.15">
      <c r="A221" s="26" t="s">
        <v>152</v>
      </c>
      <c r="B221" s="26" t="s">
        <v>1321</v>
      </c>
      <c r="C221" s="26" t="s">
        <v>1328</v>
      </c>
      <c r="D221" s="26" t="s">
        <v>523</v>
      </c>
      <c r="E221" s="26" t="s">
        <v>526</v>
      </c>
      <c r="F221" s="71">
        <v>5.9602032899999999</v>
      </c>
      <c r="G221" s="48">
        <v>9.03701987</v>
      </c>
      <c r="H221" s="79">
        <f t="shared" si="6"/>
        <v>-0.34046805520634538</v>
      </c>
      <c r="I221" s="86">
        <f t="shared" si="7"/>
        <v>5.0205393819229547E-4</v>
      </c>
      <c r="J221" s="59">
        <v>769.31052911999996</v>
      </c>
      <c r="K221" s="59">
        <v>17.7546363636</v>
      </c>
    </row>
    <row r="222" spans="1:11" x14ac:dyDescent="0.15">
      <c r="A222" s="26" t="s">
        <v>1160</v>
      </c>
      <c r="B222" s="26" t="s">
        <v>616</v>
      </c>
      <c r="C222" s="26" t="s">
        <v>1632</v>
      </c>
      <c r="D222" s="26" t="s">
        <v>523</v>
      </c>
      <c r="E222" s="26" t="s">
        <v>526</v>
      </c>
      <c r="F222" s="71">
        <v>5.9275729500000001</v>
      </c>
      <c r="G222" s="48">
        <v>3.5746518799999998</v>
      </c>
      <c r="H222" s="79">
        <f t="shared" si="6"/>
        <v>0.65822383521161232</v>
      </c>
      <c r="I222" s="86">
        <f t="shared" si="7"/>
        <v>4.9930534222929538E-4</v>
      </c>
      <c r="J222" s="59">
        <v>50.662052248303503</v>
      </c>
      <c r="K222" s="59">
        <v>21.508818181799999</v>
      </c>
    </row>
    <row r="223" spans="1:11" x14ac:dyDescent="0.15">
      <c r="A223" s="26" t="s">
        <v>1814</v>
      </c>
      <c r="B223" s="26" t="s">
        <v>213</v>
      </c>
      <c r="C223" s="26" t="s">
        <v>1637</v>
      </c>
      <c r="D223" s="26" t="s">
        <v>524</v>
      </c>
      <c r="E223" s="26" t="s">
        <v>527</v>
      </c>
      <c r="F223" s="71">
        <v>5.9044848200000004</v>
      </c>
      <c r="G223" s="48">
        <v>2.20924042</v>
      </c>
      <c r="H223" s="79">
        <f t="shared" si="6"/>
        <v>1.6726311751982159</v>
      </c>
      <c r="I223" s="86">
        <f t="shared" si="7"/>
        <v>4.9736052826440203E-4</v>
      </c>
      <c r="J223" s="59">
        <v>60.46479999999999</v>
      </c>
      <c r="K223" s="59">
        <v>36.044818181799997</v>
      </c>
    </row>
    <row r="224" spans="1:11" x14ac:dyDescent="0.15">
      <c r="A224" s="26" t="s">
        <v>1143</v>
      </c>
      <c r="B224" s="26" t="s">
        <v>1144</v>
      </c>
      <c r="C224" s="26" t="s">
        <v>1631</v>
      </c>
      <c r="D224" s="26" t="s">
        <v>523</v>
      </c>
      <c r="E224" s="26" t="s">
        <v>526</v>
      </c>
      <c r="F224" s="71">
        <v>5.8619958899999993</v>
      </c>
      <c r="G224" s="48">
        <v>2.2660679999999999E-2</v>
      </c>
      <c r="H224" s="79">
        <f t="shared" si="6"/>
        <v>257.6857892172697</v>
      </c>
      <c r="I224" s="86">
        <f t="shared" si="7"/>
        <v>4.9378150023496087E-4</v>
      </c>
      <c r="J224" s="59">
        <v>25.414054494399998</v>
      </c>
      <c r="K224" s="59">
        <v>17.667681818199998</v>
      </c>
    </row>
    <row r="225" spans="1:11" x14ac:dyDescent="0.15">
      <c r="A225" s="26" t="s">
        <v>407</v>
      </c>
      <c r="B225" s="26" t="s">
        <v>320</v>
      </c>
      <c r="C225" s="26" t="s">
        <v>1653</v>
      </c>
      <c r="D225" s="26" t="s">
        <v>524</v>
      </c>
      <c r="E225" s="26" t="s">
        <v>527</v>
      </c>
      <c r="F225" s="71">
        <v>5.6816384000000006</v>
      </c>
      <c r="G225" s="48">
        <v>0.89386388999999999</v>
      </c>
      <c r="H225" s="79">
        <f t="shared" si="6"/>
        <v>5.3562679548448937</v>
      </c>
      <c r="I225" s="86">
        <f t="shared" si="7"/>
        <v>4.7858920162848552E-4</v>
      </c>
      <c r="J225" s="59">
        <v>685.22107459000006</v>
      </c>
      <c r="K225" s="59">
        <v>14.909227272700001</v>
      </c>
    </row>
    <row r="226" spans="1:11" x14ac:dyDescent="0.15">
      <c r="A226" s="26" t="s">
        <v>53</v>
      </c>
      <c r="B226" s="26" t="s">
        <v>54</v>
      </c>
      <c r="C226" s="26" t="s">
        <v>1637</v>
      </c>
      <c r="D226" s="26" t="s">
        <v>524</v>
      </c>
      <c r="E226" s="26" t="s">
        <v>527</v>
      </c>
      <c r="F226" s="71">
        <v>5.6655760700000002</v>
      </c>
      <c r="G226" s="48">
        <v>10.939438880000001</v>
      </c>
      <c r="H226" s="79">
        <f t="shared" si="6"/>
        <v>-0.48209628188900311</v>
      </c>
      <c r="I226" s="86">
        <f t="shared" si="7"/>
        <v>4.7723620146378063E-4</v>
      </c>
      <c r="J226" s="59">
        <v>495.61599999999999</v>
      </c>
      <c r="K226" s="59">
        <v>23.004409090900001</v>
      </c>
    </row>
    <row r="227" spans="1:11" x14ac:dyDescent="0.15">
      <c r="A227" s="26" t="s">
        <v>467</v>
      </c>
      <c r="B227" s="26" t="s">
        <v>468</v>
      </c>
      <c r="C227" s="26" t="s">
        <v>1328</v>
      </c>
      <c r="D227" s="26" t="s">
        <v>523</v>
      </c>
      <c r="E227" s="26" t="s">
        <v>527</v>
      </c>
      <c r="F227" s="71">
        <v>5.6447281199999999</v>
      </c>
      <c r="G227" s="48">
        <v>8.7197663100000007</v>
      </c>
      <c r="H227" s="79">
        <f t="shared" si="6"/>
        <v>-0.3526514450821332</v>
      </c>
      <c r="I227" s="86">
        <f t="shared" si="7"/>
        <v>4.7548008763821745E-4</v>
      </c>
      <c r="J227" s="59">
        <v>63.638757269999999</v>
      </c>
      <c r="K227" s="59">
        <v>1.9950454545</v>
      </c>
    </row>
    <row r="228" spans="1:11" x14ac:dyDescent="0.15">
      <c r="A228" s="26" t="s">
        <v>988</v>
      </c>
      <c r="B228" s="26" t="s">
        <v>559</v>
      </c>
      <c r="C228" s="26" t="s">
        <v>1632</v>
      </c>
      <c r="D228" s="26" t="s">
        <v>523</v>
      </c>
      <c r="E228" s="26" t="s">
        <v>526</v>
      </c>
      <c r="F228" s="71">
        <v>5.6045692100000002</v>
      </c>
      <c r="G228" s="48">
        <v>8.0677427099999992</v>
      </c>
      <c r="H228" s="79">
        <f t="shared" si="6"/>
        <v>-0.3053113601338433</v>
      </c>
      <c r="I228" s="86">
        <f t="shared" si="7"/>
        <v>4.7209732736344E-4</v>
      </c>
      <c r="J228" s="59">
        <v>13.323224509999999</v>
      </c>
      <c r="K228" s="59">
        <v>15.798318181799999</v>
      </c>
    </row>
    <row r="229" spans="1:11" x14ac:dyDescent="0.15">
      <c r="A229" s="26" t="s">
        <v>464</v>
      </c>
      <c r="B229" s="26" t="s">
        <v>1101</v>
      </c>
      <c r="C229" s="26" t="s">
        <v>1633</v>
      </c>
      <c r="D229" s="26" t="s">
        <v>523</v>
      </c>
      <c r="E229" s="26" t="s">
        <v>526</v>
      </c>
      <c r="F229" s="71">
        <v>5.5953226300000001</v>
      </c>
      <c r="G229" s="48">
        <v>3.0515634700000001</v>
      </c>
      <c r="H229" s="79">
        <f t="shared" si="6"/>
        <v>0.83359208648542382</v>
      </c>
      <c r="I229" s="86">
        <f t="shared" si="7"/>
        <v>4.7131844757059823E-4</v>
      </c>
      <c r="J229" s="59">
        <v>65.835747139999995</v>
      </c>
      <c r="K229" s="59">
        <v>78.532454545500002</v>
      </c>
    </row>
    <row r="230" spans="1:11" x14ac:dyDescent="0.15">
      <c r="A230" s="26" t="s">
        <v>1163</v>
      </c>
      <c r="B230" s="26" t="s">
        <v>612</v>
      </c>
      <c r="C230" s="26" t="s">
        <v>1632</v>
      </c>
      <c r="D230" s="26" t="s">
        <v>523</v>
      </c>
      <c r="E230" s="26" t="s">
        <v>526</v>
      </c>
      <c r="F230" s="71">
        <v>5.5540007500000002</v>
      </c>
      <c r="G230" s="48">
        <v>7.1122460199999997</v>
      </c>
      <c r="H230" s="79">
        <f t="shared" si="6"/>
        <v>-0.21909327456026328</v>
      </c>
      <c r="I230" s="86">
        <f t="shared" si="7"/>
        <v>4.6783772525659314E-4</v>
      </c>
      <c r="J230" s="59">
        <v>52.575548530619898</v>
      </c>
      <c r="K230" s="59">
        <v>17.0455909091</v>
      </c>
    </row>
    <row r="231" spans="1:11" x14ac:dyDescent="0.15">
      <c r="A231" s="26" t="s">
        <v>1795</v>
      </c>
      <c r="B231" s="26" t="s">
        <v>40</v>
      </c>
      <c r="C231" s="26" t="s">
        <v>1637</v>
      </c>
      <c r="D231" s="26" t="s">
        <v>524</v>
      </c>
      <c r="E231" s="26" t="s">
        <v>527</v>
      </c>
      <c r="F231" s="71">
        <v>5.5379762399999999</v>
      </c>
      <c r="G231" s="48">
        <v>8.6902909580000003</v>
      </c>
      <c r="H231" s="79">
        <f t="shared" si="6"/>
        <v>-0.36273983612689997</v>
      </c>
      <c r="I231" s="86">
        <f t="shared" si="7"/>
        <v>4.6648791083556492E-4</v>
      </c>
      <c r="J231" s="59">
        <v>113.58891647999999</v>
      </c>
      <c r="K231" s="59">
        <v>15.7165</v>
      </c>
    </row>
    <row r="232" spans="1:11" x14ac:dyDescent="0.15">
      <c r="A232" s="26" t="s">
        <v>1033</v>
      </c>
      <c r="B232" s="26" t="s">
        <v>1182</v>
      </c>
      <c r="C232" s="26" t="s">
        <v>1638</v>
      </c>
      <c r="D232" s="26" t="s">
        <v>523</v>
      </c>
      <c r="E232" s="26" t="s">
        <v>527</v>
      </c>
      <c r="F232" s="71">
        <v>5.53119943</v>
      </c>
      <c r="G232" s="48">
        <v>9.6992009350000004</v>
      </c>
      <c r="H232" s="79">
        <f t="shared" si="6"/>
        <v>-0.42972627672446506</v>
      </c>
      <c r="I232" s="86">
        <f t="shared" si="7"/>
        <v>4.6591707054986705E-4</v>
      </c>
      <c r="J232" s="59">
        <v>190.96958963999998</v>
      </c>
      <c r="K232" s="59">
        <v>14.9967727273</v>
      </c>
    </row>
    <row r="233" spans="1:11" x14ac:dyDescent="0.15">
      <c r="A233" s="26" t="s">
        <v>747</v>
      </c>
      <c r="B233" s="26" t="s">
        <v>748</v>
      </c>
      <c r="C233" s="26" t="s">
        <v>1631</v>
      </c>
      <c r="D233" s="26" t="s">
        <v>523</v>
      </c>
      <c r="E233" s="26" t="s">
        <v>526</v>
      </c>
      <c r="F233" s="71">
        <v>5.5057891799999998</v>
      </c>
      <c r="G233" s="48">
        <v>4.8256999999999996E-3</v>
      </c>
      <c r="H233" s="79">
        <f t="shared" si="6"/>
        <v>1139.930679486914</v>
      </c>
      <c r="I233" s="86">
        <f t="shared" si="7"/>
        <v>4.6377665428179194E-4</v>
      </c>
      <c r="J233" s="59">
        <v>50.516741000000003</v>
      </c>
      <c r="K233" s="59">
        <v>18.2868636364</v>
      </c>
    </row>
    <row r="234" spans="1:11" x14ac:dyDescent="0.15">
      <c r="A234" s="26" t="s">
        <v>963</v>
      </c>
      <c r="B234" s="26" t="s">
        <v>349</v>
      </c>
      <c r="C234" s="26" t="s">
        <v>1633</v>
      </c>
      <c r="D234" s="26" t="s">
        <v>523</v>
      </c>
      <c r="E234" s="26" t="s">
        <v>526</v>
      </c>
      <c r="F234" s="71">
        <v>5.4749810999999999</v>
      </c>
      <c r="G234" s="48">
        <v>3.28964254</v>
      </c>
      <c r="H234" s="79">
        <f t="shared" si="6"/>
        <v>0.66430882183326823</v>
      </c>
      <c r="I234" s="86">
        <f t="shared" si="7"/>
        <v>4.6118155523238629E-4</v>
      </c>
      <c r="J234" s="59">
        <v>34.652601900000001</v>
      </c>
      <c r="K234" s="59">
        <v>24.8583636364</v>
      </c>
    </row>
    <row r="235" spans="1:11" x14ac:dyDescent="0.15">
      <c r="A235" s="26" t="s">
        <v>649</v>
      </c>
      <c r="B235" s="26" t="s">
        <v>650</v>
      </c>
      <c r="C235" s="26" t="s">
        <v>1633</v>
      </c>
      <c r="D235" s="26" t="s">
        <v>523</v>
      </c>
      <c r="E235" s="26" t="s">
        <v>527</v>
      </c>
      <c r="F235" s="71">
        <v>5.4075200599999995</v>
      </c>
      <c r="G235" s="48">
        <v>2.17691831</v>
      </c>
      <c r="H235" s="79">
        <f t="shared" si="6"/>
        <v>1.4840252549485879</v>
      </c>
      <c r="I235" s="86">
        <f t="shared" si="7"/>
        <v>4.5549901737946212E-4</v>
      </c>
      <c r="J235" s="59">
        <v>25.530466079999997</v>
      </c>
      <c r="K235" s="59">
        <v>36.725272727300002</v>
      </c>
    </row>
    <row r="236" spans="1:11" x14ac:dyDescent="0.15">
      <c r="A236" s="26" t="s">
        <v>990</v>
      </c>
      <c r="B236" s="26" t="s">
        <v>568</v>
      </c>
      <c r="C236" s="26" t="s">
        <v>1632</v>
      </c>
      <c r="D236" s="26" t="s">
        <v>523</v>
      </c>
      <c r="E236" s="26" t="s">
        <v>526</v>
      </c>
      <c r="F236" s="71">
        <v>5.3993282599999999</v>
      </c>
      <c r="G236" s="48">
        <v>5.2049652699999998</v>
      </c>
      <c r="H236" s="79">
        <f t="shared" si="6"/>
        <v>3.7341841860166758E-2</v>
      </c>
      <c r="I236" s="86">
        <f t="shared" si="7"/>
        <v>4.5480898630992063E-4</v>
      </c>
      <c r="J236" s="59">
        <v>7.6542575199999998</v>
      </c>
      <c r="K236" s="59">
        <v>17.324136363600001</v>
      </c>
    </row>
    <row r="237" spans="1:11" x14ac:dyDescent="0.15">
      <c r="A237" s="26" t="s">
        <v>745</v>
      </c>
      <c r="B237" s="26" t="s">
        <v>746</v>
      </c>
      <c r="C237" s="26" t="s">
        <v>1631</v>
      </c>
      <c r="D237" s="26" t="s">
        <v>523</v>
      </c>
      <c r="E237" s="26" t="s">
        <v>526</v>
      </c>
      <c r="F237" s="71">
        <v>5.3308036699999999</v>
      </c>
      <c r="G237" s="48">
        <v>1.4930000000000001E-2</v>
      </c>
      <c r="H237" s="79">
        <f t="shared" si="6"/>
        <v>356.05315941058268</v>
      </c>
      <c r="I237" s="86">
        <f t="shared" si="7"/>
        <v>4.4903686099831701E-4</v>
      </c>
      <c r="J237" s="59">
        <v>101.44628400000001</v>
      </c>
      <c r="K237" s="59">
        <v>15.2562272727</v>
      </c>
    </row>
    <row r="238" spans="1:11" x14ac:dyDescent="0.15">
      <c r="A238" s="26" t="s">
        <v>1758</v>
      </c>
      <c r="B238" s="26" t="s">
        <v>867</v>
      </c>
      <c r="C238" s="26" t="s">
        <v>1637</v>
      </c>
      <c r="D238" s="26" t="s">
        <v>524</v>
      </c>
      <c r="E238" s="26" t="s">
        <v>527</v>
      </c>
      <c r="F238" s="71">
        <v>5.3109634029999997</v>
      </c>
      <c r="G238" s="48">
        <v>7.5552587649999996</v>
      </c>
      <c r="H238" s="79">
        <f t="shared" si="6"/>
        <v>-0.29705076051091417</v>
      </c>
      <c r="I238" s="86">
        <f t="shared" si="7"/>
        <v>4.4736562871017525E-4</v>
      </c>
      <c r="J238" s="59">
        <v>60.462944360000002</v>
      </c>
      <c r="K238" s="59">
        <v>25.686954545500001</v>
      </c>
    </row>
    <row r="239" spans="1:11" x14ac:dyDescent="0.15">
      <c r="A239" s="26" t="s">
        <v>1794</v>
      </c>
      <c r="B239" s="26" t="s">
        <v>679</v>
      </c>
      <c r="C239" s="26" t="s">
        <v>1637</v>
      </c>
      <c r="D239" s="26" t="s">
        <v>524</v>
      </c>
      <c r="E239" s="26" t="s">
        <v>527</v>
      </c>
      <c r="F239" s="71">
        <v>5.3071507149999997</v>
      </c>
      <c r="G239" s="48">
        <v>9.8396845979999998</v>
      </c>
      <c r="H239" s="79">
        <f t="shared" si="6"/>
        <v>-0.46063812694984918</v>
      </c>
      <c r="I239" s="86">
        <f t="shared" si="7"/>
        <v>4.4704446935832728E-4</v>
      </c>
      <c r="J239" s="59">
        <v>185.99219640000001</v>
      </c>
      <c r="K239" s="59">
        <v>17.367590909099999</v>
      </c>
    </row>
    <row r="240" spans="1:11" x14ac:dyDescent="0.15">
      <c r="A240" s="26" t="s">
        <v>1161</v>
      </c>
      <c r="B240" s="26" t="s">
        <v>618</v>
      </c>
      <c r="C240" s="26" t="s">
        <v>1632</v>
      </c>
      <c r="D240" s="26" t="s">
        <v>523</v>
      </c>
      <c r="E240" s="26" t="s">
        <v>526</v>
      </c>
      <c r="F240" s="71">
        <v>5.2414013600000002</v>
      </c>
      <c r="G240" s="48">
        <v>3.4476509599999998</v>
      </c>
      <c r="H240" s="79">
        <f t="shared" si="6"/>
        <v>0.52028190231878946</v>
      </c>
      <c r="I240" s="86">
        <f t="shared" si="7"/>
        <v>4.4150611420411018E-4</v>
      </c>
      <c r="J240" s="59">
        <v>202.31403037104471</v>
      </c>
      <c r="K240" s="59">
        <v>17.8904090909</v>
      </c>
    </row>
    <row r="241" spans="1:11" x14ac:dyDescent="0.15">
      <c r="A241" s="26" t="s">
        <v>520</v>
      </c>
      <c r="B241" s="26" t="s">
        <v>521</v>
      </c>
      <c r="C241" s="26" t="s">
        <v>1638</v>
      </c>
      <c r="D241" s="26" t="s">
        <v>523</v>
      </c>
      <c r="E241" s="26" t="s">
        <v>526</v>
      </c>
      <c r="F241" s="71">
        <v>5.2113550100000001</v>
      </c>
      <c r="G241" s="48">
        <v>5.7054096100000002</v>
      </c>
      <c r="H241" s="79">
        <f t="shared" si="6"/>
        <v>-8.6594063138614841E-2</v>
      </c>
      <c r="I241" s="86">
        <f t="shared" si="7"/>
        <v>4.3897517899740113E-4</v>
      </c>
      <c r="J241" s="59">
        <v>617.02643764999993</v>
      </c>
      <c r="K241" s="59">
        <v>14.181227272699999</v>
      </c>
    </row>
    <row r="242" spans="1:11" x14ac:dyDescent="0.15">
      <c r="A242" s="26" t="s">
        <v>1234</v>
      </c>
      <c r="B242" s="26" t="s">
        <v>1235</v>
      </c>
      <c r="C242" s="26" t="s">
        <v>1637</v>
      </c>
      <c r="D242" s="26" t="s">
        <v>524</v>
      </c>
      <c r="E242" s="26" t="s">
        <v>527</v>
      </c>
      <c r="F242" s="71">
        <v>5.1931989409999995</v>
      </c>
      <c r="G242" s="48">
        <v>16.170426369999998</v>
      </c>
      <c r="H242" s="79">
        <f t="shared" si="6"/>
        <v>-0.67884588679525337</v>
      </c>
      <c r="I242" s="86">
        <f t="shared" si="7"/>
        <v>4.3744581405798119E-4</v>
      </c>
      <c r="J242" s="59">
        <v>45.051582000000003</v>
      </c>
      <c r="K242" s="59">
        <v>32.524409090900001</v>
      </c>
    </row>
    <row r="243" spans="1:11" x14ac:dyDescent="0.15">
      <c r="A243" s="26" t="s">
        <v>1067</v>
      </c>
      <c r="B243" s="26" t="s">
        <v>1068</v>
      </c>
      <c r="C243" s="26" t="s">
        <v>1637</v>
      </c>
      <c r="D243" s="26" t="s">
        <v>524</v>
      </c>
      <c r="E243" s="26" t="s">
        <v>527</v>
      </c>
      <c r="F243" s="71">
        <v>5.1660762900000003</v>
      </c>
      <c r="G243" s="48">
        <v>9.9106733340000002</v>
      </c>
      <c r="H243" s="79">
        <f t="shared" si="6"/>
        <v>-0.47873609431994624</v>
      </c>
      <c r="I243" s="86">
        <f t="shared" si="7"/>
        <v>4.3516115477939394E-4</v>
      </c>
      <c r="J243" s="59">
        <v>150.80000000000001</v>
      </c>
      <c r="K243" s="59">
        <v>63.406590909099997</v>
      </c>
    </row>
    <row r="244" spans="1:11" x14ac:dyDescent="0.15">
      <c r="A244" s="26" t="s">
        <v>850</v>
      </c>
      <c r="B244" s="26" t="s">
        <v>851</v>
      </c>
      <c r="C244" s="26" t="s">
        <v>1631</v>
      </c>
      <c r="D244" s="26" t="s">
        <v>523</v>
      </c>
      <c r="E244" s="26" t="s">
        <v>526</v>
      </c>
      <c r="F244" s="71">
        <v>5.1512527740000005</v>
      </c>
      <c r="G244" s="48">
        <v>0.52802389800000005</v>
      </c>
      <c r="H244" s="79">
        <f t="shared" si="6"/>
        <v>8.7557189996730038</v>
      </c>
      <c r="I244" s="86">
        <f t="shared" si="7"/>
        <v>4.3391250532508039E-4</v>
      </c>
      <c r="J244" s="59">
        <v>76.517332486399994</v>
      </c>
      <c r="K244" s="59">
        <v>14.271000000000001</v>
      </c>
    </row>
    <row r="245" spans="1:11" x14ac:dyDescent="0.15">
      <c r="A245" s="26" t="s">
        <v>1753</v>
      </c>
      <c r="B245" s="26" t="s">
        <v>1262</v>
      </c>
      <c r="C245" s="26" t="s">
        <v>1637</v>
      </c>
      <c r="D245" s="26" t="s">
        <v>524</v>
      </c>
      <c r="E245" s="26" t="s">
        <v>527</v>
      </c>
      <c r="F245" s="71">
        <v>5.1232482150000003</v>
      </c>
      <c r="G245" s="48">
        <v>4.6106231849999997</v>
      </c>
      <c r="H245" s="79">
        <f t="shared" si="6"/>
        <v>0.11118345816412689</v>
      </c>
      <c r="I245" s="86">
        <f t="shared" si="7"/>
        <v>4.3155355908630394E-4</v>
      </c>
      <c r="J245" s="59">
        <v>26.473528900000002</v>
      </c>
      <c r="K245" s="59">
        <v>21.645409090899999</v>
      </c>
    </row>
    <row r="246" spans="1:11" x14ac:dyDescent="0.15">
      <c r="A246" s="26" t="s">
        <v>1028</v>
      </c>
      <c r="B246" s="26" t="s">
        <v>1177</v>
      </c>
      <c r="C246" s="26" t="s">
        <v>1638</v>
      </c>
      <c r="D246" s="26" t="s">
        <v>523</v>
      </c>
      <c r="E246" s="26" t="s">
        <v>527</v>
      </c>
      <c r="F246" s="71">
        <v>5.1068914090000002</v>
      </c>
      <c r="G246" s="48">
        <v>16.608966420000002</v>
      </c>
      <c r="H246" s="79">
        <f t="shared" si="6"/>
        <v>-0.69252202215000924</v>
      </c>
      <c r="I246" s="86">
        <f t="shared" si="7"/>
        <v>4.301757539227912E-4</v>
      </c>
      <c r="J246" s="59">
        <v>123.18000431999999</v>
      </c>
      <c r="K246" s="59">
        <v>16.2032727273</v>
      </c>
    </row>
    <row r="247" spans="1:11" x14ac:dyDescent="0.15">
      <c r="A247" s="26" t="s">
        <v>1793</v>
      </c>
      <c r="B247" s="26" t="s">
        <v>1246</v>
      </c>
      <c r="C247" s="26" t="s">
        <v>1637</v>
      </c>
      <c r="D247" s="26" t="s">
        <v>524</v>
      </c>
      <c r="E247" s="26" t="s">
        <v>527</v>
      </c>
      <c r="F247" s="71">
        <v>5.0329203049999993</v>
      </c>
      <c r="G247" s="48">
        <v>2.8065111200000001</v>
      </c>
      <c r="H247" s="79">
        <f t="shared" si="6"/>
        <v>0.79330139443737502</v>
      </c>
      <c r="I247" s="86">
        <f t="shared" si="7"/>
        <v>4.2394484496404122E-4</v>
      </c>
      <c r="J247" s="59">
        <v>71.461096893999994</v>
      </c>
      <c r="K247" s="59">
        <v>31.6905454545</v>
      </c>
    </row>
    <row r="248" spans="1:11" x14ac:dyDescent="0.15">
      <c r="A248" s="26" t="s">
        <v>542</v>
      </c>
      <c r="B248" s="26" t="s">
        <v>543</v>
      </c>
      <c r="C248" s="26" t="s">
        <v>1638</v>
      </c>
      <c r="D248" s="26" t="s">
        <v>523</v>
      </c>
      <c r="E248" s="26" t="s">
        <v>527</v>
      </c>
      <c r="F248" s="71">
        <v>4.982521191</v>
      </c>
      <c r="G248" s="48">
        <v>0.7225751239999999</v>
      </c>
      <c r="H248" s="79">
        <f t="shared" si="6"/>
        <v>5.8955061217966875</v>
      </c>
      <c r="I248" s="86">
        <f t="shared" si="7"/>
        <v>4.1969950760993525E-4</v>
      </c>
      <c r="J248" s="59">
        <v>146.70027575999998</v>
      </c>
      <c r="K248" s="59">
        <v>25.347681818200002</v>
      </c>
    </row>
    <row r="249" spans="1:11" x14ac:dyDescent="0.15">
      <c r="A249" s="26" t="s">
        <v>1032</v>
      </c>
      <c r="B249" s="26" t="s">
        <v>1181</v>
      </c>
      <c r="C249" s="26" t="s">
        <v>1638</v>
      </c>
      <c r="D249" s="26" t="s">
        <v>523</v>
      </c>
      <c r="E249" s="26" t="s">
        <v>527</v>
      </c>
      <c r="F249" s="71">
        <v>4.9823275000000002</v>
      </c>
      <c r="G249" s="48">
        <v>2.4152285</v>
      </c>
      <c r="H249" s="79">
        <f t="shared" si="6"/>
        <v>1.0628803858516909</v>
      </c>
      <c r="I249" s="86">
        <f t="shared" si="7"/>
        <v>4.1968319217158346E-4</v>
      </c>
      <c r="J249" s="59">
        <v>181.96488777000002</v>
      </c>
      <c r="K249" s="59">
        <v>25.063409090899999</v>
      </c>
    </row>
    <row r="250" spans="1:11" x14ac:dyDescent="0.15">
      <c r="A250" s="26" t="s">
        <v>932</v>
      </c>
      <c r="B250" s="26" t="s">
        <v>794</v>
      </c>
      <c r="C250" s="26" t="s">
        <v>1631</v>
      </c>
      <c r="D250" s="26" t="s">
        <v>523</v>
      </c>
      <c r="E250" s="26" t="s">
        <v>526</v>
      </c>
      <c r="F250" s="71">
        <v>4.9384448010000002</v>
      </c>
      <c r="G250" s="48">
        <v>1.24085135</v>
      </c>
      <c r="H250" s="79">
        <f t="shared" si="6"/>
        <v>2.9798842955685223</v>
      </c>
      <c r="I250" s="86">
        <f t="shared" si="7"/>
        <v>4.1598676089575409E-4</v>
      </c>
      <c r="J250" s="59">
        <v>57.057139999999997</v>
      </c>
      <c r="K250" s="59">
        <v>28.084227272700002</v>
      </c>
    </row>
    <row r="251" spans="1:11" x14ac:dyDescent="0.15">
      <c r="A251" s="26" t="s">
        <v>945</v>
      </c>
      <c r="B251" s="26" t="s">
        <v>844</v>
      </c>
      <c r="C251" s="26" t="s">
        <v>1631</v>
      </c>
      <c r="D251" s="26" t="s">
        <v>523</v>
      </c>
      <c r="E251" s="26" t="s">
        <v>526</v>
      </c>
      <c r="F251" s="71">
        <v>4.8363679400000006</v>
      </c>
      <c r="G251" s="48">
        <v>0.57145419999999991</v>
      </c>
      <c r="H251" s="79">
        <f t="shared" si="6"/>
        <v>7.4632643175953586</v>
      </c>
      <c r="I251" s="86">
        <f t="shared" si="7"/>
        <v>4.0738838134897904E-4</v>
      </c>
      <c r="J251" s="59">
        <v>11.459398999999999</v>
      </c>
      <c r="K251" s="59">
        <v>36.611818181799997</v>
      </c>
    </row>
    <row r="252" spans="1:11" x14ac:dyDescent="0.15">
      <c r="A252" s="26" t="s">
        <v>644</v>
      </c>
      <c r="B252" s="26" t="s">
        <v>645</v>
      </c>
      <c r="C252" s="26" t="s">
        <v>1633</v>
      </c>
      <c r="D252" s="26" t="s">
        <v>523</v>
      </c>
      <c r="E252" s="26" t="s">
        <v>526</v>
      </c>
      <c r="F252" s="71">
        <v>4.7482703080000004</v>
      </c>
      <c r="G252" s="48">
        <v>6.490012728</v>
      </c>
      <c r="H252" s="79">
        <f t="shared" si="6"/>
        <v>-0.26837272791246825</v>
      </c>
      <c r="I252" s="86">
        <f t="shared" si="7"/>
        <v>3.9996753327736643E-4</v>
      </c>
      <c r="J252" s="59">
        <v>109.34503224000001</v>
      </c>
      <c r="K252" s="59">
        <v>40.597045454499998</v>
      </c>
    </row>
    <row r="253" spans="1:11" x14ac:dyDescent="0.15">
      <c r="A253" s="26" t="s">
        <v>1030</v>
      </c>
      <c r="B253" s="26" t="s">
        <v>1179</v>
      </c>
      <c r="C253" s="26" t="s">
        <v>1638</v>
      </c>
      <c r="D253" s="26" t="s">
        <v>523</v>
      </c>
      <c r="E253" s="26" t="s">
        <v>527</v>
      </c>
      <c r="F253" s="71">
        <v>4.5049127499999999</v>
      </c>
      <c r="G253" s="48">
        <v>12.121293517000002</v>
      </c>
      <c r="H253" s="79">
        <f t="shared" si="6"/>
        <v>-0.62834719383027049</v>
      </c>
      <c r="I253" s="86">
        <f t="shared" si="7"/>
        <v>3.794684639607626E-4</v>
      </c>
      <c r="J253" s="59">
        <v>72.548186049999998</v>
      </c>
      <c r="K253" s="59">
        <v>19.6864090909</v>
      </c>
    </row>
    <row r="254" spans="1:11" x14ac:dyDescent="0.15">
      <c r="A254" s="26" t="s">
        <v>625</v>
      </c>
      <c r="B254" s="26" t="s">
        <v>626</v>
      </c>
      <c r="C254" s="26" t="s">
        <v>1633</v>
      </c>
      <c r="D254" s="26" t="s">
        <v>523</v>
      </c>
      <c r="E254" s="26" t="s">
        <v>526</v>
      </c>
      <c r="F254" s="71">
        <v>4.5043442369999998</v>
      </c>
      <c r="G254" s="48">
        <v>10.105323246999999</v>
      </c>
      <c r="H254" s="79">
        <f t="shared" si="6"/>
        <v>-0.55426025205703144</v>
      </c>
      <c r="I254" s="86">
        <f t="shared" si="7"/>
        <v>3.7942057562932892E-4</v>
      </c>
      <c r="J254" s="59">
        <v>283.25087200000002</v>
      </c>
      <c r="K254" s="59">
        <v>34.076500000000003</v>
      </c>
    </row>
    <row r="255" spans="1:11" x14ac:dyDescent="0.15">
      <c r="A255" s="26" t="s">
        <v>172</v>
      </c>
      <c r="B255" s="26" t="s">
        <v>48</v>
      </c>
      <c r="C255" s="26" t="s">
        <v>1637</v>
      </c>
      <c r="D255" s="26" t="s">
        <v>524</v>
      </c>
      <c r="E255" s="26" t="s">
        <v>527</v>
      </c>
      <c r="F255" s="71">
        <v>4.5003685229999997</v>
      </c>
      <c r="G255" s="48">
        <v>6.1546147089999996</v>
      </c>
      <c r="H255" s="79">
        <f t="shared" si="6"/>
        <v>-0.2687814370542102</v>
      </c>
      <c r="I255" s="86">
        <f t="shared" si="7"/>
        <v>3.7908568388592557E-4</v>
      </c>
      <c r="J255" s="59">
        <v>228.072</v>
      </c>
      <c r="K255" s="59">
        <v>51.215318181800001</v>
      </c>
    </row>
    <row r="256" spans="1:11" x14ac:dyDescent="0.15">
      <c r="A256" s="26" t="s">
        <v>1798</v>
      </c>
      <c r="B256" s="26" t="s">
        <v>43</v>
      </c>
      <c r="C256" s="26" t="s">
        <v>1637</v>
      </c>
      <c r="D256" s="26" t="s">
        <v>524</v>
      </c>
      <c r="E256" s="26" t="s">
        <v>527</v>
      </c>
      <c r="F256" s="71">
        <v>4.4767704299999993</v>
      </c>
      <c r="G256" s="48">
        <v>8.2001001000000002</v>
      </c>
      <c r="H256" s="79">
        <f t="shared" si="6"/>
        <v>-0.45405905105963285</v>
      </c>
      <c r="I256" s="86">
        <f t="shared" si="7"/>
        <v>3.7709791351165734E-4</v>
      </c>
      <c r="J256" s="59">
        <v>110.48337600000001</v>
      </c>
      <c r="K256" s="59">
        <v>19.5353636364</v>
      </c>
    </row>
    <row r="257" spans="1:11" x14ac:dyDescent="0.15">
      <c r="A257" s="26" t="s">
        <v>1756</v>
      </c>
      <c r="B257" s="26" t="s">
        <v>861</v>
      </c>
      <c r="C257" s="26" t="s">
        <v>1637</v>
      </c>
      <c r="D257" s="26" t="s">
        <v>524</v>
      </c>
      <c r="E257" s="26" t="s">
        <v>527</v>
      </c>
      <c r="F257" s="71">
        <v>4.4387375799999997</v>
      </c>
      <c r="G257" s="48">
        <v>6.1202212060000001</v>
      </c>
      <c r="H257" s="79">
        <f t="shared" si="6"/>
        <v>-0.27474229597314992</v>
      </c>
      <c r="I257" s="86">
        <f t="shared" si="7"/>
        <v>3.7389424055049954E-4</v>
      </c>
      <c r="J257" s="59">
        <v>38.423702799999994</v>
      </c>
      <c r="K257" s="59">
        <v>20.0180909091</v>
      </c>
    </row>
    <row r="258" spans="1:11" x14ac:dyDescent="0.15">
      <c r="A258" s="26" t="s">
        <v>297</v>
      </c>
      <c r="B258" s="26" t="s">
        <v>298</v>
      </c>
      <c r="C258" s="26" t="s">
        <v>1640</v>
      </c>
      <c r="D258" s="26" t="s">
        <v>524</v>
      </c>
      <c r="E258" s="26" t="s">
        <v>527</v>
      </c>
      <c r="F258" s="71">
        <v>4.4310452620000005</v>
      </c>
      <c r="G258" s="48">
        <v>10.810060275</v>
      </c>
      <c r="H258" s="79">
        <f t="shared" si="6"/>
        <v>-0.5900998561268429</v>
      </c>
      <c r="I258" s="86">
        <f t="shared" si="7"/>
        <v>3.7324628302995547E-4</v>
      </c>
      <c r="J258" s="59">
        <v>583.41600000000005</v>
      </c>
      <c r="K258" s="59">
        <v>15.3334090909</v>
      </c>
    </row>
    <row r="259" spans="1:11" x14ac:dyDescent="0.15">
      <c r="A259" s="26" t="s">
        <v>461</v>
      </c>
      <c r="B259" s="26" t="s">
        <v>462</v>
      </c>
      <c r="C259" s="26" t="s">
        <v>1635</v>
      </c>
      <c r="D259" s="26" t="s">
        <v>524</v>
      </c>
      <c r="E259" s="26" t="s">
        <v>527</v>
      </c>
      <c r="F259" s="71">
        <v>4.4251467199999999</v>
      </c>
      <c r="G259" s="48">
        <v>1.4973439499999999</v>
      </c>
      <c r="H259" s="79">
        <f t="shared" si="6"/>
        <v>1.9553308176120794</v>
      </c>
      <c r="I259" s="86">
        <f t="shared" si="7"/>
        <v>3.7274942309135884E-4</v>
      </c>
      <c r="J259" s="59">
        <v>34.61242464</v>
      </c>
      <c r="K259" s="59">
        <v>15.140863636400001</v>
      </c>
    </row>
    <row r="260" spans="1:11" x14ac:dyDescent="0.15">
      <c r="A260" s="26" t="s">
        <v>546</v>
      </c>
      <c r="B260" s="26" t="s">
        <v>547</v>
      </c>
      <c r="C260" s="26" t="s">
        <v>1638</v>
      </c>
      <c r="D260" s="26" t="s">
        <v>523</v>
      </c>
      <c r="E260" s="26" t="s">
        <v>527</v>
      </c>
      <c r="F260" s="71">
        <v>4.3818244780000004</v>
      </c>
      <c r="G260" s="48">
        <v>4.2679569280000003</v>
      </c>
      <c r="H260" s="79">
        <f t="shared" si="6"/>
        <v>2.6679638975025899E-2</v>
      </c>
      <c r="I260" s="86">
        <f t="shared" si="7"/>
        <v>3.6910020155492035E-4</v>
      </c>
      <c r="J260" s="59">
        <v>60.765289840000001</v>
      </c>
      <c r="K260" s="59">
        <v>98.655409090899994</v>
      </c>
    </row>
    <row r="261" spans="1:11" x14ac:dyDescent="0.15">
      <c r="A261" s="26" t="s">
        <v>65</v>
      </c>
      <c r="B261" s="26" t="s">
        <v>66</v>
      </c>
      <c r="C261" s="26" t="s">
        <v>1633</v>
      </c>
      <c r="D261" s="26" t="s">
        <v>523</v>
      </c>
      <c r="E261" s="26" t="s">
        <v>526</v>
      </c>
      <c r="F261" s="71">
        <v>4.3769042300000001</v>
      </c>
      <c r="G261" s="48">
        <v>2.5389438100000001</v>
      </c>
      <c r="H261" s="79">
        <f t="shared" si="6"/>
        <v>0.72390748182804399</v>
      </c>
      <c r="I261" s="86">
        <f t="shared" si="7"/>
        <v>3.6868574758999815E-4</v>
      </c>
      <c r="J261" s="59">
        <v>8.2462499999999999</v>
      </c>
      <c r="K261" s="59">
        <v>111.66959090909999</v>
      </c>
    </row>
    <row r="262" spans="1:11" x14ac:dyDescent="0.15">
      <c r="A262" s="26" t="s">
        <v>331</v>
      </c>
      <c r="B262" s="26" t="s">
        <v>332</v>
      </c>
      <c r="C262" s="26" t="s">
        <v>1633</v>
      </c>
      <c r="D262" s="26" t="s">
        <v>523</v>
      </c>
      <c r="E262" s="26" t="s">
        <v>526</v>
      </c>
      <c r="F262" s="71">
        <v>4.2944157729999999</v>
      </c>
      <c r="G262" s="48">
        <v>9.8345016300000001</v>
      </c>
      <c r="H262" s="79">
        <f t="shared" si="6"/>
        <v>-0.56333163239304884</v>
      </c>
      <c r="I262" s="86">
        <f t="shared" si="7"/>
        <v>3.6173738481154401E-4</v>
      </c>
      <c r="J262" s="59">
        <v>240.42279360000001</v>
      </c>
      <c r="K262" s="59">
        <v>30.1928181818</v>
      </c>
    </row>
    <row r="263" spans="1:11" x14ac:dyDescent="0.15">
      <c r="A263" s="26" t="s">
        <v>1191</v>
      </c>
      <c r="B263" s="26" t="s">
        <v>1192</v>
      </c>
      <c r="C263" s="26" t="s">
        <v>1638</v>
      </c>
      <c r="D263" s="26" t="s">
        <v>523</v>
      </c>
      <c r="E263" s="26" t="s">
        <v>527</v>
      </c>
      <c r="F263" s="71">
        <v>4.2424846560000002</v>
      </c>
      <c r="G263" s="48">
        <v>8.307401982</v>
      </c>
      <c r="H263" s="79">
        <f t="shared" ref="H263:H326" si="8">IF(ISERROR(F263/G263-1),"",((F263/G263-1)))</f>
        <v>-0.48931270387632964</v>
      </c>
      <c r="I263" s="86">
        <f t="shared" ref="I263:I326" si="9">F263/$F$688</f>
        <v>3.5736300015786642E-4</v>
      </c>
      <c r="J263" s="59">
        <v>361.18875506000001</v>
      </c>
      <c r="K263" s="59">
        <v>49.913545454500003</v>
      </c>
    </row>
    <row r="264" spans="1:11" x14ac:dyDescent="0.15">
      <c r="A264" s="26" t="s">
        <v>432</v>
      </c>
      <c r="B264" s="26" t="s">
        <v>433</v>
      </c>
      <c r="C264" s="26" t="s">
        <v>1633</v>
      </c>
      <c r="D264" s="26" t="s">
        <v>523</v>
      </c>
      <c r="E264" s="26" t="s">
        <v>526</v>
      </c>
      <c r="F264" s="71">
        <v>4.1746949879999997</v>
      </c>
      <c r="G264" s="48">
        <v>4.3754738</v>
      </c>
      <c r="H264" s="79">
        <f t="shared" si="8"/>
        <v>-4.5887330418936667E-2</v>
      </c>
      <c r="I264" s="86">
        <f t="shared" si="9"/>
        <v>3.5165278053410782E-4</v>
      </c>
      <c r="J264" s="59">
        <v>69.542108460000009</v>
      </c>
      <c r="K264" s="59">
        <v>71.994772727300003</v>
      </c>
    </row>
    <row r="265" spans="1:11" x14ac:dyDescent="0.15">
      <c r="A265" s="26" t="s">
        <v>974</v>
      </c>
      <c r="B265" s="26" t="s">
        <v>688</v>
      </c>
      <c r="C265" s="26" t="s">
        <v>1328</v>
      </c>
      <c r="D265" s="26" t="s">
        <v>523</v>
      </c>
      <c r="E265" s="26" t="s">
        <v>526</v>
      </c>
      <c r="F265" s="71">
        <v>4.1648268550000003</v>
      </c>
      <c r="G265" s="48">
        <v>8.107844291000001</v>
      </c>
      <c r="H265" s="79">
        <f t="shared" si="8"/>
        <v>-0.48632130742531554</v>
      </c>
      <c r="I265" s="86">
        <f t="shared" si="9"/>
        <v>3.5082154461912358E-4</v>
      </c>
      <c r="J265" s="59">
        <v>230.43763466999999</v>
      </c>
      <c r="K265" s="59">
        <v>79.432636363599997</v>
      </c>
    </row>
    <row r="266" spans="1:11" x14ac:dyDescent="0.15">
      <c r="A266" s="26" t="s">
        <v>68</v>
      </c>
      <c r="B266" s="26" t="s">
        <v>69</v>
      </c>
      <c r="C266" s="26" t="s">
        <v>1633</v>
      </c>
      <c r="D266" s="26" t="s">
        <v>523</v>
      </c>
      <c r="E266" s="26" t="s">
        <v>526</v>
      </c>
      <c r="F266" s="71">
        <v>4.1512656000000003</v>
      </c>
      <c r="G266" s="48">
        <v>0.77237328000000005</v>
      </c>
      <c r="H266" s="79">
        <f t="shared" si="8"/>
        <v>4.3746882595420704</v>
      </c>
      <c r="I266" s="86">
        <f t="shared" si="9"/>
        <v>3.4967922091835266E-4</v>
      </c>
      <c r="J266" s="59">
        <v>7.6680000000000001</v>
      </c>
      <c r="K266" s="59">
        <v>372.57036363639997</v>
      </c>
    </row>
    <row r="267" spans="1:11" x14ac:dyDescent="0.15">
      <c r="A267" s="26" t="s">
        <v>201</v>
      </c>
      <c r="B267" s="26" t="s">
        <v>214</v>
      </c>
      <c r="C267" s="26" t="s">
        <v>1637</v>
      </c>
      <c r="D267" s="26" t="s">
        <v>524</v>
      </c>
      <c r="E267" s="26" t="s">
        <v>527</v>
      </c>
      <c r="F267" s="71">
        <v>4.1304899500000003</v>
      </c>
      <c r="G267" s="48">
        <v>3.4576729100000003</v>
      </c>
      <c r="H267" s="79">
        <f t="shared" si="8"/>
        <v>0.19458666493702559</v>
      </c>
      <c r="I267" s="86">
        <f t="shared" si="9"/>
        <v>3.4792919723736432E-4</v>
      </c>
      <c r="J267" s="59">
        <v>23.123999999999999</v>
      </c>
      <c r="K267" s="59">
        <v>85.323999999999998</v>
      </c>
    </row>
    <row r="268" spans="1:11" x14ac:dyDescent="0.15">
      <c r="A268" s="26" t="s">
        <v>981</v>
      </c>
      <c r="B268" s="26" t="s">
        <v>562</v>
      </c>
      <c r="C268" s="26" t="s">
        <v>1632</v>
      </c>
      <c r="D268" s="26" t="s">
        <v>523</v>
      </c>
      <c r="E268" s="26" t="s">
        <v>526</v>
      </c>
      <c r="F268" s="71">
        <v>4.0895466699999998</v>
      </c>
      <c r="G268" s="48">
        <v>8.1249505199999987</v>
      </c>
      <c r="H268" s="79">
        <f t="shared" si="8"/>
        <v>-0.49666811386317211</v>
      </c>
      <c r="I268" s="86">
        <f t="shared" si="9"/>
        <v>3.4448036605387122E-4</v>
      </c>
      <c r="J268" s="59">
        <v>15.75789576</v>
      </c>
      <c r="K268" s="59">
        <v>21.350727272699999</v>
      </c>
    </row>
    <row r="269" spans="1:11" x14ac:dyDescent="0.15">
      <c r="A269" s="26" t="s">
        <v>958</v>
      </c>
      <c r="B269" s="26" t="s">
        <v>345</v>
      </c>
      <c r="C269" s="26" t="s">
        <v>1633</v>
      </c>
      <c r="D269" s="26" t="s">
        <v>523</v>
      </c>
      <c r="E269" s="26" t="s">
        <v>526</v>
      </c>
      <c r="F269" s="71">
        <v>4.017374126</v>
      </c>
      <c r="G269" s="48">
        <v>4.1087966480000002</v>
      </c>
      <c r="H269" s="79">
        <f t="shared" si="8"/>
        <v>-2.22504372525959E-2</v>
      </c>
      <c r="I269" s="86">
        <f t="shared" si="9"/>
        <v>3.3840095765427E-4</v>
      </c>
      <c r="J269" s="59">
        <v>53.084314330000005</v>
      </c>
      <c r="K269" s="59">
        <v>17.149999999999999</v>
      </c>
    </row>
    <row r="270" spans="1:11" x14ac:dyDescent="0.15">
      <c r="A270" s="26" t="s">
        <v>904</v>
      </c>
      <c r="B270" s="26" t="s">
        <v>96</v>
      </c>
      <c r="C270" s="26" t="s">
        <v>1630</v>
      </c>
      <c r="D270" s="26" t="s">
        <v>523</v>
      </c>
      <c r="E270" s="26" t="s">
        <v>526</v>
      </c>
      <c r="F270" s="71">
        <v>3.9522884264845097</v>
      </c>
      <c r="G270" s="48">
        <v>3.22038120018677</v>
      </c>
      <c r="H270" s="79">
        <f t="shared" si="8"/>
        <v>0.22727347503310846</v>
      </c>
      <c r="I270" s="86">
        <f t="shared" si="9"/>
        <v>3.3291850509823442E-4</v>
      </c>
      <c r="J270" s="59">
        <v>38.61</v>
      </c>
      <c r="K270" s="59">
        <v>49.242545454499997</v>
      </c>
    </row>
    <row r="271" spans="1:11" x14ac:dyDescent="0.15">
      <c r="A271" s="26" t="s">
        <v>938</v>
      </c>
      <c r="B271" s="26" t="s">
        <v>838</v>
      </c>
      <c r="C271" s="26" t="s">
        <v>1631</v>
      </c>
      <c r="D271" s="26" t="s">
        <v>523</v>
      </c>
      <c r="E271" s="26" t="s">
        <v>526</v>
      </c>
      <c r="F271" s="71">
        <v>3.8834779149999998</v>
      </c>
      <c r="G271" s="48">
        <v>0.37312889500000002</v>
      </c>
      <c r="H271" s="79">
        <f t="shared" si="8"/>
        <v>9.4078723653926613</v>
      </c>
      <c r="I271" s="86">
        <f t="shared" si="9"/>
        <v>3.2712229537200133E-4</v>
      </c>
      <c r="J271" s="59">
        <v>53.723337000000001</v>
      </c>
      <c r="K271" s="59">
        <v>43.667681818200002</v>
      </c>
    </row>
    <row r="272" spans="1:11" x14ac:dyDescent="0.15">
      <c r="A272" s="26" t="s">
        <v>937</v>
      </c>
      <c r="B272" s="26" t="s">
        <v>837</v>
      </c>
      <c r="C272" s="26" t="s">
        <v>1631</v>
      </c>
      <c r="D272" s="26" t="s">
        <v>523</v>
      </c>
      <c r="E272" s="26" t="s">
        <v>526</v>
      </c>
      <c r="F272" s="71">
        <v>3.8387314530000003</v>
      </c>
      <c r="G272" s="48">
        <v>1.218815883</v>
      </c>
      <c r="H272" s="79">
        <f t="shared" si="8"/>
        <v>2.1495581133643631</v>
      </c>
      <c r="I272" s="86">
        <f t="shared" si="9"/>
        <v>3.2335310556853213E-4</v>
      </c>
      <c r="J272" s="59">
        <v>27.021629999999998</v>
      </c>
      <c r="K272" s="59">
        <v>7.5394090909000004</v>
      </c>
    </row>
    <row r="273" spans="1:11" x14ac:dyDescent="0.15">
      <c r="A273" s="26" t="s">
        <v>1822</v>
      </c>
      <c r="B273" s="26" t="s">
        <v>622</v>
      </c>
      <c r="C273" s="26" t="s">
        <v>1638</v>
      </c>
      <c r="D273" s="26" t="s">
        <v>523</v>
      </c>
      <c r="E273" s="26" t="s">
        <v>526</v>
      </c>
      <c r="F273" s="71">
        <v>3.8190605099999999</v>
      </c>
      <c r="G273" s="48">
        <v>21.866084420000004</v>
      </c>
      <c r="H273" s="79">
        <f t="shared" si="8"/>
        <v>-0.82534319192022954</v>
      </c>
      <c r="I273" s="86">
        <f t="shared" si="9"/>
        <v>3.2169613617997518E-4</v>
      </c>
      <c r="J273" s="59">
        <v>553.35331627999994</v>
      </c>
      <c r="K273" s="59">
        <v>33.481545454500001</v>
      </c>
    </row>
    <row r="274" spans="1:11" x14ac:dyDescent="0.15">
      <c r="A274" s="26" t="s">
        <v>299</v>
      </c>
      <c r="B274" s="26" t="s">
        <v>300</v>
      </c>
      <c r="C274" s="26" t="s">
        <v>1640</v>
      </c>
      <c r="D274" s="26" t="s">
        <v>524</v>
      </c>
      <c r="E274" s="26" t="s">
        <v>527</v>
      </c>
      <c r="F274" s="71">
        <v>3.8042765299999997</v>
      </c>
      <c r="G274" s="48">
        <v>2.1440580000000001E-2</v>
      </c>
      <c r="H274" s="79">
        <f t="shared" si="8"/>
        <v>176.43347101617584</v>
      </c>
      <c r="I274" s="86">
        <f t="shared" si="9"/>
        <v>3.2045081701550821E-4</v>
      </c>
      <c r="J274" s="59">
        <v>6.8520085649999993</v>
      </c>
      <c r="K274" s="59">
        <v>47.228545454500001</v>
      </c>
    </row>
    <row r="275" spans="1:11" x14ac:dyDescent="0.15">
      <c r="A275" s="26" t="s">
        <v>61</v>
      </c>
      <c r="B275" s="26" t="s">
        <v>62</v>
      </c>
      <c r="C275" s="26" t="s">
        <v>1633</v>
      </c>
      <c r="D275" s="26" t="s">
        <v>523</v>
      </c>
      <c r="E275" s="26" t="s">
        <v>526</v>
      </c>
      <c r="F275" s="71">
        <v>3.7996102400000002</v>
      </c>
      <c r="G275" s="48">
        <v>3.1464867299999999</v>
      </c>
      <c r="H275" s="79">
        <f t="shared" si="8"/>
        <v>0.20757230716177233</v>
      </c>
      <c r="I275" s="86">
        <f t="shared" si="9"/>
        <v>3.2005775504140109E-4</v>
      </c>
      <c r="J275" s="59">
        <v>7.0617999999999999</v>
      </c>
      <c r="K275" s="59">
        <v>75.542818181800001</v>
      </c>
    </row>
    <row r="276" spans="1:11" x14ac:dyDescent="0.15">
      <c r="A276" s="26" t="s">
        <v>1769</v>
      </c>
      <c r="B276" s="26" t="s">
        <v>1723</v>
      </c>
      <c r="C276" s="26" t="s">
        <v>1637</v>
      </c>
      <c r="D276" s="26" t="s">
        <v>524</v>
      </c>
      <c r="E276" s="26" t="s">
        <v>527</v>
      </c>
      <c r="F276" s="71">
        <v>3.786933146</v>
      </c>
      <c r="G276" s="48">
        <v>3.1464550559999998</v>
      </c>
      <c r="H276" s="79">
        <f t="shared" si="8"/>
        <v>0.20355545482166271</v>
      </c>
      <c r="I276" s="86">
        <f t="shared" si="9"/>
        <v>3.1898990808084315E-4</v>
      </c>
      <c r="J276" s="59">
        <v>125.32640808000001</v>
      </c>
      <c r="K276" s="59">
        <v>32.883545454500002</v>
      </c>
    </row>
    <row r="277" spans="1:11" x14ac:dyDescent="0.15">
      <c r="A277" s="26" t="s">
        <v>455</v>
      </c>
      <c r="B277" s="26" t="s">
        <v>456</v>
      </c>
      <c r="C277" s="26" t="s">
        <v>105</v>
      </c>
      <c r="D277" s="26" t="s">
        <v>524</v>
      </c>
      <c r="E277" s="26" t="s">
        <v>527</v>
      </c>
      <c r="F277" s="71">
        <v>3.7586740000000001</v>
      </c>
      <c r="G277" s="48">
        <v>0</v>
      </c>
      <c r="H277" s="79" t="str">
        <f t="shared" si="8"/>
        <v/>
      </c>
      <c r="I277" s="86">
        <f t="shared" si="9"/>
        <v>3.1660951686783621E-4</v>
      </c>
      <c r="J277" s="59">
        <v>26.447400490660819</v>
      </c>
      <c r="K277" s="59">
        <v>51.857500000000002</v>
      </c>
    </row>
    <row r="278" spans="1:11" x14ac:dyDescent="0.15">
      <c r="A278" s="26" t="s">
        <v>8</v>
      </c>
      <c r="B278" s="26" t="s">
        <v>706</v>
      </c>
      <c r="C278" s="26" t="s">
        <v>1635</v>
      </c>
      <c r="D278" s="26" t="s">
        <v>523</v>
      </c>
      <c r="E278" s="26" t="s">
        <v>526</v>
      </c>
      <c r="F278" s="71">
        <v>3.7431876699999997</v>
      </c>
      <c r="G278" s="48">
        <v>5.90288112</v>
      </c>
      <c r="H278" s="79">
        <f t="shared" si="8"/>
        <v>-0.36587107314131384</v>
      </c>
      <c r="I278" s="86">
        <f t="shared" si="9"/>
        <v>3.1530503569725423E-4</v>
      </c>
      <c r="J278" s="59">
        <v>4.8864023999999997</v>
      </c>
      <c r="K278" s="59">
        <v>11.0923181818</v>
      </c>
    </row>
    <row r="279" spans="1:11" x14ac:dyDescent="0.15">
      <c r="A279" s="26" t="s">
        <v>900</v>
      </c>
      <c r="B279" s="26" t="s">
        <v>492</v>
      </c>
      <c r="C279" s="26" t="s">
        <v>1630</v>
      </c>
      <c r="D279" s="26" t="s">
        <v>523</v>
      </c>
      <c r="E279" s="26" t="s">
        <v>526</v>
      </c>
      <c r="F279" s="71">
        <v>3.73821</v>
      </c>
      <c r="G279" s="48">
        <v>0</v>
      </c>
      <c r="H279" s="79" t="str">
        <f t="shared" si="8"/>
        <v/>
      </c>
      <c r="I279" s="86">
        <f t="shared" si="9"/>
        <v>3.1488574482663672E-4</v>
      </c>
      <c r="J279" s="59">
        <v>245.8</v>
      </c>
      <c r="K279" s="59">
        <v>12.297000000000001</v>
      </c>
    </row>
    <row r="280" spans="1:11" x14ac:dyDescent="0.15">
      <c r="A280" s="26" t="s">
        <v>1801</v>
      </c>
      <c r="B280" s="26" t="s">
        <v>1717</v>
      </c>
      <c r="C280" s="26" t="s">
        <v>1637</v>
      </c>
      <c r="D280" s="26" t="s">
        <v>524</v>
      </c>
      <c r="E280" s="26" t="s">
        <v>527</v>
      </c>
      <c r="F280" s="71">
        <v>3.6976796099999998</v>
      </c>
      <c r="G280" s="48">
        <v>1.4897300090000001</v>
      </c>
      <c r="H280" s="79">
        <f t="shared" si="8"/>
        <v>1.4821139318272265</v>
      </c>
      <c r="I280" s="86">
        <f t="shared" si="9"/>
        <v>3.1147169317002459E-4</v>
      </c>
      <c r="J280" s="59">
        <v>26.596009170000002</v>
      </c>
      <c r="K280" s="59">
        <v>77.566181818199993</v>
      </c>
    </row>
    <row r="281" spans="1:11" x14ac:dyDescent="0.15">
      <c r="A281" s="26" t="s">
        <v>962</v>
      </c>
      <c r="B281" s="26" t="s">
        <v>1210</v>
      </c>
      <c r="C281" s="26" t="s">
        <v>1633</v>
      </c>
      <c r="D281" s="26" t="s">
        <v>523</v>
      </c>
      <c r="E281" s="26" t="s">
        <v>526</v>
      </c>
      <c r="F281" s="71">
        <v>3.62717336</v>
      </c>
      <c r="G281" s="48">
        <v>0.1694184</v>
      </c>
      <c r="H281" s="79">
        <f t="shared" si="8"/>
        <v>20.409559764464781</v>
      </c>
      <c r="I281" s="86">
        <f t="shared" si="9"/>
        <v>3.0553264398707793E-4</v>
      </c>
      <c r="J281" s="59">
        <v>5.8826906900000004</v>
      </c>
      <c r="K281" s="59">
        <v>22.7813181818</v>
      </c>
    </row>
    <row r="282" spans="1:11" x14ac:dyDescent="0.15">
      <c r="A282" s="26" t="s">
        <v>604</v>
      </c>
      <c r="B282" s="26" t="s">
        <v>605</v>
      </c>
      <c r="C282" s="26" t="s">
        <v>1635</v>
      </c>
      <c r="D282" s="26" t="s">
        <v>524</v>
      </c>
      <c r="E282" s="26" t="s">
        <v>527</v>
      </c>
      <c r="F282" s="71">
        <v>3.6256124700000001</v>
      </c>
      <c r="G282" s="48">
        <v>2.47238274</v>
      </c>
      <c r="H282" s="79">
        <f t="shared" si="8"/>
        <v>0.46644466139575136</v>
      </c>
      <c r="I282" s="86">
        <f t="shared" si="9"/>
        <v>3.0540116340941042E-4</v>
      </c>
      <c r="J282" s="59">
        <v>24.93382398</v>
      </c>
      <c r="K282" s="59">
        <v>53.793045454500003</v>
      </c>
    </row>
    <row r="283" spans="1:11" x14ac:dyDescent="0.15">
      <c r="A283" s="26" t="s">
        <v>270</v>
      </c>
      <c r="B283" s="26" t="s">
        <v>271</v>
      </c>
      <c r="C283" s="26" t="s">
        <v>1630</v>
      </c>
      <c r="D283" s="26" t="s">
        <v>523</v>
      </c>
      <c r="E283" s="26" t="s">
        <v>526</v>
      </c>
      <c r="F283" s="71">
        <v>3.5319980499999999</v>
      </c>
      <c r="G283" s="48">
        <v>10.8320434</v>
      </c>
      <c r="H283" s="79">
        <f t="shared" si="8"/>
        <v>-0.6739305854332156</v>
      </c>
      <c r="I283" s="86">
        <f t="shared" si="9"/>
        <v>2.9751561220489977E-4</v>
      </c>
      <c r="J283" s="59">
        <v>280.43</v>
      </c>
      <c r="K283" s="59">
        <v>10.480954545499999</v>
      </c>
    </row>
    <row r="284" spans="1:11" x14ac:dyDescent="0.15">
      <c r="A284" s="26" t="s">
        <v>1022</v>
      </c>
      <c r="B284" s="26" t="s">
        <v>1171</v>
      </c>
      <c r="C284" s="26" t="s">
        <v>1638</v>
      </c>
      <c r="D284" s="26" t="s">
        <v>523</v>
      </c>
      <c r="E284" s="26" t="s">
        <v>527</v>
      </c>
      <c r="F284" s="71">
        <v>3.5284968999999999</v>
      </c>
      <c r="G284" s="48">
        <v>4.9314651500000002</v>
      </c>
      <c r="H284" s="79">
        <f t="shared" si="8"/>
        <v>-0.28449318961526071</v>
      </c>
      <c r="I284" s="86">
        <f t="shared" si="9"/>
        <v>2.9722069505859185E-4</v>
      </c>
      <c r="J284" s="59">
        <v>44.788378310000006</v>
      </c>
      <c r="K284" s="59">
        <v>28.169499999999999</v>
      </c>
    </row>
    <row r="285" spans="1:11" x14ac:dyDescent="0.15">
      <c r="A285" s="26" t="s">
        <v>154</v>
      </c>
      <c r="B285" s="26" t="s">
        <v>1232</v>
      </c>
      <c r="C285" s="26" t="s">
        <v>1637</v>
      </c>
      <c r="D285" s="26" t="s">
        <v>524</v>
      </c>
      <c r="E285" s="26" t="s">
        <v>527</v>
      </c>
      <c r="F285" s="71">
        <v>3.5192347489999998</v>
      </c>
      <c r="G285" s="48">
        <v>1.925424603</v>
      </c>
      <c r="H285" s="79">
        <f t="shared" si="8"/>
        <v>0.82777073873299822</v>
      </c>
      <c r="I285" s="86">
        <f t="shared" si="9"/>
        <v>2.9644050365245582E-4</v>
      </c>
      <c r="J285" s="59">
        <v>75.445783140000003</v>
      </c>
      <c r="K285" s="59">
        <v>60.137454545499999</v>
      </c>
    </row>
    <row r="286" spans="1:11" x14ac:dyDescent="0.15">
      <c r="A286" s="26" t="s">
        <v>1800</v>
      </c>
      <c r="B286" s="26" t="s">
        <v>875</v>
      </c>
      <c r="C286" s="26" t="s">
        <v>1637</v>
      </c>
      <c r="D286" s="26" t="s">
        <v>524</v>
      </c>
      <c r="E286" s="26" t="s">
        <v>527</v>
      </c>
      <c r="F286" s="71">
        <v>3.4847103609999999</v>
      </c>
      <c r="G286" s="48">
        <v>1.1168436429999999</v>
      </c>
      <c r="H286" s="79">
        <f t="shared" si="8"/>
        <v>2.1201416445721759</v>
      </c>
      <c r="I286" s="86">
        <f t="shared" si="9"/>
        <v>2.9353236375928132E-4</v>
      </c>
      <c r="J286" s="59">
        <v>36.683391599999993</v>
      </c>
      <c r="K286" s="59">
        <v>31.883363636399999</v>
      </c>
    </row>
    <row r="287" spans="1:11" x14ac:dyDescent="0.15">
      <c r="A287" s="26" t="s">
        <v>382</v>
      </c>
      <c r="B287" s="26" t="s">
        <v>140</v>
      </c>
      <c r="C287" s="26" t="s">
        <v>1653</v>
      </c>
      <c r="D287" s="26" t="s">
        <v>524</v>
      </c>
      <c r="E287" s="26" t="s">
        <v>526</v>
      </c>
      <c r="F287" s="71">
        <v>3.4810412500000001</v>
      </c>
      <c r="G287" s="48">
        <v>0.48380327000000001</v>
      </c>
      <c r="H287" s="79">
        <f t="shared" si="8"/>
        <v>6.195158581710289</v>
      </c>
      <c r="I287" s="86">
        <f t="shared" si="9"/>
        <v>2.932232985248278E-4</v>
      </c>
      <c r="J287" s="59">
        <v>221.40140286000002</v>
      </c>
      <c r="K287" s="59">
        <v>20.922000000000001</v>
      </c>
    </row>
    <row r="288" spans="1:11" x14ac:dyDescent="0.15">
      <c r="A288" s="26" t="s">
        <v>1271</v>
      </c>
      <c r="B288" s="26" t="s">
        <v>1263</v>
      </c>
      <c r="C288" s="26" t="s">
        <v>1635</v>
      </c>
      <c r="D288" s="26" t="s">
        <v>523</v>
      </c>
      <c r="E288" s="26" t="s">
        <v>526</v>
      </c>
      <c r="F288" s="71">
        <v>3.4749411600000002</v>
      </c>
      <c r="G288" s="48"/>
      <c r="H288" s="79" t="str">
        <f t="shared" si="8"/>
        <v/>
      </c>
      <c r="I288" s="86">
        <f t="shared" si="9"/>
        <v>2.9270946131847517E-4</v>
      </c>
      <c r="J288" s="59">
        <v>4.9805000000000001</v>
      </c>
      <c r="K288" s="59">
        <v>51.498333333300003</v>
      </c>
    </row>
    <row r="289" spans="1:11" x14ac:dyDescent="0.15">
      <c r="A289" s="26" t="s">
        <v>1162</v>
      </c>
      <c r="B289" s="26" t="s">
        <v>615</v>
      </c>
      <c r="C289" s="26" t="s">
        <v>1632</v>
      </c>
      <c r="D289" s="26" t="s">
        <v>523</v>
      </c>
      <c r="E289" s="26" t="s">
        <v>526</v>
      </c>
      <c r="F289" s="71">
        <v>3.4322314700000001</v>
      </c>
      <c r="G289" s="48">
        <v>2.3227000000000002</v>
      </c>
      <c r="H289" s="79">
        <f t="shared" si="8"/>
        <v>0.47769039049382167</v>
      </c>
      <c r="I289" s="86">
        <f t="shared" si="9"/>
        <v>2.8911183771066157E-4</v>
      </c>
      <c r="J289" s="59">
        <v>104.7155852443971</v>
      </c>
      <c r="K289" s="59">
        <v>27.6333181818</v>
      </c>
    </row>
    <row r="290" spans="1:11" x14ac:dyDescent="0.15">
      <c r="A290" s="26" t="s">
        <v>1309</v>
      </c>
      <c r="B290" s="26" t="s">
        <v>1318</v>
      </c>
      <c r="C290" s="26" t="s">
        <v>1638</v>
      </c>
      <c r="D290" s="26" t="s">
        <v>523</v>
      </c>
      <c r="E290" s="26" t="s">
        <v>527</v>
      </c>
      <c r="F290" s="71">
        <v>3.3935590850000001</v>
      </c>
      <c r="G290" s="48">
        <v>1.7976735149999998</v>
      </c>
      <c r="H290" s="79">
        <f t="shared" si="8"/>
        <v>0.88775050457368532</v>
      </c>
      <c r="I290" s="86">
        <f t="shared" si="9"/>
        <v>2.8585429392501355E-4</v>
      </c>
      <c r="J290" s="59">
        <v>23.709875870000001</v>
      </c>
      <c r="K290" s="59">
        <v>29.984727272699999</v>
      </c>
    </row>
    <row r="291" spans="1:11" x14ac:dyDescent="0.15">
      <c r="A291" s="26" t="s">
        <v>1031</v>
      </c>
      <c r="B291" s="26" t="s">
        <v>1180</v>
      </c>
      <c r="C291" s="26" t="s">
        <v>1638</v>
      </c>
      <c r="D291" s="26" t="s">
        <v>523</v>
      </c>
      <c r="E291" s="26" t="s">
        <v>527</v>
      </c>
      <c r="F291" s="71">
        <v>3.34755482</v>
      </c>
      <c r="G291" s="48">
        <v>2.6314418399999999</v>
      </c>
      <c r="H291" s="79">
        <f t="shared" si="8"/>
        <v>0.27213711096119075</v>
      </c>
      <c r="I291" s="86">
        <f t="shared" si="9"/>
        <v>2.8197915388479989E-4</v>
      </c>
      <c r="J291" s="59">
        <v>99.382842980000007</v>
      </c>
      <c r="K291" s="59">
        <v>24.550954545500002</v>
      </c>
    </row>
    <row r="292" spans="1:11" x14ac:dyDescent="0.15">
      <c r="A292" s="26" t="s">
        <v>596</v>
      </c>
      <c r="B292" s="26" t="s">
        <v>597</v>
      </c>
      <c r="C292" s="26" t="s">
        <v>1635</v>
      </c>
      <c r="D292" s="26" t="s">
        <v>524</v>
      </c>
      <c r="E292" s="26" t="s">
        <v>527</v>
      </c>
      <c r="F292" s="71">
        <v>3.3298510699999997</v>
      </c>
      <c r="G292" s="48">
        <v>5.6985873700000003</v>
      </c>
      <c r="H292" s="79">
        <f t="shared" si="8"/>
        <v>-0.41567078754817799</v>
      </c>
      <c r="I292" s="86">
        <f t="shared" si="9"/>
        <v>2.8048788974903047E-4</v>
      </c>
      <c r="J292" s="59">
        <v>51.965943539999998</v>
      </c>
      <c r="K292" s="59">
        <v>57.016090909100001</v>
      </c>
    </row>
    <row r="293" spans="1:11" x14ac:dyDescent="0.15">
      <c r="A293" s="26" t="s">
        <v>1751</v>
      </c>
      <c r="B293" s="26" t="s">
        <v>1256</v>
      </c>
      <c r="C293" s="26" t="s">
        <v>1637</v>
      </c>
      <c r="D293" s="26" t="s">
        <v>524</v>
      </c>
      <c r="E293" s="26" t="s">
        <v>527</v>
      </c>
      <c r="F293" s="71">
        <v>3.3239541260000003</v>
      </c>
      <c r="G293" s="48">
        <v>3.820256015</v>
      </c>
      <c r="H293" s="79">
        <f t="shared" si="8"/>
        <v>-0.12991325373255114</v>
      </c>
      <c r="I293" s="86">
        <f t="shared" si="9"/>
        <v>2.7999116441694886E-4</v>
      </c>
      <c r="J293" s="59">
        <v>19.2031983</v>
      </c>
      <c r="K293" s="59">
        <v>34.361181818200002</v>
      </c>
    </row>
    <row r="294" spans="1:11" x14ac:dyDescent="0.15">
      <c r="A294" s="26" t="s">
        <v>1476</v>
      </c>
      <c r="B294" s="26" t="s">
        <v>1480</v>
      </c>
      <c r="C294" s="26" t="s">
        <v>1638</v>
      </c>
      <c r="D294" s="26" t="s">
        <v>523</v>
      </c>
      <c r="E294" s="26" t="s">
        <v>527</v>
      </c>
      <c r="F294" s="71">
        <v>3.3188247799999999</v>
      </c>
      <c r="G294" s="48">
        <v>4.0407199999999994E-3</v>
      </c>
      <c r="H294" s="79">
        <f t="shared" si="8"/>
        <v>820.34490387851679</v>
      </c>
      <c r="I294" s="86">
        <f t="shared" si="9"/>
        <v>2.7955909721481641E-4</v>
      </c>
      <c r="J294" s="59">
        <v>20.436225329999999</v>
      </c>
      <c r="K294" s="59">
        <v>48.407636363599998</v>
      </c>
    </row>
    <row r="295" spans="1:11" x14ac:dyDescent="0.15">
      <c r="A295" s="26" t="s">
        <v>280</v>
      </c>
      <c r="B295" s="26" t="s">
        <v>281</v>
      </c>
      <c r="C295" s="26" t="s">
        <v>1630</v>
      </c>
      <c r="D295" s="26" t="s">
        <v>523</v>
      </c>
      <c r="E295" s="26" t="s">
        <v>526</v>
      </c>
      <c r="F295" s="71">
        <v>3.3182202000000003</v>
      </c>
      <c r="G295" s="48">
        <v>4.3207332000000003</v>
      </c>
      <c r="H295" s="79">
        <f t="shared" si="8"/>
        <v>-0.23202381484698009</v>
      </c>
      <c r="I295" s="86">
        <f t="shared" si="9"/>
        <v>2.7950817080254765E-4</v>
      </c>
      <c r="J295" s="59">
        <v>394.19</v>
      </c>
      <c r="K295" s="59">
        <v>22.005681818199999</v>
      </c>
    </row>
    <row r="296" spans="1:11" x14ac:dyDescent="0.15">
      <c r="A296" s="26" t="s">
        <v>737</v>
      </c>
      <c r="B296" s="26" t="s">
        <v>738</v>
      </c>
      <c r="C296" s="26" t="s">
        <v>1631</v>
      </c>
      <c r="D296" s="26" t="s">
        <v>523</v>
      </c>
      <c r="E296" s="26" t="s">
        <v>526</v>
      </c>
      <c r="F296" s="71">
        <v>3.3078539999999998</v>
      </c>
      <c r="G296" s="48">
        <v>5.1788301299999997</v>
      </c>
      <c r="H296" s="79">
        <f t="shared" si="8"/>
        <v>-0.36127389449632319</v>
      </c>
      <c r="I296" s="86">
        <f t="shared" si="9"/>
        <v>2.7863498053019213E-4</v>
      </c>
      <c r="J296" s="59">
        <v>49.164275000000004</v>
      </c>
      <c r="K296" s="59">
        <v>28.422181818199999</v>
      </c>
    </row>
    <row r="297" spans="1:11" x14ac:dyDescent="0.15">
      <c r="A297" s="26" t="s">
        <v>1772</v>
      </c>
      <c r="B297" s="26" t="s">
        <v>1719</v>
      </c>
      <c r="C297" s="26" t="s">
        <v>1637</v>
      </c>
      <c r="D297" s="26" t="s">
        <v>524</v>
      </c>
      <c r="E297" s="26" t="s">
        <v>527</v>
      </c>
      <c r="F297" s="71">
        <v>3.2880957519999998</v>
      </c>
      <c r="G297" s="48">
        <v>3.3229067000000003</v>
      </c>
      <c r="H297" s="79">
        <f t="shared" si="8"/>
        <v>-1.0476053390244267E-2</v>
      </c>
      <c r="I297" s="86">
        <f t="shared" si="9"/>
        <v>2.7697065706041668E-4</v>
      </c>
      <c r="J297" s="59">
        <v>28.798395840000001</v>
      </c>
      <c r="K297" s="59">
        <v>46.8805909091</v>
      </c>
    </row>
    <row r="298" spans="1:11" x14ac:dyDescent="0.15">
      <c r="A298" s="26" t="s">
        <v>1792</v>
      </c>
      <c r="B298" s="26" t="s">
        <v>1716</v>
      </c>
      <c r="C298" s="26" t="s">
        <v>1637</v>
      </c>
      <c r="D298" s="26" t="s">
        <v>523</v>
      </c>
      <c r="E298" s="26" t="s">
        <v>526</v>
      </c>
      <c r="F298" s="71">
        <v>3.2834797200000003</v>
      </c>
      <c r="G298" s="48">
        <v>0.1489308</v>
      </c>
      <c r="H298" s="79">
        <f t="shared" si="8"/>
        <v>21.047015929545804</v>
      </c>
      <c r="I298" s="86">
        <f t="shared" si="9"/>
        <v>2.765818285370155E-4</v>
      </c>
      <c r="J298" s="59">
        <v>26.595281159999999</v>
      </c>
      <c r="K298" s="59">
        <v>21.6457272727</v>
      </c>
    </row>
    <row r="299" spans="1:11" x14ac:dyDescent="0.15">
      <c r="A299" s="26" t="s">
        <v>465</v>
      </c>
      <c r="B299" s="26" t="s">
        <v>466</v>
      </c>
      <c r="C299" s="26" t="s">
        <v>1328</v>
      </c>
      <c r="D299" s="26" t="s">
        <v>523</v>
      </c>
      <c r="E299" s="26" t="s">
        <v>527</v>
      </c>
      <c r="F299" s="71">
        <v>3.23405963</v>
      </c>
      <c r="G299" s="48">
        <v>3.94112609</v>
      </c>
      <c r="H299" s="79">
        <f t="shared" si="8"/>
        <v>-0.17940721607310972</v>
      </c>
      <c r="I299" s="86">
        <f t="shared" si="9"/>
        <v>2.7241895864767016E-4</v>
      </c>
      <c r="J299" s="59">
        <v>0</v>
      </c>
      <c r="K299" s="59">
        <v>9.1938636363999997</v>
      </c>
    </row>
    <row r="300" spans="1:11" x14ac:dyDescent="0.15">
      <c r="A300" s="26" t="s">
        <v>1749</v>
      </c>
      <c r="B300" s="26" t="s">
        <v>1709</v>
      </c>
      <c r="C300" s="26" t="s">
        <v>1637</v>
      </c>
      <c r="D300" s="26" t="s">
        <v>524</v>
      </c>
      <c r="E300" s="26" t="s">
        <v>527</v>
      </c>
      <c r="F300" s="71">
        <v>3.2243195199999999</v>
      </c>
      <c r="G300" s="48">
        <v>5.7195809999999998</v>
      </c>
      <c r="H300" s="79">
        <f t="shared" si="8"/>
        <v>-0.43626648175801686</v>
      </c>
      <c r="I300" s="86">
        <f t="shared" si="9"/>
        <v>2.7159850666877026E-4</v>
      </c>
      <c r="J300" s="59">
        <v>25.00271712</v>
      </c>
      <c r="K300" s="59">
        <v>29.654909090899999</v>
      </c>
    </row>
    <row r="301" spans="1:11" x14ac:dyDescent="0.15">
      <c r="A301" s="26" t="s">
        <v>992</v>
      </c>
      <c r="B301" s="26" t="s">
        <v>171</v>
      </c>
      <c r="C301" s="26" t="s">
        <v>1632</v>
      </c>
      <c r="D301" s="26" t="s">
        <v>523</v>
      </c>
      <c r="E301" s="26" t="s">
        <v>526</v>
      </c>
      <c r="F301" s="71">
        <v>3.2183798599999998</v>
      </c>
      <c r="G301" s="48">
        <v>3.0955727500000001</v>
      </c>
      <c r="H301" s="79">
        <f t="shared" si="8"/>
        <v>3.9671853940437929E-2</v>
      </c>
      <c r="I301" s="86">
        <f t="shared" si="9"/>
        <v>2.7109818318156199E-4</v>
      </c>
      <c r="J301" s="59">
        <v>13.917665880000001</v>
      </c>
      <c r="K301" s="59">
        <v>22.223363636399998</v>
      </c>
    </row>
    <row r="302" spans="1:11" x14ac:dyDescent="0.15">
      <c r="A302" s="26" t="s">
        <v>1220</v>
      </c>
      <c r="B302" s="26" t="s">
        <v>1221</v>
      </c>
      <c r="C302" s="26" t="s">
        <v>1638</v>
      </c>
      <c r="D302" s="26" t="s">
        <v>523</v>
      </c>
      <c r="E302" s="26" t="s">
        <v>526</v>
      </c>
      <c r="F302" s="71">
        <v>3.2026043949999998</v>
      </c>
      <c r="G302" s="48">
        <v>35.815485006999999</v>
      </c>
      <c r="H302" s="79">
        <f t="shared" si="8"/>
        <v>-0.91058045439356572</v>
      </c>
      <c r="I302" s="86">
        <f t="shared" si="9"/>
        <v>2.6976934690791456E-4</v>
      </c>
      <c r="J302" s="59">
        <v>651.65218517999995</v>
      </c>
      <c r="K302" s="59">
        <v>30.130454545500001</v>
      </c>
    </row>
    <row r="303" spans="1:11" x14ac:dyDescent="0.15">
      <c r="A303" s="26" t="s">
        <v>1705</v>
      </c>
      <c r="B303" s="26" t="s">
        <v>1706</v>
      </c>
      <c r="C303" s="26" t="s">
        <v>1638</v>
      </c>
      <c r="D303" s="26" t="s">
        <v>523</v>
      </c>
      <c r="E303" s="26" t="s">
        <v>527</v>
      </c>
      <c r="F303" s="71">
        <v>3.1883816199999999</v>
      </c>
      <c r="G303" s="48">
        <v>5.2994163800000003</v>
      </c>
      <c r="H303" s="79">
        <f t="shared" si="8"/>
        <v>-0.39835231063689325</v>
      </c>
      <c r="I303" s="86">
        <f t="shared" si="9"/>
        <v>2.6857130049014329E-4</v>
      </c>
      <c r="J303" s="59">
        <v>20.496290420000001</v>
      </c>
      <c r="K303" s="59">
        <v>104.6003636364</v>
      </c>
    </row>
    <row r="304" spans="1:11" x14ac:dyDescent="0.15">
      <c r="A304" s="26" t="s">
        <v>1778</v>
      </c>
      <c r="B304" s="26" t="s">
        <v>1307</v>
      </c>
      <c r="C304" s="26" t="s">
        <v>1637</v>
      </c>
      <c r="D304" s="26" t="s">
        <v>523</v>
      </c>
      <c r="E304" s="26" t="s">
        <v>526</v>
      </c>
      <c r="F304" s="71">
        <v>3.1696534900000004</v>
      </c>
      <c r="G304" s="48">
        <v>0.58092756999999995</v>
      </c>
      <c r="H304" s="79">
        <f t="shared" si="8"/>
        <v>4.4561939451419059</v>
      </c>
      <c r="I304" s="86">
        <f t="shared" si="9"/>
        <v>2.6699374835576352E-4</v>
      </c>
      <c r="J304" s="59">
        <v>14.770801349999999</v>
      </c>
      <c r="K304" s="59">
        <v>42.421590909099997</v>
      </c>
    </row>
    <row r="305" spans="1:11" x14ac:dyDescent="0.15">
      <c r="A305" s="26" t="s">
        <v>1813</v>
      </c>
      <c r="B305" s="26" t="s">
        <v>693</v>
      </c>
      <c r="C305" s="26" t="s">
        <v>1635</v>
      </c>
      <c r="D305" s="26" t="s">
        <v>524</v>
      </c>
      <c r="E305" s="26" t="s">
        <v>527</v>
      </c>
      <c r="F305" s="71">
        <v>3.12326989</v>
      </c>
      <c r="G305" s="48">
        <v>0.60746497999999993</v>
      </c>
      <c r="H305" s="79">
        <f t="shared" si="8"/>
        <v>4.141481390416943</v>
      </c>
      <c r="I305" s="86">
        <f t="shared" si="9"/>
        <v>2.6308665527277966E-4</v>
      </c>
      <c r="J305" s="59">
        <v>30.482262800000001</v>
      </c>
      <c r="K305" s="59">
        <v>46.928636363599999</v>
      </c>
    </row>
    <row r="306" spans="1:11" x14ac:dyDescent="0.15">
      <c r="A306" s="26" t="s">
        <v>1078</v>
      </c>
      <c r="B306" s="26" t="s">
        <v>1079</v>
      </c>
      <c r="C306" s="26" t="s">
        <v>1637</v>
      </c>
      <c r="D306" s="26" t="s">
        <v>524</v>
      </c>
      <c r="E306" s="26" t="s">
        <v>527</v>
      </c>
      <c r="F306" s="71">
        <v>3.1166276650000002</v>
      </c>
      <c r="G306" s="48">
        <v>2.6428271680000002</v>
      </c>
      <c r="H306" s="79">
        <f t="shared" si="8"/>
        <v>0.17927789707056618</v>
      </c>
      <c r="I306" s="86">
        <f t="shared" si="9"/>
        <v>2.6252715166906801E-4</v>
      </c>
      <c r="J306" s="59">
        <v>127.23439999999999</v>
      </c>
      <c r="K306" s="59">
        <v>52.4054545455</v>
      </c>
    </row>
    <row r="307" spans="1:11" x14ac:dyDescent="0.15">
      <c r="A307" s="26" t="s">
        <v>919</v>
      </c>
      <c r="B307" s="26" t="s">
        <v>72</v>
      </c>
      <c r="C307" s="26" t="s">
        <v>1630</v>
      </c>
      <c r="D307" s="26" t="s">
        <v>523</v>
      </c>
      <c r="E307" s="26" t="s">
        <v>526</v>
      </c>
      <c r="F307" s="71">
        <v>3.0731028500000002</v>
      </c>
      <c r="G307" s="48">
        <v>0.48106284000000005</v>
      </c>
      <c r="H307" s="79">
        <f t="shared" si="8"/>
        <v>5.3881526371897692</v>
      </c>
      <c r="I307" s="86">
        <f t="shared" si="9"/>
        <v>2.5886086652464953E-4</v>
      </c>
      <c r="J307" s="59">
        <v>18.260000000000002</v>
      </c>
      <c r="K307" s="59">
        <v>20.1311363636</v>
      </c>
    </row>
    <row r="308" spans="1:11" x14ac:dyDescent="0.15">
      <c r="A308" s="26" t="s">
        <v>579</v>
      </c>
      <c r="B308" s="26" t="s">
        <v>580</v>
      </c>
      <c r="C308" s="26" t="s">
        <v>1638</v>
      </c>
      <c r="D308" s="26" t="s">
        <v>523</v>
      </c>
      <c r="E308" s="26" t="s">
        <v>527</v>
      </c>
      <c r="F308" s="71">
        <v>3.056250425</v>
      </c>
      <c r="G308" s="48">
        <v>1.59669394</v>
      </c>
      <c r="H308" s="79">
        <f t="shared" si="8"/>
        <v>0.91411162054012673</v>
      </c>
      <c r="I308" s="86">
        <f t="shared" si="9"/>
        <v>2.5744131320949064E-4</v>
      </c>
      <c r="J308" s="59">
        <v>89.21481768000001</v>
      </c>
      <c r="K308" s="59">
        <v>87.311181818199998</v>
      </c>
    </row>
    <row r="309" spans="1:11" x14ac:dyDescent="0.15">
      <c r="A309" s="26" t="s">
        <v>1819</v>
      </c>
      <c r="B309" s="26" t="s">
        <v>183</v>
      </c>
      <c r="C309" s="26" t="s">
        <v>1637</v>
      </c>
      <c r="D309" s="26" t="s">
        <v>524</v>
      </c>
      <c r="E309" s="26" t="s">
        <v>527</v>
      </c>
      <c r="F309" s="71">
        <v>3.0428129100000003</v>
      </c>
      <c r="G309" s="48">
        <v>1.3995711100000001</v>
      </c>
      <c r="H309" s="79">
        <f t="shared" si="8"/>
        <v>1.1741038295653303</v>
      </c>
      <c r="I309" s="86">
        <f t="shared" si="9"/>
        <v>2.563094126690197E-4</v>
      </c>
      <c r="J309" s="59">
        <v>199.39845302000001</v>
      </c>
      <c r="K309" s="59">
        <v>27.3670909091</v>
      </c>
    </row>
    <row r="310" spans="1:11" x14ac:dyDescent="0.15">
      <c r="A310" s="26" t="s">
        <v>964</v>
      </c>
      <c r="B310" s="26" t="s">
        <v>1211</v>
      </c>
      <c r="C310" s="26" t="s">
        <v>1633</v>
      </c>
      <c r="D310" s="26" t="s">
        <v>523</v>
      </c>
      <c r="E310" s="26" t="s">
        <v>526</v>
      </c>
      <c r="F310" s="71">
        <v>2.94389535</v>
      </c>
      <c r="G310" s="48">
        <v>1.2945778400000001</v>
      </c>
      <c r="H310" s="79">
        <f t="shared" si="8"/>
        <v>1.2740195753698362</v>
      </c>
      <c r="I310" s="86">
        <f t="shared" si="9"/>
        <v>2.4797715483518111E-4</v>
      </c>
      <c r="J310" s="59">
        <v>2.3933265000000001</v>
      </c>
      <c r="K310" s="59">
        <v>23.0563636364</v>
      </c>
    </row>
    <row r="311" spans="1:11" x14ac:dyDescent="0.15">
      <c r="A311" s="26" t="s">
        <v>975</v>
      </c>
      <c r="B311" s="26" t="s">
        <v>613</v>
      </c>
      <c r="C311" s="26" t="s">
        <v>1632</v>
      </c>
      <c r="D311" s="26" t="s">
        <v>523</v>
      </c>
      <c r="E311" s="26" t="s">
        <v>526</v>
      </c>
      <c r="F311" s="71">
        <v>2.85567423</v>
      </c>
      <c r="G311" s="48">
        <v>1.9751539</v>
      </c>
      <c r="H311" s="79">
        <f t="shared" si="8"/>
        <v>0.44579834006858898</v>
      </c>
      <c r="I311" s="86">
        <f t="shared" si="9"/>
        <v>2.405459048303285E-4</v>
      </c>
      <c r="J311" s="59">
        <v>5.43998268</v>
      </c>
      <c r="K311" s="59">
        <v>16.2685454545</v>
      </c>
    </row>
    <row r="312" spans="1:11" x14ac:dyDescent="0.15">
      <c r="A312" s="26" t="s">
        <v>1039</v>
      </c>
      <c r="B312" s="26" t="s">
        <v>1188</v>
      </c>
      <c r="C312" s="26" t="s">
        <v>1638</v>
      </c>
      <c r="D312" s="26" t="s">
        <v>523</v>
      </c>
      <c r="E312" s="26" t="s">
        <v>527</v>
      </c>
      <c r="F312" s="71">
        <v>2.8310002549999997</v>
      </c>
      <c r="G312" s="48">
        <v>3.1436308500000001</v>
      </c>
      <c r="H312" s="79">
        <f t="shared" si="8"/>
        <v>-9.9448888854109629E-2</v>
      </c>
      <c r="I312" s="86">
        <f t="shared" si="9"/>
        <v>2.3846750821919407E-4</v>
      </c>
      <c r="J312" s="59">
        <v>92.335850269999995</v>
      </c>
      <c r="K312" s="59">
        <v>15.6404090909</v>
      </c>
    </row>
    <row r="313" spans="1:11" x14ac:dyDescent="0.15">
      <c r="A313" s="26" t="s">
        <v>1036</v>
      </c>
      <c r="B313" s="26" t="s">
        <v>1185</v>
      </c>
      <c r="C313" s="26" t="s">
        <v>1638</v>
      </c>
      <c r="D313" s="26" t="s">
        <v>523</v>
      </c>
      <c r="E313" s="26" t="s">
        <v>527</v>
      </c>
      <c r="F313" s="71">
        <v>2.7980831099999999</v>
      </c>
      <c r="G313" s="48">
        <v>3.2296138299999999</v>
      </c>
      <c r="H313" s="79">
        <f t="shared" si="8"/>
        <v>-0.13361681696786643</v>
      </c>
      <c r="I313" s="86">
        <f t="shared" si="9"/>
        <v>2.356947534191985E-4</v>
      </c>
      <c r="J313" s="59">
        <v>44.655011309999999</v>
      </c>
      <c r="K313" s="59">
        <v>23.0838636364</v>
      </c>
    </row>
    <row r="314" spans="1:11" x14ac:dyDescent="0.15">
      <c r="A314" s="26" t="s">
        <v>592</v>
      </c>
      <c r="B314" s="26" t="s">
        <v>593</v>
      </c>
      <c r="C314" s="26" t="s">
        <v>1635</v>
      </c>
      <c r="D314" s="26" t="s">
        <v>524</v>
      </c>
      <c r="E314" s="26" t="s">
        <v>527</v>
      </c>
      <c r="F314" s="71">
        <v>2.7954006000000002</v>
      </c>
      <c r="G314" s="48">
        <v>0.95024335999999998</v>
      </c>
      <c r="H314" s="79">
        <f t="shared" si="8"/>
        <v>1.9417733579322252</v>
      </c>
      <c r="I314" s="86">
        <f t="shared" si="9"/>
        <v>2.3546879389328777E-4</v>
      </c>
      <c r="J314" s="59">
        <v>27.651452940000002</v>
      </c>
      <c r="K314" s="59">
        <v>144.72259090910001</v>
      </c>
    </row>
    <row r="315" spans="1:11" x14ac:dyDescent="0.15">
      <c r="A315" s="26" t="s">
        <v>1649</v>
      </c>
      <c r="B315" s="26" t="s">
        <v>1650</v>
      </c>
      <c r="C315" s="26" t="s">
        <v>1631</v>
      </c>
      <c r="D315" s="26" t="s">
        <v>523</v>
      </c>
      <c r="E315" s="26" t="s">
        <v>526</v>
      </c>
      <c r="F315" s="71">
        <v>2.7890212799999996</v>
      </c>
      <c r="G315" s="48">
        <v>0.49656465</v>
      </c>
      <c r="H315" s="79">
        <f t="shared" si="8"/>
        <v>4.6166327586951663</v>
      </c>
      <c r="I315" s="86">
        <f t="shared" si="9"/>
        <v>2.3493143592525289E-4</v>
      </c>
      <c r="J315" s="59">
        <v>88.042399213599992</v>
      </c>
      <c r="K315" s="59">
        <v>76.352090909099999</v>
      </c>
    </row>
    <row r="316" spans="1:11" x14ac:dyDescent="0.15">
      <c r="A316" s="26" t="s">
        <v>933</v>
      </c>
      <c r="B316" s="26" t="s">
        <v>795</v>
      </c>
      <c r="C316" s="26" t="s">
        <v>1631</v>
      </c>
      <c r="D316" s="26" t="s">
        <v>523</v>
      </c>
      <c r="E316" s="26" t="s">
        <v>526</v>
      </c>
      <c r="F316" s="71">
        <v>2.7821695310000001</v>
      </c>
      <c r="G316" s="48">
        <v>3.2493950529999998</v>
      </c>
      <c r="H316" s="79">
        <f t="shared" si="8"/>
        <v>-0.14378846350757946</v>
      </c>
      <c r="I316" s="86">
        <f t="shared" si="9"/>
        <v>2.3435428320049158E-4</v>
      </c>
      <c r="J316" s="59">
        <v>56.835293999999998</v>
      </c>
      <c r="K316" s="59">
        <v>11.992409090900001</v>
      </c>
    </row>
    <row r="317" spans="1:11" x14ac:dyDescent="0.15">
      <c r="A317" s="26" t="s">
        <v>1119</v>
      </c>
      <c r="B317" s="26" t="s">
        <v>1120</v>
      </c>
      <c r="C317" s="26" t="s">
        <v>1631</v>
      </c>
      <c r="D317" s="26" t="s">
        <v>523</v>
      </c>
      <c r="E317" s="26" t="s">
        <v>526</v>
      </c>
      <c r="F317" s="71">
        <v>2.7796513700000003</v>
      </c>
      <c r="G317" s="48">
        <v>8.9929814100000005</v>
      </c>
      <c r="H317" s="79">
        <f t="shared" si="8"/>
        <v>-0.69090880507001962</v>
      </c>
      <c r="I317" s="86">
        <f t="shared" si="9"/>
        <v>2.3414216750820079E-4</v>
      </c>
      <c r="J317" s="59">
        <v>27.844836759999996</v>
      </c>
      <c r="K317" s="59">
        <v>23.321681818199998</v>
      </c>
    </row>
    <row r="318" spans="1:11" x14ac:dyDescent="0.15">
      <c r="A318" s="26" t="s">
        <v>318</v>
      </c>
      <c r="B318" s="26" t="s">
        <v>319</v>
      </c>
      <c r="C318" s="26" t="s">
        <v>105</v>
      </c>
      <c r="D318" s="26" t="s">
        <v>524</v>
      </c>
      <c r="E318" s="26" t="s">
        <v>527</v>
      </c>
      <c r="F318" s="71">
        <v>2.7792912699999999</v>
      </c>
      <c r="G318" s="48">
        <v>0.12312215</v>
      </c>
      <c r="H318" s="79">
        <f t="shared" si="8"/>
        <v>21.573446532569484</v>
      </c>
      <c r="I318" s="86">
        <f t="shared" si="9"/>
        <v>2.3411183471343746E-4</v>
      </c>
      <c r="J318" s="59">
        <v>181.57595852605084</v>
      </c>
      <c r="K318" s="59">
        <v>39.028318181800003</v>
      </c>
    </row>
    <row r="319" spans="1:11" x14ac:dyDescent="0.15">
      <c r="A319" s="26" t="s">
        <v>1308</v>
      </c>
      <c r="B319" s="26" t="s">
        <v>858</v>
      </c>
      <c r="C319" s="26" t="s">
        <v>1638</v>
      </c>
      <c r="D319" s="26" t="s">
        <v>523</v>
      </c>
      <c r="E319" s="26" t="s">
        <v>527</v>
      </c>
      <c r="F319" s="71">
        <v>2.7674689700000004</v>
      </c>
      <c r="G319" s="48">
        <v>4.3448757699999998</v>
      </c>
      <c r="H319" s="79">
        <f t="shared" si="8"/>
        <v>-0.36304991983694845</v>
      </c>
      <c r="I319" s="86">
        <f t="shared" si="9"/>
        <v>2.3311599078250161E-4</v>
      </c>
      <c r="J319" s="59">
        <v>86.016188069999998</v>
      </c>
      <c r="K319" s="59">
        <v>100.5538636364</v>
      </c>
    </row>
    <row r="320" spans="1:11" x14ac:dyDescent="0.15">
      <c r="A320" s="26" t="s">
        <v>1679</v>
      </c>
      <c r="B320" s="26" t="s">
        <v>1153</v>
      </c>
      <c r="C320" s="26" t="s">
        <v>1631</v>
      </c>
      <c r="D320" s="26" t="s">
        <v>523</v>
      </c>
      <c r="E320" s="26" t="s">
        <v>526</v>
      </c>
      <c r="F320" s="71">
        <v>2.7550786700000001</v>
      </c>
      <c r="G320" s="48">
        <v>3.0255743500000003</v>
      </c>
      <c r="H320" s="79">
        <f t="shared" si="8"/>
        <v>-8.9403084739927197E-2</v>
      </c>
      <c r="I320" s="86">
        <f t="shared" si="9"/>
        <v>2.3207230173236113E-4</v>
      </c>
      <c r="J320" s="59">
        <v>29.237933999999999</v>
      </c>
      <c r="K320" s="59">
        <v>26.016999999999999</v>
      </c>
    </row>
    <row r="321" spans="1:11" x14ac:dyDescent="0.15">
      <c r="A321" s="26" t="s">
        <v>1015</v>
      </c>
      <c r="B321" s="26" t="s">
        <v>1248</v>
      </c>
      <c r="C321" s="26" t="s">
        <v>1637</v>
      </c>
      <c r="D321" s="26" t="s">
        <v>524</v>
      </c>
      <c r="E321" s="26" t="s">
        <v>527</v>
      </c>
      <c r="F321" s="71">
        <v>2.7437158770000001</v>
      </c>
      <c r="G321" s="48">
        <v>4.3368797839999997</v>
      </c>
      <c r="H321" s="79">
        <f t="shared" si="8"/>
        <v>-0.36735256367438196</v>
      </c>
      <c r="I321" s="86">
        <f t="shared" si="9"/>
        <v>2.3111516408168986E-4</v>
      </c>
      <c r="J321" s="59">
        <v>48.456000000000003</v>
      </c>
      <c r="K321" s="59">
        <v>18.920681818199999</v>
      </c>
    </row>
    <row r="322" spans="1:11" x14ac:dyDescent="0.15">
      <c r="A322" s="26" t="s">
        <v>199</v>
      </c>
      <c r="B322" s="26" t="s">
        <v>211</v>
      </c>
      <c r="C322" s="26" t="s">
        <v>1633</v>
      </c>
      <c r="D322" s="26" t="s">
        <v>523</v>
      </c>
      <c r="E322" s="26" t="s">
        <v>526</v>
      </c>
      <c r="F322" s="71">
        <v>2.7167578300000002</v>
      </c>
      <c r="G322" s="48">
        <v>12.682521470000001</v>
      </c>
      <c r="H322" s="79">
        <f t="shared" si="8"/>
        <v>-0.78578724771518171</v>
      </c>
      <c r="I322" s="86">
        <f t="shared" si="9"/>
        <v>2.2884437011648552E-4</v>
      </c>
      <c r="J322" s="59">
        <v>74.21946758</v>
      </c>
      <c r="K322" s="59">
        <v>28.080500000000001</v>
      </c>
    </row>
    <row r="323" spans="1:11" x14ac:dyDescent="0.15">
      <c r="A323" s="26" t="s">
        <v>12</v>
      </c>
      <c r="B323" s="26" t="s">
        <v>470</v>
      </c>
      <c r="C323" s="26" t="s">
        <v>1328</v>
      </c>
      <c r="D323" s="26" t="s">
        <v>523</v>
      </c>
      <c r="E323" s="26" t="s">
        <v>526</v>
      </c>
      <c r="F323" s="71">
        <v>2.7107698500000001</v>
      </c>
      <c r="G323" s="48">
        <v>0.80951530000000005</v>
      </c>
      <c r="H323" s="79">
        <f t="shared" si="8"/>
        <v>2.3486332500448106</v>
      </c>
      <c r="I323" s="86">
        <f t="shared" si="9"/>
        <v>2.2833997642477023E-4</v>
      </c>
      <c r="J323" s="59">
        <v>71.582487999999998</v>
      </c>
      <c r="K323" s="59">
        <v>77.050363636399993</v>
      </c>
    </row>
    <row r="324" spans="1:11" x14ac:dyDescent="0.15">
      <c r="A324" s="26" t="s">
        <v>1006</v>
      </c>
      <c r="B324" s="26" t="s">
        <v>681</v>
      </c>
      <c r="C324" s="26" t="s">
        <v>1637</v>
      </c>
      <c r="D324" s="26" t="s">
        <v>524</v>
      </c>
      <c r="E324" s="26" t="s">
        <v>526</v>
      </c>
      <c r="F324" s="71">
        <v>2.6936399300000002</v>
      </c>
      <c r="G324" s="48">
        <v>4.91644053</v>
      </c>
      <c r="H324" s="79">
        <f t="shared" si="8"/>
        <v>-0.45211583185772808</v>
      </c>
      <c r="I324" s="86">
        <f t="shared" si="9"/>
        <v>2.2689704849455212E-4</v>
      </c>
      <c r="J324" s="59">
        <v>395.99040000000002</v>
      </c>
      <c r="K324" s="59">
        <v>34.513727272700002</v>
      </c>
    </row>
    <row r="325" spans="1:11" x14ac:dyDescent="0.15">
      <c r="A325" s="26" t="s">
        <v>1095</v>
      </c>
      <c r="B325" s="26" t="s">
        <v>1096</v>
      </c>
      <c r="C325" s="26" t="s">
        <v>1638</v>
      </c>
      <c r="D325" s="26" t="s">
        <v>523</v>
      </c>
      <c r="E325" s="26" t="s">
        <v>526</v>
      </c>
      <c r="F325" s="71">
        <v>2.680566206</v>
      </c>
      <c r="G325" s="48">
        <v>2.6401598669999999</v>
      </c>
      <c r="H325" s="79">
        <f t="shared" si="8"/>
        <v>1.5304504664679142E-2</v>
      </c>
      <c r="I325" s="86">
        <f t="shared" si="9"/>
        <v>2.2579579165788485E-4</v>
      </c>
      <c r="J325" s="59">
        <v>177.21929583000002</v>
      </c>
      <c r="K325" s="59">
        <v>24.9424090909</v>
      </c>
    </row>
    <row r="326" spans="1:11" x14ac:dyDescent="0.15">
      <c r="A326" s="26" t="s">
        <v>1658</v>
      </c>
      <c r="B326" s="26" t="s">
        <v>1659</v>
      </c>
      <c r="C326" s="26" t="s">
        <v>1633</v>
      </c>
      <c r="D326" s="26" t="s">
        <v>523</v>
      </c>
      <c r="E326" s="26" t="s">
        <v>526</v>
      </c>
      <c r="F326" s="71">
        <v>2.6542153700000002</v>
      </c>
      <c r="G326" s="48">
        <v>1.9219799900000001</v>
      </c>
      <c r="H326" s="79">
        <f t="shared" si="8"/>
        <v>0.38097971040791112</v>
      </c>
      <c r="I326" s="86">
        <f t="shared" si="9"/>
        <v>2.2357614572556312E-4</v>
      </c>
      <c r="J326" s="59">
        <v>6.7095000000000002</v>
      </c>
      <c r="K326" s="59">
        <v>72.315363636399994</v>
      </c>
    </row>
    <row r="327" spans="1:11" x14ac:dyDescent="0.15">
      <c r="A327" s="26" t="s">
        <v>532</v>
      </c>
      <c r="B327" s="26" t="s">
        <v>533</v>
      </c>
      <c r="C327" s="26" t="s">
        <v>1631</v>
      </c>
      <c r="D327" s="26" t="s">
        <v>523</v>
      </c>
      <c r="E327" s="26" t="s">
        <v>526</v>
      </c>
      <c r="F327" s="71">
        <v>2.6232412900000002</v>
      </c>
      <c r="G327" s="48">
        <v>1.9098664699999999</v>
      </c>
      <c r="H327" s="79">
        <f t="shared" ref="H327:H390" si="10">IF(ISERROR(F327/G327-1),"",((F327/G327-1)))</f>
        <v>0.37352078336659855</v>
      </c>
      <c r="I327" s="86">
        <f t="shared" ref="I327:I390" si="11">F327/$F$688</f>
        <v>2.2096706377160123E-4</v>
      </c>
      <c r="J327" s="59">
        <v>99.342945</v>
      </c>
      <c r="K327" s="59">
        <v>4.5401818181999998</v>
      </c>
    </row>
    <row r="328" spans="1:11" x14ac:dyDescent="0.15">
      <c r="A328" s="26" t="s">
        <v>1782</v>
      </c>
      <c r="B328" s="26" t="s">
        <v>864</v>
      </c>
      <c r="C328" s="26" t="s">
        <v>1637</v>
      </c>
      <c r="D328" s="26" t="s">
        <v>523</v>
      </c>
      <c r="E328" s="26" t="s">
        <v>526</v>
      </c>
      <c r="F328" s="71">
        <v>2.6121107820000002</v>
      </c>
      <c r="G328" s="48">
        <v>3.760070002</v>
      </c>
      <c r="H328" s="79">
        <f t="shared" si="10"/>
        <v>-0.3053026192037368</v>
      </c>
      <c r="I328" s="86">
        <f t="shared" si="11"/>
        <v>2.2002949250035674E-4</v>
      </c>
      <c r="J328" s="59">
        <v>36.665564400000001</v>
      </c>
      <c r="K328" s="59">
        <v>24.378727272700001</v>
      </c>
    </row>
    <row r="329" spans="1:11" x14ac:dyDescent="0.15">
      <c r="A329" s="26" t="s">
        <v>1198</v>
      </c>
      <c r="B329" s="26" t="s">
        <v>1199</v>
      </c>
      <c r="C329" s="26" t="s">
        <v>1638</v>
      </c>
      <c r="D329" s="26" t="s">
        <v>523</v>
      </c>
      <c r="E329" s="26" t="s">
        <v>526</v>
      </c>
      <c r="F329" s="71">
        <v>2.5996402349999999</v>
      </c>
      <c r="G329" s="48">
        <v>3.7185940000000001E-2</v>
      </c>
      <c r="H329" s="79">
        <f t="shared" si="10"/>
        <v>68.909224696215816</v>
      </c>
      <c r="I329" s="86">
        <f t="shared" si="11"/>
        <v>2.1897904389514444E-4</v>
      </c>
      <c r="J329" s="59">
        <v>162.90938750999999</v>
      </c>
      <c r="K329" s="59">
        <v>39.4351818182</v>
      </c>
    </row>
    <row r="330" spans="1:11" x14ac:dyDescent="0.15">
      <c r="A330" s="26" t="s">
        <v>960</v>
      </c>
      <c r="B330" s="26" t="s">
        <v>347</v>
      </c>
      <c r="C330" s="26" t="s">
        <v>1633</v>
      </c>
      <c r="D330" s="26" t="s">
        <v>523</v>
      </c>
      <c r="E330" s="26" t="s">
        <v>526</v>
      </c>
      <c r="F330" s="71">
        <v>2.5879005400000001</v>
      </c>
      <c r="G330" s="48">
        <v>0.39072895000000002</v>
      </c>
      <c r="H330" s="79">
        <f t="shared" si="10"/>
        <v>5.6232628526757491</v>
      </c>
      <c r="I330" s="86">
        <f t="shared" si="11"/>
        <v>2.1799015814391259E-4</v>
      </c>
      <c r="J330" s="59">
        <v>4.1259065599999998</v>
      </c>
      <c r="K330" s="59">
        <v>27.044590909099998</v>
      </c>
    </row>
    <row r="331" spans="1:11" x14ac:dyDescent="0.15">
      <c r="A331" s="26" t="s">
        <v>246</v>
      </c>
      <c r="B331" s="26" t="s">
        <v>247</v>
      </c>
      <c r="C331" s="26" t="s">
        <v>1639</v>
      </c>
      <c r="D331" s="26" t="s">
        <v>523</v>
      </c>
      <c r="E331" s="26" t="s">
        <v>526</v>
      </c>
      <c r="F331" s="71">
        <v>2.5672057779999999</v>
      </c>
      <c r="G331" s="48">
        <v>2.466428005</v>
      </c>
      <c r="H331" s="79">
        <f t="shared" si="10"/>
        <v>4.0859807298530892E-2</v>
      </c>
      <c r="I331" s="86">
        <f t="shared" si="11"/>
        <v>2.1624694801222386E-4</v>
      </c>
      <c r="J331" s="59">
        <v>55.733995399999998</v>
      </c>
      <c r="K331" s="59">
        <v>86.324545454499997</v>
      </c>
    </row>
    <row r="332" spans="1:11" x14ac:dyDescent="0.15">
      <c r="A332" s="26" t="s">
        <v>771</v>
      </c>
      <c r="B332" s="26" t="s">
        <v>1316</v>
      </c>
      <c r="C332" s="26" t="s">
        <v>1638</v>
      </c>
      <c r="D332" s="26" t="s">
        <v>523</v>
      </c>
      <c r="E332" s="26" t="s">
        <v>527</v>
      </c>
      <c r="F332" s="71">
        <v>2.5587742400000004</v>
      </c>
      <c r="G332" s="48">
        <v>0.10664239</v>
      </c>
      <c r="H332" s="79">
        <f t="shared" si="10"/>
        <v>22.993969377468005</v>
      </c>
      <c r="I332" s="86">
        <f t="shared" si="11"/>
        <v>2.1553672276453475E-4</v>
      </c>
      <c r="J332" s="59">
        <v>385.01659964999999</v>
      </c>
      <c r="K332" s="59">
        <v>26.290409090899999</v>
      </c>
    </row>
    <row r="333" spans="1:11" x14ac:dyDescent="0.15">
      <c r="A333" s="26" t="s">
        <v>1759</v>
      </c>
      <c r="B333" s="26" t="s">
        <v>869</v>
      </c>
      <c r="C333" s="26" t="s">
        <v>1637</v>
      </c>
      <c r="D333" s="26" t="s">
        <v>524</v>
      </c>
      <c r="E333" s="26" t="s">
        <v>527</v>
      </c>
      <c r="F333" s="71">
        <v>2.5370112400000004</v>
      </c>
      <c r="G333" s="48">
        <v>5.2754188969999998</v>
      </c>
      <c r="H333" s="79">
        <f t="shared" si="10"/>
        <v>-0.51908819194571709</v>
      </c>
      <c r="I333" s="86">
        <f t="shared" si="11"/>
        <v>2.1370353028346437E-4</v>
      </c>
      <c r="J333" s="59">
        <v>15.195599579999998</v>
      </c>
      <c r="K333" s="59">
        <v>37.950227272699998</v>
      </c>
    </row>
    <row r="334" spans="1:11" x14ac:dyDescent="0.15">
      <c r="A334" s="26" t="s">
        <v>1803</v>
      </c>
      <c r="B334" s="26" t="s">
        <v>686</v>
      </c>
      <c r="C334" s="26" t="s">
        <v>1637</v>
      </c>
      <c r="D334" s="26" t="s">
        <v>524</v>
      </c>
      <c r="E334" s="26" t="s">
        <v>527</v>
      </c>
      <c r="F334" s="71">
        <v>2.4965024500000004</v>
      </c>
      <c r="G334" s="48">
        <v>18.953701219999999</v>
      </c>
      <c r="H334" s="79">
        <f t="shared" si="10"/>
        <v>-0.86828417199245056</v>
      </c>
      <c r="I334" s="86">
        <f t="shared" si="11"/>
        <v>2.1029129808913184E-4</v>
      </c>
      <c r="J334" s="59">
        <v>169.93600000000001</v>
      </c>
      <c r="K334" s="59">
        <v>21.071999999999999</v>
      </c>
    </row>
    <row r="335" spans="1:11" x14ac:dyDescent="0.15">
      <c r="A335" s="26" t="s">
        <v>1797</v>
      </c>
      <c r="B335" s="26" t="s">
        <v>42</v>
      </c>
      <c r="C335" s="26" t="s">
        <v>1637</v>
      </c>
      <c r="D335" s="26" t="s">
        <v>524</v>
      </c>
      <c r="E335" s="26" t="s">
        <v>527</v>
      </c>
      <c r="F335" s="71">
        <v>2.4920284599999998</v>
      </c>
      <c r="G335" s="48">
        <v>2.702332154</v>
      </c>
      <c r="H335" s="79">
        <f t="shared" si="10"/>
        <v>-7.782303655333711E-2</v>
      </c>
      <c r="I335" s="86">
        <f t="shared" si="11"/>
        <v>2.0991443438337504E-4</v>
      </c>
      <c r="J335" s="59">
        <v>86.686507599999999</v>
      </c>
      <c r="K335" s="59">
        <v>17.0507727273</v>
      </c>
    </row>
    <row r="336" spans="1:11" x14ac:dyDescent="0.15">
      <c r="A336" s="26" t="s">
        <v>856</v>
      </c>
      <c r="B336" s="26" t="s">
        <v>857</v>
      </c>
      <c r="C336" s="26" t="s">
        <v>1631</v>
      </c>
      <c r="D336" s="26" t="s">
        <v>523</v>
      </c>
      <c r="E336" s="26" t="s">
        <v>526</v>
      </c>
      <c r="F336" s="71">
        <v>2.4345275559999999</v>
      </c>
      <c r="G336" s="48">
        <v>11.377063527000001</v>
      </c>
      <c r="H336" s="79">
        <f t="shared" si="10"/>
        <v>-0.78601441837584984</v>
      </c>
      <c r="I336" s="86">
        <f t="shared" si="11"/>
        <v>2.0507088225969958E-4</v>
      </c>
      <c r="J336" s="59">
        <v>68.604509750399998</v>
      </c>
      <c r="K336" s="59">
        <v>25.155999999999999</v>
      </c>
    </row>
    <row r="337" spans="1:11" x14ac:dyDescent="0.15">
      <c r="A337" s="26" t="s">
        <v>1034</v>
      </c>
      <c r="B337" s="26" t="s">
        <v>1183</v>
      </c>
      <c r="C337" s="26" t="s">
        <v>1638</v>
      </c>
      <c r="D337" s="26" t="s">
        <v>523</v>
      </c>
      <c r="E337" s="26" t="s">
        <v>527</v>
      </c>
      <c r="F337" s="71">
        <v>2.3748445070000002</v>
      </c>
      <c r="G337" s="48">
        <v>11.613697500000001</v>
      </c>
      <c r="H337" s="79">
        <f t="shared" si="10"/>
        <v>-0.79551348681158607</v>
      </c>
      <c r="I337" s="86">
        <f t="shared" si="11"/>
        <v>2.0004351853805484E-4</v>
      </c>
      <c r="J337" s="59">
        <v>112.91682018</v>
      </c>
      <c r="K337" s="59">
        <v>16.375181818200002</v>
      </c>
    </row>
    <row r="338" spans="1:11" x14ac:dyDescent="0.15">
      <c r="A338" s="26" t="s">
        <v>10</v>
      </c>
      <c r="B338" s="26" t="s">
        <v>709</v>
      </c>
      <c r="C338" s="26" t="s">
        <v>1637</v>
      </c>
      <c r="D338" s="26" t="s">
        <v>524</v>
      </c>
      <c r="E338" s="26" t="s">
        <v>527</v>
      </c>
      <c r="F338" s="71">
        <v>2.3676396299999998</v>
      </c>
      <c r="G338" s="48">
        <v>4.27755463</v>
      </c>
      <c r="H338" s="79">
        <f t="shared" si="10"/>
        <v>-0.44649692761492565</v>
      </c>
      <c r="I338" s="86">
        <f t="shared" si="11"/>
        <v>1.9943662030052153E-4</v>
      </c>
      <c r="J338" s="59">
        <v>57.154567890000003</v>
      </c>
      <c r="K338" s="59">
        <v>31.672045454500001</v>
      </c>
    </row>
    <row r="339" spans="1:11" x14ac:dyDescent="0.15">
      <c r="A339" s="26" t="s">
        <v>1761</v>
      </c>
      <c r="B339" s="26" t="s">
        <v>873</v>
      </c>
      <c r="C339" s="26" t="s">
        <v>1637</v>
      </c>
      <c r="D339" s="26" t="s">
        <v>524</v>
      </c>
      <c r="E339" s="26" t="s">
        <v>527</v>
      </c>
      <c r="F339" s="71">
        <v>2.2692173220000003</v>
      </c>
      <c r="G339" s="48">
        <v>4.6975343720000007</v>
      </c>
      <c r="H339" s="79">
        <f t="shared" si="10"/>
        <v>-0.51693438678685633</v>
      </c>
      <c r="I339" s="86">
        <f t="shared" si="11"/>
        <v>1.9114607970431731E-4</v>
      </c>
      <c r="J339" s="59">
        <v>15.341755299999999</v>
      </c>
      <c r="K339" s="59">
        <v>24.381909090899999</v>
      </c>
    </row>
    <row r="340" spans="1:11" x14ac:dyDescent="0.15">
      <c r="A340" s="26" t="s">
        <v>551</v>
      </c>
      <c r="B340" s="26" t="s">
        <v>554</v>
      </c>
      <c r="C340" s="26" t="s">
        <v>1633</v>
      </c>
      <c r="D340" s="26" t="s">
        <v>523</v>
      </c>
      <c r="E340" s="26" t="s">
        <v>526</v>
      </c>
      <c r="F340" s="71">
        <v>2.1709102400000004</v>
      </c>
      <c r="G340" s="48">
        <v>2.2960342599999999</v>
      </c>
      <c r="H340" s="79">
        <f t="shared" si="10"/>
        <v>-5.4495711226887122E-2</v>
      </c>
      <c r="I340" s="86">
        <f t="shared" si="11"/>
        <v>1.8286524509703115E-4</v>
      </c>
      <c r="J340" s="59">
        <v>50.552454239999996</v>
      </c>
      <c r="K340" s="59">
        <v>60.685272727300003</v>
      </c>
    </row>
    <row r="341" spans="1:11" x14ac:dyDescent="0.15">
      <c r="A341" s="26" t="s">
        <v>1216</v>
      </c>
      <c r="B341" s="26" t="s">
        <v>1217</v>
      </c>
      <c r="C341" s="26" t="s">
        <v>1633</v>
      </c>
      <c r="D341" s="26" t="s">
        <v>523</v>
      </c>
      <c r="E341" s="26" t="s">
        <v>526</v>
      </c>
      <c r="F341" s="71">
        <v>2.1598621099999997</v>
      </c>
      <c r="G341" s="48">
        <v>1.2890859299999999</v>
      </c>
      <c r="H341" s="79">
        <f t="shared" si="10"/>
        <v>0.67549894055549875</v>
      </c>
      <c r="I341" s="86">
        <f t="shared" si="11"/>
        <v>1.8193461288428984E-4</v>
      </c>
      <c r="J341" s="59">
        <v>14.3579436</v>
      </c>
      <c r="K341" s="59">
        <v>247.9222</v>
      </c>
    </row>
    <row r="342" spans="1:11" x14ac:dyDescent="0.15">
      <c r="A342" s="26" t="s">
        <v>733</v>
      </c>
      <c r="B342" s="26" t="s">
        <v>734</v>
      </c>
      <c r="C342" s="26" t="s">
        <v>1637</v>
      </c>
      <c r="D342" s="26" t="s">
        <v>524</v>
      </c>
      <c r="E342" s="26" t="s">
        <v>527</v>
      </c>
      <c r="F342" s="71">
        <v>2.15939894</v>
      </c>
      <c r="G342" s="48">
        <v>2.90226915</v>
      </c>
      <c r="H342" s="79">
        <f t="shared" si="10"/>
        <v>-0.25596186005009214</v>
      </c>
      <c r="I342" s="86">
        <f t="shared" si="11"/>
        <v>1.8189559805354699E-4</v>
      </c>
      <c r="J342" s="59">
        <v>48.347999999999999</v>
      </c>
      <c r="K342" s="59">
        <v>31.551045454499999</v>
      </c>
    </row>
    <row r="343" spans="1:11" x14ac:dyDescent="0.15">
      <c r="A343" s="26" t="s">
        <v>30</v>
      </c>
      <c r="B343" s="26" t="s">
        <v>33</v>
      </c>
      <c r="C343" s="26" t="s">
        <v>1637</v>
      </c>
      <c r="D343" s="26" t="s">
        <v>524</v>
      </c>
      <c r="E343" s="26" t="s">
        <v>527</v>
      </c>
      <c r="F343" s="71">
        <v>2.1549979730000004</v>
      </c>
      <c r="G343" s="48">
        <v>5.1250764709999999</v>
      </c>
      <c r="H343" s="79">
        <f t="shared" si="10"/>
        <v>-0.57951886470495539</v>
      </c>
      <c r="I343" s="86">
        <f t="shared" si="11"/>
        <v>1.815248853938108E-4</v>
      </c>
      <c r="J343" s="59">
        <v>240.35199999999998</v>
      </c>
      <c r="K343" s="59">
        <v>23.910454545499999</v>
      </c>
    </row>
    <row r="344" spans="1:11" x14ac:dyDescent="0.15">
      <c r="A344" s="26" t="s">
        <v>1013</v>
      </c>
      <c r="B344" s="26" t="s">
        <v>1243</v>
      </c>
      <c r="C344" s="26" t="s">
        <v>1637</v>
      </c>
      <c r="D344" s="26" t="s">
        <v>524</v>
      </c>
      <c r="E344" s="26" t="s">
        <v>527</v>
      </c>
      <c r="F344" s="71">
        <v>2.12286983</v>
      </c>
      <c r="G344" s="48">
        <v>1.921357196</v>
      </c>
      <c r="H344" s="79">
        <f t="shared" si="10"/>
        <v>0.10488035978917476</v>
      </c>
      <c r="I344" s="86">
        <f t="shared" si="11"/>
        <v>1.7881859167610852E-4</v>
      </c>
      <c r="J344" s="59">
        <v>396.67599999999999</v>
      </c>
      <c r="K344" s="59">
        <v>20.3818181818</v>
      </c>
    </row>
    <row r="345" spans="1:11" x14ac:dyDescent="0.15">
      <c r="A345" s="26" t="s">
        <v>1781</v>
      </c>
      <c r="B345" s="26" t="s">
        <v>862</v>
      </c>
      <c r="C345" s="26" t="s">
        <v>1637</v>
      </c>
      <c r="D345" s="26" t="s">
        <v>523</v>
      </c>
      <c r="E345" s="26" t="s">
        <v>526</v>
      </c>
      <c r="F345" s="71">
        <v>2.070105248</v>
      </c>
      <c r="G345" s="48">
        <v>6.5987599819999998</v>
      </c>
      <c r="H345" s="79">
        <f t="shared" si="10"/>
        <v>-0.68628874915184024</v>
      </c>
      <c r="I345" s="86">
        <f t="shared" si="11"/>
        <v>1.7437400062757564E-4</v>
      </c>
      <c r="J345" s="59">
        <v>77.842371780000008</v>
      </c>
      <c r="K345" s="59">
        <v>42.235545454499999</v>
      </c>
    </row>
    <row r="346" spans="1:11" x14ac:dyDescent="0.15">
      <c r="A346" s="26" t="s">
        <v>1310</v>
      </c>
      <c r="B346" s="26" t="s">
        <v>1311</v>
      </c>
      <c r="C346" s="26" t="s">
        <v>1328</v>
      </c>
      <c r="D346" s="26" t="s">
        <v>523</v>
      </c>
      <c r="E346" s="26" t="s">
        <v>526</v>
      </c>
      <c r="F346" s="71">
        <v>2.05618604</v>
      </c>
      <c r="G346" s="48">
        <v>1.8863749399999998</v>
      </c>
      <c r="H346" s="79">
        <f t="shared" si="10"/>
        <v>9.001980274398691E-2</v>
      </c>
      <c r="I346" s="86">
        <f t="shared" si="11"/>
        <v>1.7320152498322264E-4</v>
      </c>
      <c r="J346" s="59">
        <v>0</v>
      </c>
      <c r="K346" s="59">
        <v>41.737227272699997</v>
      </c>
    </row>
    <row r="347" spans="1:11" x14ac:dyDescent="0.15">
      <c r="A347" s="26" t="s">
        <v>248</v>
      </c>
      <c r="B347" s="26" t="s">
        <v>249</v>
      </c>
      <c r="C347" s="26" t="s">
        <v>1639</v>
      </c>
      <c r="D347" s="26" t="s">
        <v>523</v>
      </c>
      <c r="E347" s="26" t="s">
        <v>526</v>
      </c>
      <c r="F347" s="71">
        <v>2.0475334300000001</v>
      </c>
      <c r="G347" s="48">
        <v>0.80532854500000006</v>
      </c>
      <c r="H347" s="79">
        <f t="shared" si="10"/>
        <v>1.5424821244849825</v>
      </c>
      <c r="I347" s="86">
        <f t="shared" si="11"/>
        <v>1.7247267787603914E-4</v>
      </c>
      <c r="J347" s="59">
        <v>35.50169228</v>
      </c>
      <c r="K347" s="59">
        <v>101.6020909091</v>
      </c>
    </row>
    <row r="348" spans="1:11" x14ac:dyDescent="0.15">
      <c r="A348" s="26" t="s">
        <v>1777</v>
      </c>
      <c r="B348" s="26" t="s">
        <v>1261</v>
      </c>
      <c r="C348" s="26" t="s">
        <v>1637</v>
      </c>
      <c r="D348" s="26" t="s">
        <v>523</v>
      </c>
      <c r="E348" s="26" t="s">
        <v>526</v>
      </c>
      <c r="F348" s="71">
        <v>2.0468601230000001</v>
      </c>
      <c r="G348" s="48">
        <v>5.2664612699999998</v>
      </c>
      <c r="H348" s="79">
        <f t="shared" si="10"/>
        <v>-0.61134051537418777</v>
      </c>
      <c r="I348" s="86">
        <f t="shared" si="11"/>
        <v>1.7241596228858097E-4</v>
      </c>
      <c r="J348" s="59">
        <v>34.721140399999996</v>
      </c>
      <c r="K348" s="59">
        <v>23.214909090900001</v>
      </c>
    </row>
    <row r="349" spans="1:11" x14ac:dyDescent="0.15">
      <c r="A349" s="26" t="s">
        <v>950</v>
      </c>
      <c r="B349" s="26" t="s">
        <v>848</v>
      </c>
      <c r="C349" s="26" t="s">
        <v>1631</v>
      </c>
      <c r="D349" s="26" t="s">
        <v>523</v>
      </c>
      <c r="E349" s="26" t="s">
        <v>526</v>
      </c>
      <c r="F349" s="71">
        <v>2.0148828050000001</v>
      </c>
      <c r="G349" s="48">
        <v>2.4073674999999999</v>
      </c>
      <c r="H349" s="79">
        <f t="shared" si="10"/>
        <v>-0.16303480669237247</v>
      </c>
      <c r="I349" s="86">
        <f t="shared" si="11"/>
        <v>1.6972237321894921E-4</v>
      </c>
      <c r="J349" s="59">
        <v>49.050753999999998</v>
      </c>
      <c r="K349" s="59">
        <v>6.7965909090999999</v>
      </c>
    </row>
    <row r="350" spans="1:11" x14ac:dyDescent="0.15">
      <c r="A350" s="26" t="s">
        <v>660</v>
      </c>
      <c r="B350" s="26" t="s">
        <v>661</v>
      </c>
      <c r="C350" s="26" t="s">
        <v>1634</v>
      </c>
      <c r="D350" s="26" t="s">
        <v>523</v>
      </c>
      <c r="E350" s="26" t="s">
        <v>527</v>
      </c>
      <c r="F350" s="71">
        <v>1.9473345</v>
      </c>
      <c r="G350" s="48">
        <v>0.41454950000000002</v>
      </c>
      <c r="H350" s="79">
        <f t="shared" si="10"/>
        <v>3.6974715926566066</v>
      </c>
      <c r="I350" s="86">
        <f t="shared" si="11"/>
        <v>1.6403248465418106E-4</v>
      </c>
      <c r="J350" s="59">
        <v>174.81750930000001</v>
      </c>
      <c r="K350" s="59">
        <v>104.34295454550001</v>
      </c>
    </row>
    <row r="351" spans="1:11" x14ac:dyDescent="0.15">
      <c r="A351" s="26" t="s">
        <v>1249</v>
      </c>
      <c r="B351" s="26" t="s">
        <v>1250</v>
      </c>
      <c r="C351" s="26" t="s">
        <v>1637</v>
      </c>
      <c r="D351" s="26" t="s">
        <v>524</v>
      </c>
      <c r="E351" s="26" t="s">
        <v>527</v>
      </c>
      <c r="F351" s="71">
        <v>1.9400908610000001</v>
      </c>
      <c r="G351" s="48">
        <v>4.267094481</v>
      </c>
      <c r="H351" s="79">
        <f t="shared" si="10"/>
        <v>-0.54533679307111638</v>
      </c>
      <c r="I351" s="86">
        <f t="shared" si="11"/>
        <v>1.6342232132419954E-4</v>
      </c>
      <c r="J351" s="59">
        <v>49.615414639999997</v>
      </c>
      <c r="K351" s="59">
        <v>47.467409090899999</v>
      </c>
    </row>
    <row r="352" spans="1:11" x14ac:dyDescent="0.15">
      <c r="A352" s="26" t="s">
        <v>1799</v>
      </c>
      <c r="B352" s="26" t="s">
        <v>685</v>
      </c>
      <c r="C352" s="26" t="s">
        <v>1637</v>
      </c>
      <c r="D352" s="26" t="s">
        <v>524</v>
      </c>
      <c r="E352" s="26" t="s">
        <v>527</v>
      </c>
      <c r="F352" s="71">
        <v>1.9394627919999998</v>
      </c>
      <c r="G352" s="48">
        <v>12.482853854</v>
      </c>
      <c r="H352" s="79">
        <f t="shared" si="10"/>
        <v>-0.84462985670712476</v>
      </c>
      <c r="I352" s="86">
        <f t="shared" si="11"/>
        <v>1.6336941633093602E-4</v>
      </c>
      <c r="J352" s="59">
        <v>591.84</v>
      </c>
      <c r="K352" s="59">
        <v>6.6344545454999997</v>
      </c>
    </row>
    <row r="353" spans="1:11" x14ac:dyDescent="0.15">
      <c r="A353" s="26" t="s">
        <v>994</v>
      </c>
      <c r="B353" s="26" t="s">
        <v>609</v>
      </c>
      <c r="C353" s="26" t="s">
        <v>1632</v>
      </c>
      <c r="D353" s="26" t="s">
        <v>523</v>
      </c>
      <c r="E353" s="26" t="s">
        <v>526</v>
      </c>
      <c r="F353" s="71">
        <v>1.85498155</v>
      </c>
      <c r="G353" s="48">
        <v>2.6140319999999999</v>
      </c>
      <c r="H353" s="79">
        <f t="shared" si="10"/>
        <v>-0.29037534735611503</v>
      </c>
      <c r="I353" s="86">
        <f t="shared" si="11"/>
        <v>1.5625319257383055E-4</v>
      </c>
      <c r="J353" s="59">
        <v>31.05497055</v>
      </c>
      <c r="K353" s="59">
        <v>33.421136363599999</v>
      </c>
    </row>
    <row r="354" spans="1:11" x14ac:dyDescent="0.15">
      <c r="A354" s="26" t="s">
        <v>156</v>
      </c>
      <c r="B354" s="26" t="s">
        <v>256</v>
      </c>
      <c r="C354" s="26" t="s">
        <v>1639</v>
      </c>
      <c r="D354" s="26" t="s">
        <v>523</v>
      </c>
      <c r="E354" s="26" t="s">
        <v>526</v>
      </c>
      <c r="F354" s="71">
        <v>1.8503645399999999</v>
      </c>
      <c r="G354" s="48">
        <v>1.9470573600000001</v>
      </c>
      <c r="H354" s="79">
        <f t="shared" si="10"/>
        <v>-4.9661002282952782E-2</v>
      </c>
      <c r="I354" s="86">
        <f t="shared" si="11"/>
        <v>1.5586428166922058E-4</v>
      </c>
      <c r="J354" s="59">
        <v>36.731825100000002</v>
      </c>
      <c r="K354" s="59">
        <v>50.547545454500003</v>
      </c>
    </row>
    <row r="355" spans="1:11" x14ac:dyDescent="0.15">
      <c r="A355" s="26" t="s">
        <v>21</v>
      </c>
      <c r="B355" s="26" t="s">
        <v>22</v>
      </c>
      <c r="C355" s="26" t="s">
        <v>1637</v>
      </c>
      <c r="D355" s="26" t="s">
        <v>524</v>
      </c>
      <c r="E355" s="26" t="s">
        <v>527</v>
      </c>
      <c r="F355" s="71">
        <v>1.8436983200000001</v>
      </c>
      <c r="G355" s="48">
        <v>1.850862827</v>
      </c>
      <c r="H355" s="79">
        <f t="shared" si="10"/>
        <v>-3.8709011254024484E-3</v>
      </c>
      <c r="I355" s="86">
        <f t="shared" si="11"/>
        <v>1.553027568619256E-4</v>
      </c>
      <c r="J355" s="59">
        <v>128.93400000000003</v>
      </c>
      <c r="K355" s="59">
        <v>52.1420454545</v>
      </c>
    </row>
    <row r="356" spans="1:11" x14ac:dyDescent="0.15">
      <c r="A356" s="26" t="s">
        <v>1011</v>
      </c>
      <c r="B356" s="26" t="s">
        <v>1240</v>
      </c>
      <c r="C356" s="26" t="s">
        <v>1637</v>
      </c>
      <c r="D356" s="26" t="s">
        <v>524</v>
      </c>
      <c r="E356" s="26" t="s">
        <v>527</v>
      </c>
      <c r="F356" s="71">
        <v>1.80729249</v>
      </c>
      <c r="G356" s="48">
        <v>0.74132045999999996</v>
      </c>
      <c r="H356" s="79">
        <f t="shared" si="10"/>
        <v>1.4379368809003332</v>
      </c>
      <c r="I356" s="86">
        <f t="shared" si="11"/>
        <v>1.5223613489697929E-4</v>
      </c>
      <c r="J356" s="59">
        <v>44.99</v>
      </c>
      <c r="K356" s="59">
        <v>21.335409090900001</v>
      </c>
    </row>
    <row r="357" spans="1:11" x14ac:dyDescent="0.15">
      <c r="A357" s="26" t="s">
        <v>1139</v>
      </c>
      <c r="B357" s="26" t="s">
        <v>1140</v>
      </c>
      <c r="C357" s="26" t="s">
        <v>1631</v>
      </c>
      <c r="D357" s="26" t="s">
        <v>523</v>
      </c>
      <c r="E357" s="26" t="s">
        <v>526</v>
      </c>
      <c r="F357" s="71">
        <v>1.8058490700000001</v>
      </c>
      <c r="G357" s="48">
        <v>12.523132390000001</v>
      </c>
      <c r="H357" s="79">
        <f t="shared" si="10"/>
        <v>-0.85579893162815956</v>
      </c>
      <c r="I357" s="86">
        <f t="shared" si="11"/>
        <v>1.5211454933014446E-4</v>
      </c>
      <c r="J357" s="59">
        <v>13.511591724800001</v>
      </c>
      <c r="K357" s="59">
        <v>44.172636363599999</v>
      </c>
    </row>
    <row r="358" spans="1:11" x14ac:dyDescent="0.15">
      <c r="A358" s="26" t="s">
        <v>1746</v>
      </c>
      <c r="B358" s="26" t="s">
        <v>1247</v>
      </c>
      <c r="C358" s="26" t="s">
        <v>1637</v>
      </c>
      <c r="D358" s="26" t="s">
        <v>524</v>
      </c>
      <c r="E358" s="26" t="s">
        <v>527</v>
      </c>
      <c r="F358" s="71">
        <v>1.784515697</v>
      </c>
      <c r="G358" s="48">
        <v>3.0009608250000004</v>
      </c>
      <c r="H358" s="79">
        <f t="shared" si="10"/>
        <v>-0.40535188525828236</v>
      </c>
      <c r="I358" s="86">
        <f t="shared" si="11"/>
        <v>1.5031754620651856E-4</v>
      </c>
      <c r="J358" s="59">
        <v>18.907562760000001</v>
      </c>
      <c r="K358" s="59">
        <v>19.7243636364</v>
      </c>
    </row>
    <row r="359" spans="1:11" x14ac:dyDescent="0.15">
      <c r="A359" s="26" t="s">
        <v>307</v>
      </c>
      <c r="B359" s="26" t="s">
        <v>308</v>
      </c>
      <c r="C359" s="26" t="s">
        <v>1640</v>
      </c>
      <c r="D359" s="26" t="s">
        <v>524</v>
      </c>
      <c r="E359" s="26" t="s">
        <v>527</v>
      </c>
      <c r="F359" s="71">
        <v>1.781320201</v>
      </c>
      <c r="G359" s="48">
        <v>1.048181416</v>
      </c>
      <c r="H359" s="79">
        <f t="shared" si="10"/>
        <v>0.69943883168407561</v>
      </c>
      <c r="I359" s="86">
        <f t="shared" si="11"/>
        <v>1.500483756307482E-4</v>
      </c>
      <c r="J359" s="59">
        <v>7.7792048619999994</v>
      </c>
      <c r="K359" s="59">
        <v>56.2688181818</v>
      </c>
    </row>
    <row r="360" spans="1:11" x14ac:dyDescent="0.15">
      <c r="A360" s="26" t="s">
        <v>278</v>
      </c>
      <c r="B360" s="26" t="s">
        <v>279</v>
      </c>
      <c r="C360" s="26" t="s">
        <v>1630</v>
      </c>
      <c r="D360" s="26" t="s">
        <v>523</v>
      </c>
      <c r="E360" s="26" t="s">
        <v>526</v>
      </c>
      <c r="F360" s="71">
        <v>1.7394017399999999</v>
      </c>
      <c r="G360" s="48">
        <v>0.63319599999999998</v>
      </c>
      <c r="H360" s="79">
        <f t="shared" si="10"/>
        <v>1.7470194694849619</v>
      </c>
      <c r="I360" s="86">
        <f t="shared" si="11"/>
        <v>1.4651740069515835E-4</v>
      </c>
      <c r="J360" s="59">
        <v>82.79</v>
      </c>
      <c r="K360" s="59">
        <v>27.675999999999998</v>
      </c>
    </row>
    <row r="361" spans="1:11" x14ac:dyDescent="0.15">
      <c r="A361" s="26" t="s">
        <v>700</v>
      </c>
      <c r="B361" s="26" t="s">
        <v>701</v>
      </c>
      <c r="C361" s="26" t="s">
        <v>105</v>
      </c>
      <c r="D361" s="26" t="s">
        <v>524</v>
      </c>
      <c r="E361" s="26" t="s">
        <v>527</v>
      </c>
      <c r="F361" s="71">
        <v>1.73754758</v>
      </c>
      <c r="G361" s="48">
        <v>1.50514883</v>
      </c>
      <c r="H361" s="79">
        <f t="shared" si="10"/>
        <v>0.15440250516621679</v>
      </c>
      <c r="I361" s="86">
        <f t="shared" si="11"/>
        <v>1.4636121670532693E-4</v>
      </c>
      <c r="J361" s="59">
        <v>111.1803330525823</v>
      </c>
      <c r="K361" s="59">
        <v>27.496272727299999</v>
      </c>
    </row>
    <row r="362" spans="1:11" x14ac:dyDescent="0.15">
      <c r="A362" s="26" t="s">
        <v>1026</v>
      </c>
      <c r="B362" s="26" t="s">
        <v>1175</v>
      </c>
      <c r="C362" s="26" t="s">
        <v>1638</v>
      </c>
      <c r="D362" s="26" t="s">
        <v>523</v>
      </c>
      <c r="E362" s="26" t="s">
        <v>527</v>
      </c>
      <c r="F362" s="71">
        <v>1.7372715959999998</v>
      </c>
      <c r="G362" s="48">
        <v>3.8429960599999999</v>
      </c>
      <c r="H362" s="79">
        <f t="shared" si="10"/>
        <v>-0.54793823129758823</v>
      </c>
      <c r="I362" s="86">
        <f t="shared" si="11"/>
        <v>1.4633796936839287E-4</v>
      </c>
      <c r="J362" s="59">
        <v>24.070175819999999</v>
      </c>
      <c r="K362" s="59">
        <v>18.957000000000001</v>
      </c>
    </row>
    <row r="363" spans="1:11" x14ac:dyDescent="0.15">
      <c r="A363" s="26" t="s">
        <v>996</v>
      </c>
      <c r="B363" s="26" t="s">
        <v>606</v>
      </c>
      <c r="C363" s="26" t="s">
        <v>1632</v>
      </c>
      <c r="D363" s="26" t="s">
        <v>523</v>
      </c>
      <c r="E363" s="26" t="s">
        <v>526</v>
      </c>
      <c r="F363" s="71">
        <v>1.71982079</v>
      </c>
      <c r="G363" s="48">
        <v>0.49399999999999999</v>
      </c>
      <c r="H363" s="79">
        <f t="shared" si="10"/>
        <v>2.4814186032388665</v>
      </c>
      <c r="I363" s="86">
        <f t="shared" si="11"/>
        <v>1.448680118097926E-4</v>
      </c>
      <c r="J363" s="59">
        <v>2.9745542400000002</v>
      </c>
      <c r="K363" s="59">
        <v>43.149363636399997</v>
      </c>
    </row>
    <row r="364" spans="1:11" x14ac:dyDescent="0.15">
      <c r="A364" s="26" t="s">
        <v>1773</v>
      </c>
      <c r="B364" s="26" t="s">
        <v>1720</v>
      </c>
      <c r="C364" s="26" t="s">
        <v>1637</v>
      </c>
      <c r="D364" s="26" t="s">
        <v>524</v>
      </c>
      <c r="E364" s="26" t="s">
        <v>527</v>
      </c>
      <c r="F364" s="71">
        <v>1.712340961</v>
      </c>
      <c r="G364" s="48">
        <v>1.4909282720000001</v>
      </c>
      <c r="H364" s="79">
        <f t="shared" si="10"/>
        <v>0.1485066003228892</v>
      </c>
      <c r="I364" s="86">
        <f t="shared" si="11"/>
        <v>1.4423795316518973E-4</v>
      </c>
      <c r="J364" s="59">
        <v>78.742196640000003</v>
      </c>
      <c r="K364" s="59">
        <v>36.330045454500002</v>
      </c>
    </row>
    <row r="365" spans="1:11" x14ac:dyDescent="0.15">
      <c r="A365" s="26" t="s">
        <v>1206</v>
      </c>
      <c r="B365" s="26" t="s">
        <v>1207</v>
      </c>
      <c r="C365" s="26" t="s">
        <v>1638</v>
      </c>
      <c r="D365" s="26" t="s">
        <v>523</v>
      </c>
      <c r="E365" s="26" t="s">
        <v>526</v>
      </c>
      <c r="F365" s="71">
        <v>1.7123008689999999</v>
      </c>
      <c r="G365" s="48">
        <v>1.762649777</v>
      </c>
      <c r="H365" s="79">
        <f t="shared" si="10"/>
        <v>-2.8564328919436943E-2</v>
      </c>
      <c r="I365" s="86">
        <f t="shared" si="11"/>
        <v>1.442345760410363E-4</v>
      </c>
      <c r="J365" s="59">
        <v>118.06096720999999</v>
      </c>
      <c r="K365" s="59">
        <v>73.391545454500005</v>
      </c>
    </row>
    <row r="366" spans="1:11" x14ac:dyDescent="0.15">
      <c r="A366" s="26" t="s">
        <v>966</v>
      </c>
      <c r="B366" s="26" t="s">
        <v>350</v>
      </c>
      <c r="C366" s="26" t="s">
        <v>1633</v>
      </c>
      <c r="D366" s="26" t="s">
        <v>523</v>
      </c>
      <c r="E366" s="26" t="s">
        <v>526</v>
      </c>
      <c r="F366" s="71">
        <v>1.6961913550000001</v>
      </c>
      <c r="G366" s="48">
        <v>0.97083791200000003</v>
      </c>
      <c r="H366" s="79">
        <f t="shared" si="10"/>
        <v>0.74714165365227303</v>
      </c>
      <c r="I366" s="86">
        <f t="shared" si="11"/>
        <v>1.4287760136206292E-4</v>
      </c>
      <c r="J366" s="59">
        <v>7.4168658899999995</v>
      </c>
      <c r="K366" s="59">
        <v>25.086545454500001</v>
      </c>
    </row>
    <row r="367" spans="1:11" x14ac:dyDescent="0.15">
      <c r="A367" s="26" t="s">
        <v>1701</v>
      </c>
      <c r="B367" s="26" t="s">
        <v>1702</v>
      </c>
      <c r="C367" s="26" t="s">
        <v>1638</v>
      </c>
      <c r="D367" s="26" t="s">
        <v>523</v>
      </c>
      <c r="E367" s="26" t="s">
        <v>527</v>
      </c>
      <c r="F367" s="71">
        <v>1.6762325</v>
      </c>
      <c r="G367" s="48">
        <v>0.86193934500000002</v>
      </c>
      <c r="H367" s="79">
        <f t="shared" si="10"/>
        <v>0.94472210802721857</v>
      </c>
      <c r="I367" s="86">
        <f t="shared" si="11"/>
        <v>1.4119637988906867E-4</v>
      </c>
      <c r="J367" s="59">
        <v>31.878112739999999</v>
      </c>
      <c r="K367" s="59">
        <v>41.3658636364</v>
      </c>
    </row>
    <row r="368" spans="1:11" x14ac:dyDescent="0.15">
      <c r="A368" s="26" t="s">
        <v>1654</v>
      </c>
      <c r="B368" s="26" t="s">
        <v>1655</v>
      </c>
      <c r="C368" s="26" t="s">
        <v>1633</v>
      </c>
      <c r="D368" s="26" t="s">
        <v>523</v>
      </c>
      <c r="E368" s="26" t="s">
        <v>526</v>
      </c>
      <c r="F368" s="71">
        <v>1.66229048</v>
      </c>
      <c r="G368" s="48">
        <v>6.5879999999999997E-4</v>
      </c>
      <c r="H368" s="79">
        <f t="shared" si="10"/>
        <v>2522.2095931997574</v>
      </c>
      <c r="I368" s="86">
        <f t="shared" si="11"/>
        <v>1.400219826903859E-4</v>
      </c>
      <c r="J368" s="59">
        <v>72.105999999999995</v>
      </c>
      <c r="K368" s="59">
        <v>61.3534545455</v>
      </c>
    </row>
    <row r="369" spans="1:11" x14ac:dyDescent="0.15">
      <c r="A369" s="26" t="s">
        <v>203</v>
      </c>
      <c r="B369" s="26" t="s">
        <v>231</v>
      </c>
      <c r="C369" s="26" t="s">
        <v>1637</v>
      </c>
      <c r="D369" s="26" t="s">
        <v>524</v>
      </c>
      <c r="E369" s="26" t="s">
        <v>527</v>
      </c>
      <c r="F369" s="71">
        <v>1.6494082999999999</v>
      </c>
      <c r="G369" s="48">
        <v>0.62460550000000004</v>
      </c>
      <c r="H369" s="79">
        <f t="shared" si="10"/>
        <v>1.6407201025287157</v>
      </c>
      <c r="I369" s="86">
        <f t="shared" si="11"/>
        <v>1.3893686044088926E-4</v>
      </c>
      <c r="J369" s="59">
        <v>41.377000000000002</v>
      </c>
      <c r="K369" s="59">
        <v>46.879818181799997</v>
      </c>
    </row>
    <row r="370" spans="1:11" x14ac:dyDescent="0.15">
      <c r="A370" s="26" t="s">
        <v>26</v>
      </c>
      <c r="B370" s="26" t="s">
        <v>27</v>
      </c>
      <c r="C370" s="26" t="s">
        <v>1637</v>
      </c>
      <c r="D370" s="26" t="s">
        <v>524</v>
      </c>
      <c r="E370" s="26" t="s">
        <v>527</v>
      </c>
      <c r="F370" s="71">
        <v>1.6340364350000001</v>
      </c>
      <c r="G370" s="48">
        <v>7.9049195130000003</v>
      </c>
      <c r="H370" s="79">
        <f t="shared" si="10"/>
        <v>-0.79328866887097926</v>
      </c>
      <c r="I370" s="86">
        <f t="shared" si="11"/>
        <v>1.376420211568738E-4</v>
      </c>
      <c r="J370" s="59">
        <v>375.67200000000003</v>
      </c>
      <c r="K370" s="59">
        <v>29.147272727299999</v>
      </c>
    </row>
    <row r="371" spans="1:11" x14ac:dyDescent="0.15">
      <c r="A371" s="26" t="s">
        <v>949</v>
      </c>
      <c r="B371" s="26" t="s">
        <v>847</v>
      </c>
      <c r="C371" s="26" t="s">
        <v>1631</v>
      </c>
      <c r="D371" s="26" t="s">
        <v>523</v>
      </c>
      <c r="E371" s="26" t="s">
        <v>526</v>
      </c>
      <c r="F371" s="71">
        <v>1.630746225</v>
      </c>
      <c r="G371" s="48">
        <v>0.118684993</v>
      </c>
      <c r="H371" s="79">
        <f t="shared" si="10"/>
        <v>12.740121508032612</v>
      </c>
      <c r="I371" s="86">
        <f t="shared" si="11"/>
        <v>1.3736487240747608E-4</v>
      </c>
      <c r="J371" s="59">
        <v>9.1684520000000003</v>
      </c>
      <c r="K371" s="59">
        <v>26.602954545500001</v>
      </c>
    </row>
    <row r="372" spans="1:11" x14ac:dyDescent="0.15">
      <c r="A372" s="26" t="s">
        <v>907</v>
      </c>
      <c r="B372" s="26" t="s">
        <v>498</v>
      </c>
      <c r="C372" s="26" t="s">
        <v>1630</v>
      </c>
      <c r="D372" s="26" t="s">
        <v>523</v>
      </c>
      <c r="E372" s="26" t="s">
        <v>526</v>
      </c>
      <c r="F372" s="71">
        <v>1.6188</v>
      </c>
      <c r="G372" s="48">
        <v>0</v>
      </c>
      <c r="H372" s="79" t="str">
        <f t="shared" si="10"/>
        <v/>
      </c>
      <c r="I372" s="86">
        <f t="shared" si="11"/>
        <v>1.3635858973288272E-4</v>
      </c>
      <c r="J372" s="59">
        <v>7.54</v>
      </c>
      <c r="K372" s="59">
        <v>20.498272727300002</v>
      </c>
    </row>
    <row r="373" spans="1:11" x14ac:dyDescent="0.15">
      <c r="A373" s="26" t="s">
        <v>995</v>
      </c>
      <c r="B373" s="26" t="s">
        <v>617</v>
      </c>
      <c r="C373" s="26" t="s">
        <v>1632</v>
      </c>
      <c r="D373" s="26" t="s">
        <v>523</v>
      </c>
      <c r="E373" s="26" t="s">
        <v>526</v>
      </c>
      <c r="F373" s="71">
        <v>1.61791</v>
      </c>
      <c r="G373" s="48">
        <v>0.99800250000000001</v>
      </c>
      <c r="H373" s="79">
        <f t="shared" si="10"/>
        <v>0.62114824361662424</v>
      </c>
      <c r="I373" s="86">
        <f t="shared" si="11"/>
        <v>1.3628362114821366E-4</v>
      </c>
      <c r="J373" s="59">
        <v>10.38486835</v>
      </c>
      <c r="K373" s="59">
        <v>47.527363636399997</v>
      </c>
    </row>
    <row r="374" spans="1:11" x14ac:dyDescent="0.15">
      <c r="A374" s="26" t="s">
        <v>1762</v>
      </c>
      <c r="B374" s="26" t="s">
        <v>1707</v>
      </c>
      <c r="C374" s="26" t="s">
        <v>1637</v>
      </c>
      <c r="D374" s="26" t="s">
        <v>524</v>
      </c>
      <c r="E374" s="26" t="s">
        <v>527</v>
      </c>
      <c r="F374" s="71">
        <v>1.6134356000000001</v>
      </c>
      <c r="G374" s="48">
        <v>2.4366082499999999</v>
      </c>
      <c r="H374" s="79">
        <f t="shared" si="10"/>
        <v>-0.33783545221108069</v>
      </c>
      <c r="I374" s="86">
        <f t="shared" si="11"/>
        <v>1.3590672290636737E-4</v>
      </c>
      <c r="J374" s="59">
        <v>15.1326906</v>
      </c>
      <c r="K374" s="59">
        <v>38.309363636400001</v>
      </c>
    </row>
    <row r="375" spans="1:11" x14ac:dyDescent="0.15">
      <c r="A375" s="26" t="s">
        <v>1802</v>
      </c>
      <c r="B375" s="26" t="s">
        <v>1718</v>
      </c>
      <c r="C375" s="26" t="s">
        <v>1637</v>
      </c>
      <c r="D375" s="26" t="s">
        <v>524</v>
      </c>
      <c r="E375" s="26" t="s">
        <v>527</v>
      </c>
      <c r="F375" s="71">
        <v>1.59391802</v>
      </c>
      <c r="G375" s="48">
        <v>2.5813089369999997</v>
      </c>
      <c r="H375" s="79">
        <f t="shared" si="10"/>
        <v>-0.3825155923209822</v>
      </c>
      <c r="I375" s="86">
        <f t="shared" si="11"/>
        <v>1.3426267195269876E-4</v>
      </c>
      <c r="J375" s="59">
        <v>19.626490516</v>
      </c>
      <c r="K375" s="59">
        <v>64.992454545499996</v>
      </c>
    </row>
    <row r="376" spans="1:11" x14ac:dyDescent="0.15">
      <c r="A376" s="26" t="s">
        <v>1010</v>
      </c>
      <c r="B376" s="26" t="s">
        <v>1233</v>
      </c>
      <c r="C376" s="26" t="s">
        <v>1637</v>
      </c>
      <c r="D376" s="26" t="s">
        <v>524</v>
      </c>
      <c r="E376" s="26" t="s">
        <v>527</v>
      </c>
      <c r="F376" s="71">
        <v>1.58647034</v>
      </c>
      <c r="G376" s="48">
        <v>2.0739268470000001</v>
      </c>
      <c r="H376" s="79">
        <f t="shared" si="10"/>
        <v>-0.23504035723589822</v>
      </c>
      <c r="I376" s="86">
        <f t="shared" si="11"/>
        <v>1.3363532135868974E-4</v>
      </c>
      <c r="J376" s="59">
        <v>149.62799999999999</v>
      </c>
      <c r="K376" s="59">
        <v>35.017636363599998</v>
      </c>
    </row>
    <row r="377" spans="1:11" x14ac:dyDescent="0.15">
      <c r="A377" s="26" t="s">
        <v>739</v>
      </c>
      <c r="B377" s="26" t="s">
        <v>740</v>
      </c>
      <c r="C377" s="26" t="s">
        <v>1631</v>
      </c>
      <c r="D377" s="26" t="s">
        <v>523</v>
      </c>
      <c r="E377" s="26" t="s">
        <v>526</v>
      </c>
      <c r="F377" s="71">
        <v>1.5662881299999998</v>
      </c>
      <c r="G377" s="48">
        <v>0.67407794999999993</v>
      </c>
      <c r="H377" s="79">
        <f t="shared" si="10"/>
        <v>1.3236008980860445</v>
      </c>
      <c r="I377" s="86">
        <f t="shared" si="11"/>
        <v>1.319352857191463E-4</v>
      </c>
      <c r="J377" s="59">
        <v>277.12329099999999</v>
      </c>
      <c r="K377" s="59">
        <v>7.9815909091000004</v>
      </c>
    </row>
    <row r="378" spans="1:11" x14ac:dyDescent="0.15">
      <c r="A378" s="26" t="s">
        <v>6</v>
      </c>
      <c r="B378" s="26" t="s">
        <v>735</v>
      </c>
      <c r="C378" s="26" t="s">
        <v>1637</v>
      </c>
      <c r="D378" s="26" t="s">
        <v>524</v>
      </c>
      <c r="E378" s="26" t="s">
        <v>527</v>
      </c>
      <c r="F378" s="71">
        <v>1.5617562</v>
      </c>
      <c r="G378" s="48">
        <v>0.60566299999999995</v>
      </c>
      <c r="H378" s="79">
        <f t="shared" si="10"/>
        <v>1.5785894135847824</v>
      </c>
      <c r="I378" s="86">
        <f t="shared" si="11"/>
        <v>1.3155354147429327E-4</v>
      </c>
      <c r="J378" s="59">
        <v>24.0822</v>
      </c>
      <c r="K378" s="59">
        <v>20.871409090899999</v>
      </c>
    </row>
    <row r="379" spans="1:11" x14ac:dyDescent="0.15">
      <c r="A379" s="26" t="s">
        <v>160</v>
      </c>
      <c r="B379" s="26" t="s">
        <v>1080</v>
      </c>
      <c r="C379" s="26" t="s">
        <v>1637</v>
      </c>
      <c r="D379" s="26" t="s">
        <v>524</v>
      </c>
      <c r="E379" s="26" t="s">
        <v>527</v>
      </c>
      <c r="F379" s="71">
        <v>1.4710612940000001</v>
      </c>
      <c r="G379" s="48">
        <v>1.2368082199999999</v>
      </c>
      <c r="H379" s="79">
        <f t="shared" si="10"/>
        <v>0.18940129133359096</v>
      </c>
      <c r="I379" s="86">
        <f t="shared" si="11"/>
        <v>1.239139136770877E-4</v>
      </c>
      <c r="J379" s="59">
        <v>36.869999999999997</v>
      </c>
      <c r="K379" s="59">
        <v>42.623590909100002</v>
      </c>
    </row>
    <row r="380" spans="1:11" x14ac:dyDescent="0.15">
      <c r="A380" s="26" t="s">
        <v>202</v>
      </c>
      <c r="B380" s="26" t="s">
        <v>217</v>
      </c>
      <c r="C380" s="26" t="s">
        <v>1637</v>
      </c>
      <c r="D380" s="26" t="s">
        <v>524</v>
      </c>
      <c r="E380" s="26" t="s">
        <v>527</v>
      </c>
      <c r="F380" s="71">
        <v>1.4572360099999999</v>
      </c>
      <c r="G380" s="48">
        <v>1.7515132199999999</v>
      </c>
      <c r="H380" s="79">
        <f t="shared" si="10"/>
        <v>-0.16801312524492396</v>
      </c>
      <c r="I380" s="86">
        <f t="shared" si="11"/>
        <v>1.2274934966121384E-4</v>
      </c>
      <c r="J380" s="59">
        <v>156.416</v>
      </c>
      <c r="K380" s="59">
        <v>57.448727272699998</v>
      </c>
    </row>
    <row r="381" spans="1:11" x14ac:dyDescent="0.15">
      <c r="A381" s="26" t="s">
        <v>1202</v>
      </c>
      <c r="B381" s="26" t="s">
        <v>1203</v>
      </c>
      <c r="C381" s="26" t="s">
        <v>1638</v>
      </c>
      <c r="D381" s="26" t="s">
        <v>523</v>
      </c>
      <c r="E381" s="26" t="s">
        <v>526</v>
      </c>
      <c r="F381" s="71">
        <v>1.4266772749999999</v>
      </c>
      <c r="G381" s="48">
        <v>12.136741775000001</v>
      </c>
      <c r="H381" s="79">
        <f t="shared" si="10"/>
        <v>-0.88244972979990755</v>
      </c>
      <c r="I381" s="86">
        <f t="shared" si="11"/>
        <v>1.2017525402949845E-4</v>
      </c>
      <c r="J381" s="59">
        <v>652.66206084999999</v>
      </c>
      <c r="K381" s="59">
        <v>22.8298181818</v>
      </c>
    </row>
    <row r="382" spans="1:11" x14ac:dyDescent="0.15">
      <c r="A382" s="26" t="s">
        <v>1703</v>
      </c>
      <c r="B382" s="26" t="s">
        <v>1704</v>
      </c>
      <c r="C382" s="26" t="s">
        <v>1638</v>
      </c>
      <c r="D382" s="26" t="s">
        <v>523</v>
      </c>
      <c r="E382" s="26" t="s">
        <v>527</v>
      </c>
      <c r="F382" s="71">
        <v>1.3346493700000002</v>
      </c>
      <c r="G382" s="48">
        <v>1.2619768099999999</v>
      </c>
      <c r="H382" s="79">
        <f t="shared" si="10"/>
        <v>5.7586287976242767E-2</v>
      </c>
      <c r="I382" s="86">
        <f t="shared" si="11"/>
        <v>1.1242334190825329E-4</v>
      </c>
      <c r="J382" s="59">
        <v>17.316390819999999</v>
      </c>
      <c r="K382" s="59">
        <v>157.1716818182</v>
      </c>
    </row>
    <row r="383" spans="1:11" x14ac:dyDescent="0.15">
      <c r="A383" s="26" t="s">
        <v>667</v>
      </c>
      <c r="B383" s="26" t="s">
        <v>668</v>
      </c>
      <c r="C383" s="26" t="s">
        <v>1634</v>
      </c>
      <c r="D383" s="26" t="s">
        <v>523</v>
      </c>
      <c r="E383" s="26" t="s">
        <v>526</v>
      </c>
      <c r="F383" s="71">
        <v>1.3337674150000001</v>
      </c>
      <c r="G383" s="48">
        <v>2.5885407850000002</v>
      </c>
      <c r="H383" s="79">
        <f t="shared" si="10"/>
        <v>-0.48474158772043452</v>
      </c>
      <c r="I383" s="86">
        <f t="shared" si="11"/>
        <v>1.1234905098904902E-4</v>
      </c>
      <c r="J383" s="59">
        <v>51.374169600000002</v>
      </c>
      <c r="K383" s="59">
        <v>37.043090909100002</v>
      </c>
    </row>
    <row r="384" spans="1:11" x14ac:dyDescent="0.15">
      <c r="A384" s="26" t="s">
        <v>1784</v>
      </c>
      <c r="B384" s="26" t="s">
        <v>868</v>
      </c>
      <c r="C384" s="26" t="s">
        <v>1637</v>
      </c>
      <c r="D384" s="26" t="s">
        <v>523</v>
      </c>
      <c r="E384" s="26" t="s">
        <v>526</v>
      </c>
      <c r="F384" s="71">
        <v>1.2862585500000001</v>
      </c>
      <c r="G384" s="48">
        <v>0.27564087999999998</v>
      </c>
      <c r="H384" s="79">
        <f t="shared" si="10"/>
        <v>3.6664288330526311</v>
      </c>
      <c r="I384" s="86">
        <f t="shared" si="11"/>
        <v>1.0834717192356228E-4</v>
      </c>
      <c r="J384" s="59">
        <v>11.640044399999999</v>
      </c>
      <c r="K384" s="59">
        <v>28.6335909091</v>
      </c>
    </row>
    <row r="385" spans="1:11" x14ac:dyDescent="0.15">
      <c r="A385" s="26" t="s">
        <v>438</v>
      </c>
      <c r="B385" s="26" t="s">
        <v>439</v>
      </c>
      <c r="C385" s="26" t="s">
        <v>1633</v>
      </c>
      <c r="D385" s="26" t="s">
        <v>523</v>
      </c>
      <c r="E385" s="26" t="s">
        <v>526</v>
      </c>
      <c r="F385" s="71">
        <v>1.275338112</v>
      </c>
      <c r="G385" s="48">
        <v>3.643973978</v>
      </c>
      <c r="H385" s="79">
        <f t="shared" si="10"/>
        <v>-0.65001448426918484</v>
      </c>
      <c r="I385" s="86">
        <f t="shared" si="11"/>
        <v>1.0742729576533064E-4</v>
      </c>
      <c r="J385" s="59">
        <v>68.795484360000003</v>
      </c>
      <c r="K385" s="59">
        <v>66.348227272700001</v>
      </c>
    </row>
    <row r="386" spans="1:11" x14ac:dyDescent="0.15">
      <c r="A386" s="26" t="s">
        <v>1744</v>
      </c>
      <c r="B386" s="26" t="s">
        <v>1241</v>
      </c>
      <c r="C386" s="26" t="s">
        <v>1637</v>
      </c>
      <c r="D386" s="26" t="s">
        <v>524</v>
      </c>
      <c r="E386" s="26" t="s">
        <v>527</v>
      </c>
      <c r="F386" s="71">
        <v>1.2710113700000001</v>
      </c>
      <c r="G386" s="48">
        <v>6.314595905</v>
      </c>
      <c r="H386" s="79">
        <f t="shared" si="10"/>
        <v>-0.79871849456057942</v>
      </c>
      <c r="I386" s="86">
        <f t="shared" si="11"/>
        <v>1.0706283540132148E-4</v>
      </c>
      <c r="J386" s="59">
        <v>9.2256828200000012</v>
      </c>
      <c r="K386" s="59">
        <v>29.139772727299999</v>
      </c>
    </row>
    <row r="387" spans="1:11" x14ac:dyDescent="0.15">
      <c r="A387" s="26" t="s">
        <v>623</v>
      </c>
      <c r="B387" s="26" t="s">
        <v>624</v>
      </c>
      <c r="C387" s="26" t="s">
        <v>1633</v>
      </c>
      <c r="D387" s="26" t="s">
        <v>523</v>
      </c>
      <c r="E387" s="26" t="s">
        <v>526</v>
      </c>
      <c r="F387" s="71">
        <v>1.2482709400000001</v>
      </c>
      <c r="G387" s="48">
        <v>0.18939346900000001</v>
      </c>
      <c r="H387" s="79">
        <f t="shared" si="10"/>
        <v>5.5908869328540574</v>
      </c>
      <c r="I387" s="86">
        <f t="shared" si="11"/>
        <v>1.0514730972506787E-4</v>
      </c>
      <c r="J387" s="59">
        <v>19.872699999999998</v>
      </c>
      <c r="K387" s="59">
        <v>27.993500000000001</v>
      </c>
    </row>
    <row r="388" spans="1:11" x14ac:dyDescent="0.15">
      <c r="A388" s="26" t="s">
        <v>1081</v>
      </c>
      <c r="B388" s="26" t="s">
        <v>1082</v>
      </c>
      <c r="C388" s="26" t="s">
        <v>1637</v>
      </c>
      <c r="D388" s="26" t="s">
        <v>524</v>
      </c>
      <c r="E388" s="26" t="s">
        <v>527</v>
      </c>
      <c r="F388" s="71">
        <v>1.236327365</v>
      </c>
      <c r="G388" s="48">
        <v>2.1657787689999997</v>
      </c>
      <c r="H388" s="79">
        <f t="shared" si="10"/>
        <v>-0.42915343769352454</v>
      </c>
      <c r="I388" s="86">
        <f t="shared" si="11"/>
        <v>1.0414125027154123E-4</v>
      </c>
      <c r="J388" s="59">
        <v>133.08600000000001</v>
      </c>
      <c r="K388" s="59">
        <v>37.717045454500003</v>
      </c>
    </row>
    <row r="389" spans="1:11" x14ac:dyDescent="0.15">
      <c r="A389" s="26" t="s">
        <v>1776</v>
      </c>
      <c r="B389" s="26" t="s">
        <v>1259</v>
      </c>
      <c r="C389" s="26" t="s">
        <v>1637</v>
      </c>
      <c r="D389" s="26" t="s">
        <v>523</v>
      </c>
      <c r="E389" s="26" t="s">
        <v>526</v>
      </c>
      <c r="F389" s="71">
        <v>1.1994708000000001</v>
      </c>
      <c r="G389" s="48">
        <v>1.3186387399999999</v>
      </c>
      <c r="H389" s="79">
        <f t="shared" si="10"/>
        <v>-9.0371939171148497E-2</v>
      </c>
      <c r="I389" s="86">
        <f t="shared" si="11"/>
        <v>1.010366609301783E-4</v>
      </c>
      <c r="J389" s="59">
        <v>13.513829400000001</v>
      </c>
      <c r="K389" s="59">
        <v>26.661545454500001</v>
      </c>
    </row>
    <row r="390" spans="1:11" x14ac:dyDescent="0.15">
      <c r="A390" s="26" t="s">
        <v>454</v>
      </c>
      <c r="B390" s="26" t="s">
        <v>129</v>
      </c>
      <c r="C390" s="26" t="s">
        <v>105</v>
      </c>
      <c r="D390" s="26" t="s">
        <v>524</v>
      </c>
      <c r="E390" s="26" t="s">
        <v>527</v>
      </c>
      <c r="F390" s="71">
        <v>1.1820390199999999</v>
      </c>
      <c r="G390" s="48">
        <v>0.39251379999999997</v>
      </c>
      <c r="H390" s="79">
        <f t="shared" si="10"/>
        <v>2.011458501586441</v>
      </c>
      <c r="I390" s="86">
        <f t="shared" si="11"/>
        <v>9.9568306014602634E-5</v>
      </c>
      <c r="J390" s="59">
        <v>46.889471731297398</v>
      </c>
      <c r="K390" s="59">
        <v>52.0847272727</v>
      </c>
    </row>
    <row r="391" spans="1:11" x14ac:dyDescent="0.15">
      <c r="A391" s="26" t="s">
        <v>1121</v>
      </c>
      <c r="B391" s="26" t="s">
        <v>1122</v>
      </c>
      <c r="C391" s="26" t="s">
        <v>1631</v>
      </c>
      <c r="D391" s="26" t="s">
        <v>523</v>
      </c>
      <c r="E391" s="26" t="s">
        <v>526</v>
      </c>
      <c r="F391" s="71">
        <v>1.17526708</v>
      </c>
      <c r="G391" s="48">
        <v>0.45948328999999999</v>
      </c>
      <c r="H391" s="79">
        <f t="shared" ref="H391:H454" si="12">IF(ISERROR(F391/G391-1),"",((F391/G391-1)))</f>
        <v>1.557801568801338</v>
      </c>
      <c r="I391" s="86">
        <f t="shared" ref="I391:I454" si="13">F391/$F$688</f>
        <v>9.8997875950261342E-5</v>
      </c>
      <c r="J391" s="59">
        <v>22.494077153599999</v>
      </c>
      <c r="K391" s="59">
        <v>22.067090909099999</v>
      </c>
    </row>
    <row r="392" spans="1:11" x14ac:dyDescent="0.15">
      <c r="A392" s="26" t="s">
        <v>943</v>
      </c>
      <c r="B392" s="26" t="s">
        <v>843</v>
      </c>
      <c r="C392" s="26" t="s">
        <v>1631</v>
      </c>
      <c r="D392" s="26" t="s">
        <v>523</v>
      </c>
      <c r="E392" s="26" t="s">
        <v>526</v>
      </c>
      <c r="F392" s="71">
        <v>1.1694627099999999</v>
      </c>
      <c r="G392" s="48">
        <v>4.6042440000000004E-2</v>
      </c>
      <c r="H392" s="79">
        <f t="shared" si="12"/>
        <v>24.399668436338295</v>
      </c>
      <c r="I392" s="86">
        <f t="shared" si="13"/>
        <v>9.8508948530266362E-5</v>
      </c>
      <c r="J392" s="59">
        <v>12.057573</v>
      </c>
      <c r="K392" s="59">
        <v>8.4060909090999996</v>
      </c>
    </row>
    <row r="393" spans="1:11" x14ac:dyDescent="0.15">
      <c r="A393" s="26" t="s">
        <v>252</v>
      </c>
      <c r="B393" s="26" t="s">
        <v>253</v>
      </c>
      <c r="C393" s="26" t="s">
        <v>1639</v>
      </c>
      <c r="D393" s="26" t="s">
        <v>523</v>
      </c>
      <c r="E393" s="26" t="s">
        <v>526</v>
      </c>
      <c r="F393" s="71">
        <v>1.098212806</v>
      </c>
      <c r="G393" s="48">
        <v>0.81885073799999997</v>
      </c>
      <c r="H393" s="79">
        <f t="shared" si="12"/>
        <v>0.3411636028836309</v>
      </c>
      <c r="I393" s="86">
        <f t="shared" si="13"/>
        <v>9.2507258125001192E-5</v>
      </c>
      <c r="J393" s="59">
        <v>16.898071050000002</v>
      </c>
      <c r="K393" s="59">
        <v>71.182000000000002</v>
      </c>
    </row>
    <row r="394" spans="1:11" x14ac:dyDescent="0.15">
      <c r="A394" s="26" t="s">
        <v>1788</v>
      </c>
      <c r="B394" s="26" t="s">
        <v>1708</v>
      </c>
      <c r="C394" s="26" t="s">
        <v>1637</v>
      </c>
      <c r="D394" s="26" t="s">
        <v>523</v>
      </c>
      <c r="E394" s="26" t="s">
        <v>526</v>
      </c>
      <c r="F394" s="71">
        <v>1.077207703</v>
      </c>
      <c r="G394" s="48">
        <v>1.7071040100000001</v>
      </c>
      <c r="H394" s="79">
        <f t="shared" si="12"/>
        <v>-0.36898531273440105</v>
      </c>
      <c r="I394" s="86">
        <f t="shared" si="13"/>
        <v>9.0737906616307129E-5</v>
      </c>
      <c r="J394" s="59">
        <v>15.24842046</v>
      </c>
      <c r="K394" s="59">
        <v>62.594999999999999</v>
      </c>
    </row>
    <row r="395" spans="1:11" x14ac:dyDescent="0.15">
      <c r="A395" s="26" t="s">
        <v>1785</v>
      </c>
      <c r="B395" s="26" t="s">
        <v>870</v>
      </c>
      <c r="C395" s="26" t="s">
        <v>1637</v>
      </c>
      <c r="D395" s="26" t="s">
        <v>523</v>
      </c>
      <c r="E395" s="26" t="s">
        <v>526</v>
      </c>
      <c r="F395" s="71">
        <v>1.07084968</v>
      </c>
      <c r="G395" s="48">
        <v>0.57881506000000005</v>
      </c>
      <c r="H395" s="79">
        <f t="shared" si="12"/>
        <v>0.85007224932951808</v>
      </c>
      <c r="I395" s="86">
        <f t="shared" si="13"/>
        <v>9.0202342587539379E-5</v>
      </c>
      <c r="J395" s="59">
        <v>6.7396265599999996</v>
      </c>
      <c r="K395" s="59">
        <v>52.5139090909</v>
      </c>
    </row>
    <row r="396" spans="1:11" x14ac:dyDescent="0.15">
      <c r="A396" s="26" t="s">
        <v>653</v>
      </c>
      <c r="B396" s="26" t="s">
        <v>654</v>
      </c>
      <c r="C396" s="26" t="s">
        <v>1633</v>
      </c>
      <c r="D396" s="26" t="s">
        <v>523</v>
      </c>
      <c r="E396" s="26" t="s">
        <v>527</v>
      </c>
      <c r="F396" s="71">
        <v>1.06702294</v>
      </c>
      <c r="G396" s="48">
        <v>2.5516854750000002</v>
      </c>
      <c r="H396" s="79">
        <f t="shared" si="12"/>
        <v>-0.58183602546077906</v>
      </c>
      <c r="I396" s="86">
        <f t="shared" si="13"/>
        <v>8.9879999574397291E-5</v>
      </c>
      <c r="J396" s="59">
        <v>31.19988</v>
      </c>
      <c r="K396" s="59">
        <v>52.050045454500001</v>
      </c>
    </row>
    <row r="397" spans="1:11" x14ac:dyDescent="0.15">
      <c r="A397" s="26" t="s">
        <v>1754</v>
      </c>
      <c r="B397" s="26" t="s">
        <v>785</v>
      </c>
      <c r="C397" s="26" t="s">
        <v>1637</v>
      </c>
      <c r="D397" s="26" t="s">
        <v>524</v>
      </c>
      <c r="E397" s="26" t="s">
        <v>527</v>
      </c>
      <c r="F397" s="71">
        <v>1.06076393</v>
      </c>
      <c r="G397" s="48">
        <v>1.42927581</v>
      </c>
      <c r="H397" s="79">
        <f t="shared" si="12"/>
        <v>-0.25783118794965121</v>
      </c>
      <c r="I397" s="86">
        <f t="shared" si="13"/>
        <v>8.9352775842791156E-5</v>
      </c>
      <c r="J397" s="59">
        <v>17.249237999999998</v>
      </c>
      <c r="K397" s="59">
        <v>30.434272727300002</v>
      </c>
    </row>
    <row r="398" spans="1:11" x14ac:dyDescent="0.15">
      <c r="A398" s="26" t="s">
        <v>939</v>
      </c>
      <c r="B398" s="26" t="s">
        <v>839</v>
      </c>
      <c r="C398" s="26" t="s">
        <v>1631</v>
      </c>
      <c r="D398" s="26" t="s">
        <v>523</v>
      </c>
      <c r="E398" s="26" t="s">
        <v>526</v>
      </c>
      <c r="F398" s="71">
        <v>1.04197256</v>
      </c>
      <c r="G398" s="48">
        <v>0.14698954</v>
      </c>
      <c r="H398" s="79">
        <f t="shared" si="12"/>
        <v>6.0887531180790146</v>
      </c>
      <c r="I398" s="86">
        <f t="shared" si="13"/>
        <v>8.776989672718157E-5</v>
      </c>
      <c r="J398" s="59">
        <v>10.627594999999999</v>
      </c>
      <c r="K398" s="59">
        <v>9.3967727273000001</v>
      </c>
    </row>
    <row r="399" spans="1:11" x14ac:dyDescent="0.15">
      <c r="A399" s="26" t="s">
        <v>1004</v>
      </c>
      <c r="B399" s="26" t="s">
        <v>218</v>
      </c>
      <c r="C399" s="26" t="s">
        <v>1636</v>
      </c>
      <c r="D399" s="26" t="s">
        <v>523</v>
      </c>
      <c r="E399" s="26" t="s">
        <v>526</v>
      </c>
      <c r="F399" s="71">
        <v>1.0354432099999999</v>
      </c>
      <c r="G399" s="48">
        <v>1.4293171100000002</v>
      </c>
      <c r="H399" s="79">
        <f t="shared" si="12"/>
        <v>-0.27556788989953407</v>
      </c>
      <c r="I399" s="86">
        <f t="shared" si="13"/>
        <v>8.7219901077396298E-5</v>
      </c>
      <c r="J399" s="59">
        <v>39.390672639999998</v>
      </c>
      <c r="K399" s="59">
        <v>158.2276190476</v>
      </c>
    </row>
    <row r="400" spans="1:11" x14ac:dyDescent="0.15">
      <c r="A400" s="26" t="s">
        <v>714</v>
      </c>
      <c r="B400" s="26" t="s">
        <v>598</v>
      </c>
      <c r="C400" s="26" t="s">
        <v>1638</v>
      </c>
      <c r="D400" s="26" t="s">
        <v>523</v>
      </c>
      <c r="E400" s="26" t="s">
        <v>527</v>
      </c>
      <c r="F400" s="71">
        <v>1.0221399179999999</v>
      </c>
      <c r="G400" s="48">
        <v>0.78387330899999996</v>
      </c>
      <c r="H400" s="79">
        <f t="shared" si="12"/>
        <v>0.30396060978777362</v>
      </c>
      <c r="I400" s="86">
        <f t="shared" si="13"/>
        <v>8.6099306726071398E-5</v>
      </c>
      <c r="J400" s="59">
        <v>41.746221040000002</v>
      </c>
      <c r="K400" s="59">
        <v>99.607863636399998</v>
      </c>
    </row>
    <row r="401" spans="1:11" x14ac:dyDescent="0.15">
      <c r="A401" s="26" t="s">
        <v>70</v>
      </c>
      <c r="B401" s="26" t="s">
        <v>71</v>
      </c>
      <c r="C401" s="26" t="s">
        <v>1632</v>
      </c>
      <c r="D401" s="26" t="s">
        <v>523</v>
      </c>
      <c r="E401" s="26" t="s">
        <v>526</v>
      </c>
      <c r="F401" s="71">
        <v>0.98519950000000001</v>
      </c>
      <c r="G401" s="48">
        <v>9.8958500000000005E-2</v>
      </c>
      <c r="H401" s="79">
        <f t="shared" si="12"/>
        <v>8.9556834430594634</v>
      </c>
      <c r="I401" s="86">
        <f t="shared" si="13"/>
        <v>8.2987654080517176E-5</v>
      </c>
      <c r="J401" s="59">
        <v>26.479101359999998</v>
      </c>
      <c r="K401" s="59">
        <v>25.810272727299999</v>
      </c>
    </row>
    <row r="402" spans="1:11" x14ac:dyDescent="0.15">
      <c r="A402" s="26" t="s">
        <v>266</v>
      </c>
      <c r="B402" s="26" t="s">
        <v>267</v>
      </c>
      <c r="C402" s="26" t="s">
        <v>1630</v>
      </c>
      <c r="D402" s="26" t="s">
        <v>523</v>
      </c>
      <c r="E402" s="26" t="s">
        <v>526</v>
      </c>
      <c r="F402" s="71">
        <v>0.97951559999999993</v>
      </c>
      <c r="G402" s="48">
        <v>2.9730842499999999</v>
      </c>
      <c r="H402" s="79">
        <f t="shared" si="12"/>
        <v>-0.67053890248821579</v>
      </c>
      <c r="I402" s="86">
        <f t="shared" si="13"/>
        <v>8.2508874374449259E-5</v>
      </c>
      <c r="J402" s="59">
        <v>52.02</v>
      </c>
      <c r="K402" s="59">
        <v>59.278181818199997</v>
      </c>
    </row>
    <row r="403" spans="1:11" x14ac:dyDescent="0.15">
      <c r="A403" s="26" t="s">
        <v>1027</v>
      </c>
      <c r="B403" s="26" t="s">
        <v>1176</v>
      </c>
      <c r="C403" s="26" t="s">
        <v>1638</v>
      </c>
      <c r="D403" s="26" t="s">
        <v>523</v>
      </c>
      <c r="E403" s="26" t="s">
        <v>527</v>
      </c>
      <c r="F403" s="71">
        <v>0.96785173000000002</v>
      </c>
      <c r="G403" s="48">
        <v>0.66642073999999996</v>
      </c>
      <c r="H403" s="79">
        <f t="shared" si="12"/>
        <v>0.45231333886757508</v>
      </c>
      <c r="I403" s="86">
        <f t="shared" si="13"/>
        <v>8.152637569392808E-5</v>
      </c>
      <c r="J403" s="59">
        <v>13.31362425</v>
      </c>
      <c r="K403" s="59">
        <v>25.2376363636</v>
      </c>
    </row>
    <row r="404" spans="1:11" x14ac:dyDescent="0.15">
      <c r="A404" s="26" t="s">
        <v>1145</v>
      </c>
      <c r="B404" s="26" t="s">
        <v>1146</v>
      </c>
      <c r="C404" s="26" t="s">
        <v>1631</v>
      </c>
      <c r="D404" s="26" t="s">
        <v>523</v>
      </c>
      <c r="E404" s="26" t="s">
        <v>526</v>
      </c>
      <c r="F404" s="71">
        <v>0.93862451000000002</v>
      </c>
      <c r="G404" s="48">
        <v>0.96658506000000011</v>
      </c>
      <c r="H404" s="79">
        <f t="shared" si="12"/>
        <v>-2.8927148946415571E-2</v>
      </c>
      <c r="I404" s="86">
        <f t="shared" si="13"/>
        <v>7.9064439382454954E-5</v>
      </c>
      <c r="J404" s="59">
        <v>10.9077445048</v>
      </c>
      <c r="K404" s="59">
        <v>209.04436363639999</v>
      </c>
    </row>
    <row r="405" spans="1:11" x14ac:dyDescent="0.15">
      <c r="A405" s="26" t="s">
        <v>956</v>
      </c>
      <c r="B405" s="26" t="s">
        <v>1208</v>
      </c>
      <c r="C405" s="26" t="s">
        <v>1633</v>
      </c>
      <c r="D405" s="26" t="s">
        <v>523</v>
      </c>
      <c r="E405" s="26" t="s">
        <v>526</v>
      </c>
      <c r="F405" s="71">
        <v>0.92141703500000005</v>
      </c>
      <c r="G405" s="48">
        <v>2.4333405799999999</v>
      </c>
      <c r="H405" s="79">
        <f t="shared" si="12"/>
        <v>-0.62133659275924291</v>
      </c>
      <c r="I405" s="86">
        <f t="shared" si="13"/>
        <v>7.7614978656075022E-5</v>
      </c>
      <c r="J405" s="59">
        <v>9.9561955199999996</v>
      </c>
      <c r="K405" s="59">
        <v>31.507000000000001</v>
      </c>
    </row>
    <row r="406" spans="1:11" x14ac:dyDescent="0.15">
      <c r="A406" s="26" t="s">
        <v>7</v>
      </c>
      <c r="B406" s="26" t="s">
        <v>736</v>
      </c>
      <c r="C406" s="26" t="s">
        <v>1637</v>
      </c>
      <c r="D406" s="26" t="s">
        <v>524</v>
      </c>
      <c r="E406" s="26" t="s">
        <v>527</v>
      </c>
      <c r="F406" s="71">
        <v>0.91039877000000002</v>
      </c>
      <c r="G406" s="48">
        <v>0.90054131999999998</v>
      </c>
      <c r="H406" s="79">
        <f t="shared" si="12"/>
        <v>1.0946138484794865E-2</v>
      </c>
      <c r="I406" s="86">
        <f t="shared" si="13"/>
        <v>7.6686862102638413E-5</v>
      </c>
      <c r="J406" s="59">
        <v>36.789199999999994</v>
      </c>
      <c r="K406" s="59">
        <v>11.305136363600001</v>
      </c>
    </row>
    <row r="407" spans="1:11" x14ac:dyDescent="0.15">
      <c r="A407" s="26" t="s">
        <v>1159</v>
      </c>
      <c r="B407" s="26" t="s">
        <v>611</v>
      </c>
      <c r="C407" s="26" t="s">
        <v>1632</v>
      </c>
      <c r="D407" s="26" t="s">
        <v>523</v>
      </c>
      <c r="E407" s="26" t="s">
        <v>526</v>
      </c>
      <c r="F407" s="71">
        <v>0.88476020999999994</v>
      </c>
      <c r="G407" s="48">
        <v>0.57582699999999998</v>
      </c>
      <c r="H407" s="79">
        <f t="shared" si="12"/>
        <v>0.536503515812909</v>
      </c>
      <c r="I407" s="86">
        <f t="shared" si="13"/>
        <v>7.4527214286736562E-5</v>
      </c>
      <c r="J407" s="59">
        <v>156.60462387000001</v>
      </c>
      <c r="K407" s="59">
        <v>30.157090909099999</v>
      </c>
    </row>
    <row r="408" spans="1:11" x14ac:dyDescent="0.15">
      <c r="A408" s="26" t="s">
        <v>1214</v>
      </c>
      <c r="B408" s="26" t="s">
        <v>695</v>
      </c>
      <c r="C408" s="26" t="s">
        <v>1634</v>
      </c>
      <c r="D408" s="26" t="s">
        <v>523</v>
      </c>
      <c r="E408" s="26" t="s">
        <v>526</v>
      </c>
      <c r="F408" s="71">
        <v>0.88366332999999997</v>
      </c>
      <c r="G408" s="48">
        <v>3.436086</v>
      </c>
      <c r="H408" s="79">
        <f t="shared" si="12"/>
        <v>-0.74282851767970892</v>
      </c>
      <c r="I408" s="86">
        <f t="shared" si="13"/>
        <v>7.4434819296678378E-5</v>
      </c>
      <c r="J408" s="59">
        <v>63.948311789999998</v>
      </c>
      <c r="K408" s="59">
        <v>72.255363636400006</v>
      </c>
    </row>
    <row r="409" spans="1:11" x14ac:dyDescent="0.15">
      <c r="A409" s="26" t="s">
        <v>913</v>
      </c>
      <c r="B409" s="26" t="s">
        <v>503</v>
      </c>
      <c r="C409" s="26" t="s">
        <v>1630</v>
      </c>
      <c r="D409" s="26" t="s">
        <v>523</v>
      </c>
      <c r="E409" s="26" t="s">
        <v>526</v>
      </c>
      <c r="F409" s="71">
        <v>0.88288783999999998</v>
      </c>
      <c r="G409" s="48">
        <v>0</v>
      </c>
      <c r="H409" s="79" t="str">
        <f t="shared" si="12"/>
        <v/>
      </c>
      <c r="I409" s="86">
        <f t="shared" si="13"/>
        <v>7.4369496389122195E-5</v>
      </c>
      <c r="J409" s="59">
        <v>8.42</v>
      </c>
      <c r="K409" s="59">
        <v>17.2135454545</v>
      </c>
    </row>
    <row r="410" spans="1:11" x14ac:dyDescent="0.15">
      <c r="A410" s="26" t="s">
        <v>123</v>
      </c>
      <c r="B410" s="26" t="s">
        <v>124</v>
      </c>
      <c r="C410" s="26" t="s">
        <v>105</v>
      </c>
      <c r="D410" s="26" t="s">
        <v>524</v>
      </c>
      <c r="E410" s="26" t="s">
        <v>527</v>
      </c>
      <c r="F410" s="71">
        <v>0.86438000000000004</v>
      </c>
      <c r="G410" s="48">
        <v>0</v>
      </c>
      <c r="H410" s="79" t="str">
        <f t="shared" si="12"/>
        <v/>
      </c>
      <c r="I410" s="86">
        <f t="shared" si="13"/>
        <v>7.2810500242963415E-5</v>
      </c>
      <c r="J410" s="59">
        <v>18.285448216443761</v>
      </c>
      <c r="K410" s="59">
        <v>52.6697727273</v>
      </c>
    </row>
    <row r="411" spans="1:11" x14ac:dyDescent="0.15">
      <c r="A411" s="26" t="s">
        <v>168</v>
      </c>
      <c r="B411" s="26" t="s">
        <v>669</v>
      </c>
      <c r="C411" s="26" t="s">
        <v>1634</v>
      </c>
      <c r="D411" s="26" t="s">
        <v>523</v>
      </c>
      <c r="E411" s="26" t="s">
        <v>526</v>
      </c>
      <c r="F411" s="71">
        <v>0.84158085699999996</v>
      </c>
      <c r="G411" s="48">
        <v>0.61546427999999997</v>
      </c>
      <c r="H411" s="79">
        <f t="shared" si="12"/>
        <v>0.36739187690957475</v>
      </c>
      <c r="I411" s="86">
        <f t="shared" si="13"/>
        <v>7.0890028914449496E-5</v>
      </c>
      <c r="J411" s="59">
        <v>73.115346840000001</v>
      </c>
      <c r="K411" s="59">
        <v>88.207954545500002</v>
      </c>
    </row>
    <row r="412" spans="1:11" x14ac:dyDescent="0.15">
      <c r="A412" s="26" t="s">
        <v>195</v>
      </c>
      <c r="B412" s="26" t="s">
        <v>207</v>
      </c>
      <c r="C412" s="26" t="s">
        <v>1635</v>
      </c>
      <c r="D412" s="26" t="s">
        <v>524</v>
      </c>
      <c r="E412" s="26" t="s">
        <v>527</v>
      </c>
      <c r="F412" s="71">
        <v>0.82105099999999998</v>
      </c>
      <c r="G412" s="48">
        <v>0.66412894999999994</v>
      </c>
      <c r="H412" s="79">
        <f t="shared" si="12"/>
        <v>0.23628250206529922</v>
      </c>
      <c r="I412" s="86">
        <f t="shared" si="13"/>
        <v>6.9160709450687605E-5</v>
      </c>
      <c r="J412" s="59">
        <v>218.33775546000001</v>
      </c>
      <c r="K412" s="59">
        <v>14.882818181799999</v>
      </c>
    </row>
    <row r="413" spans="1:11" x14ac:dyDescent="0.15">
      <c r="A413" s="26" t="s">
        <v>117</v>
      </c>
      <c r="B413" s="26" t="s">
        <v>118</v>
      </c>
      <c r="C413" s="26" t="s">
        <v>105</v>
      </c>
      <c r="D413" s="26" t="s">
        <v>524</v>
      </c>
      <c r="E413" s="26" t="s">
        <v>527</v>
      </c>
      <c r="F413" s="71">
        <v>0.80764000000000002</v>
      </c>
      <c r="G413" s="48">
        <v>0</v>
      </c>
      <c r="H413" s="79" t="str">
        <f t="shared" si="12"/>
        <v/>
      </c>
      <c r="I413" s="86">
        <f t="shared" si="13"/>
        <v>6.8031042384399186E-5</v>
      </c>
      <c r="J413" s="59">
        <v>52.594027404152001</v>
      </c>
      <c r="K413" s="59">
        <v>43.635818181799998</v>
      </c>
    </row>
    <row r="414" spans="1:11" x14ac:dyDescent="0.15">
      <c r="A414" s="26" t="s">
        <v>515</v>
      </c>
      <c r="B414" s="26" t="s">
        <v>516</v>
      </c>
      <c r="C414" s="26" t="s">
        <v>1638</v>
      </c>
      <c r="D414" s="26" t="s">
        <v>523</v>
      </c>
      <c r="E414" s="26" t="s">
        <v>527</v>
      </c>
      <c r="F414" s="71">
        <v>0.80356260000000002</v>
      </c>
      <c r="G414" s="48">
        <v>0.42353129</v>
      </c>
      <c r="H414" s="79">
        <f t="shared" si="12"/>
        <v>0.89729216936958789</v>
      </c>
      <c r="I414" s="86">
        <f t="shared" si="13"/>
        <v>6.7687585185377156E-5</v>
      </c>
      <c r="J414" s="59">
        <v>20.159868809999999</v>
      </c>
      <c r="K414" s="59">
        <v>61.797636363599999</v>
      </c>
    </row>
    <row r="415" spans="1:11" x14ac:dyDescent="0.15">
      <c r="A415" s="26" t="s">
        <v>1127</v>
      </c>
      <c r="B415" s="26" t="s">
        <v>1128</v>
      </c>
      <c r="C415" s="26" t="s">
        <v>1631</v>
      </c>
      <c r="D415" s="26" t="s">
        <v>523</v>
      </c>
      <c r="E415" s="26" t="s">
        <v>526</v>
      </c>
      <c r="F415" s="71">
        <v>0.8016896</v>
      </c>
      <c r="G415" s="48">
        <v>2.4274029999999999E-2</v>
      </c>
      <c r="H415" s="79">
        <f t="shared" si="12"/>
        <v>32.026637933627008</v>
      </c>
      <c r="I415" s="86">
        <f t="shared" si="13"/>
        <v>6.752981422011296E-5</v>
      </c>
      <c r="J415" s="59">
        <v>25.702916428799998</v>
      </c>
      <c r="K415" s="59">
        <v>27.255681818199999</v>
      </c>
    </row>
    <row r="416" spans="1:11" x14ac:dyDescent="0.15">
      <c r="A416" s="26" t="s">
        <v>272</v>
      </c>
      <c r="B416" s="26" t="s">
        <v>273</v>
      </c>
      <c r="C416" s="26" t="s">
        <v>1630</v>
      </c>
      <c r="D416" s="26" t="s">
        <v>523</v>
      </c>
      <c r="E416" s="26" t="s">
        <v>526</v>
      </c>
      <c r="F416" s="71">
        <v>0.79786299999999999</v>
      </c>
      <c r="G416" s="48">
        <v>2.0342451499999998</v>
      </c>
      <c r="H416" s="79">
        <f t="shared" si="12"/>
        <v>-0.6077842437033707</v>
      </c>
      <c r="I416" s="86">
        <f t="shared" si="13"/>
        <v>6.7207482999781943E-5</v>
      </c>
      <c r="J416" s="59">
        <v>62.19</v>
      </c>
      <c r="K416" s="59">
        <v>10.4270909091</v>
      </c>
    </row>
    <row r="417" spans="1:11" x14ac:dyDescent="0.15">
      <c r="A417" s="26" t="s">
        <v>391</v>
      </c>
      <c r="B417" s="26" t="s">
        <v>487</v>
      </c>
      <c r="C417" s="26" t="s">
        <v>1653</v>
      </c>
      <c r="D417" s="26" t="s">
        <v>524</v>
      </c>
      <c r="E417" s="26" t="s">
        <v>526</v>
      </c>
      <c r="F417" s="71">
        <v>0.79278263999999998</v>
      </c>
      <c r="G417" s="48">
        <v>1.4949688700000001</v>
      </c>
      <c r="H417" s="79">
        <f t="shared" si="12"/>
        <v>-0.46969956638628874</v>
      </c>
      <c r="I417" s="86">
        <f t="shared" si="13"/>
        <v>6.6779542102243431E-5</v>
      </c>
      <c r="J417" s="59">
        <v>221.93115293</v>
      </c>
      <c r="K417" s="59">
        <v>91.176090909099997</v>
      </c>
    </row>
    <row r="418" spans="1:11" x14ac:dyDescent="0.15">
      <c r="A418" s="26" t="s">
        <v>161</v>
      </c>
      <c r="B418" s="26" t="s">
        <v>774</v>
      </c>
      <c r="C418" s="26" t="s">
        <v>1328</v>
      </c>
      <c r="D418" s="26" t="s">
        <v>523</v>
      </c>
      <c r="E418" s="26" t="s">
        <v>526</v>
      </c>
      <c r="F418" s="71">
        <v>0.79105980000000009</v>
      </c>
      <c r="G418" s="48">
        <v>9.9059767000000001</v>
      </c>
      <c r="H418" s="79">
        <f t="shared" si="12"/>
        <v>-0.9201431798239541</v>
      </c>
      <c r="I418" s="86">
        <f t="shared" si="13"/>
        <v>6.6634419769197103E-5</v>
      </c>
      <c r="J418" s="59">
        <v>0</v>
      </c>
      <c r="K418" s="59">
        <v>28.370590909099999</v>
      </c>
    </row>
    <row r="419" spans="1:11" x14ac:dyDescent="0.15">
      <c r="A419" s="26" t="s">
        <v>1155</v>
      </c>
      <c r="B419" s="26" t="s">
        <v>1156</v>
      </c>
      <c r="C419" s="26" t="s">
        <v>1631</v>
      </c>
      <c r="D419" s="26" t="s">
        <v>523</v>
      </c>
      <c r="E419" s="26" t="s">
        <v>526</v>
      </c>
      <c r="F419" s="71">
        <v>0.77765086999999999</v>
      </c>
      <c r="G419" s="48">
        <v>1.3072482400000001</v>
      </c>
      <c r="H419" s="79">
        <f t="shared" si="12"/>
        <v>-0.40512379653309005</v>
      </c>
      <c r="I419" s="86">
        <f t="shared" si="13"/>
        <v>6.5504927068043807E-5</v>
      </c>
      <c r="J419" s="59">
        <v>26.787254999999998</v>
      </c>
      <c r="K419" s="59">
        <v>33.822954545499996</v>
      </c>
    </row>
    <row r="420" spans="1:11" x14ac:dyDescent="0.15">
      <c r="A420" s="26" t="s">
        <v>942</v>
      </c>
      <c r="B420" s="26" t="s">
        <v>842</v>
      </c>
      <c r="C420" s="26" t="s">
        <v>1631</v>
      </c>
      <c r="D420" s="26" t="s">
        <v>523</v>
      </c>
      <c r="E420" s="26" t="s">
        <v>526</v>
      </c>
      <c r="F420" s="71">
        <v>0.77624553099999993</v>
      </c>
      <c r="G420" s="48">
        <v>4.3157347960000001</v>
      </c>
      <c r="H420" s="79">
        <f t="shared" si="12"/>
        <v>-0.82013595188484334</v>
      </c>
      <c r="I420" s="86">
        <f t="shared" si="13"/>
        <v>6.5386549230054788E-5</v>
      </c>
      <c r="J420" s="59">
        <v>46.779349000000003</v>
      </c>
      <c r="K420" s="59">
        <v>15.9042272727</v>
      </c>
    </row>
    <row r="421" spans="1:11" x14ac:dyDescent="0.15">
      <c r="A421" s="26" t="s">
        <v>1683</v>
      </c>
      <c r="B421" s="26" t="s">
        <v>64</v>
      </c>
      <c r="C421" s="26" t="s">
        <v>1633</v>
      </c>
      <c r="D421" s="26" t="s">
        <v>523</v>
      </c>
      <c r="E421" s="26" t="s">
        <v>526</v>
      </c>
      <c r="F421" s="71">
        <v>0.77408831</v>
      </c>
      <c r="G421" s="48">
        <v>0.14452292999999999</v>
      </c>
      <c r="H421" s="79">
        <f t="shared" si="12"/>
        <v>4.35616258264346</v>
      </c>
      <c r="I421" s="86">
        <f t="shared" si="13"/>
        <v>6.5204837089393713E-5</v>
      </c>
      <c r="J421" s="59">
        <v>3.9744000000000002</v>
      </c>
      <c r="K421" s="59">
        <v>150.22054545450001</v>
      </c>
    </row>
    <row r="422" spans="1:11" x14ac:dyDescent="0.15">
      <c r="A422" s="26" t="s">
        <v>268</v>
      </c>
      <c r="B422" s="26" t="s">
        <v>269</v>
      </c>
      <c r="C422" s="26" t="s">
        <v>1630</v>
      </c>
      <c r="D422" s="26" t="s">
        <v>523</v>
      </c>
      <c r="E422" s="26" t="s">
        <v>526</v>
      </c>
      <c r="F422" s="71">
        <v>0.75663000000000002</v>
      </c>
      <c r="G422" s="48">
        <v>0</v>
      </c>
      <c r="H422" s="79" t="str">
        <f t="shared" si="12"/>
        <v/>
      </c>
      <c r="I422" s="86">
        <f t="shared" si="13"/>
        <v>6.3734247436119998E-5</v>
      </c>
      <c r="J422" s="59">
        <v>163.03</v>
      </c>
      <c r="K422" s="59">
        <v>20.011090909100002</v>
      </c>
    </row>
    <row r="423" spans="1:11" x14ac:dyDescent="0.15">
      <c r="A423" s="26" t="s">
        <v>646</v>
      </c>
      <c r="B423" s="26" t="s">
        <v>647</v>
      </c>
      <c r="C423" s="26" t="s">
        <v>1633</v>
      </c>
      <c r="D423" s="26" t="s">
        <v>523</v>
      </c>
      <c r="E423" s="26" t="s">
        <v>526</v>
      </c>
      <c r="F423" s="71">
        <v>0.75085722900000007</v>
      </c>
      <c r="G423" s="48">
        <v>1.3142327839999999</v>
      </c>
      <c r="H423" s="79">
        <f t="shared" si="12"/>
        <v>-0.4286725775363095</v>
      </c>
      <c r="I423" s="86">
        <f t="shared" si="13"/>
        <v>6.324798173781825E-5</v>
      </c>
      <c r="J423" s="59">
        <v>26.893558769999999</v>
      </c>
      <c r="K423" s="59">
        <v>573.50733333330004</v>
      </c>
    </row>
    <row r="424" spans="1:11" x14ac:dyDescent="0.15">
      <c r="A424" s="26" t="s">
        <v>1194</v>
      </c>
      <c r="B424" s="26" t="s">
        <v>1195</v>
      </c>
      <c r="C424" s="26" t="s">
        <v>1638</v>
      </c>
      <c r="D424" s="26" t="s">
        <v>523</v>
      </c>
      <c r="E424" s="26" t="s">
        <v>526</v>
      </c>
      <c r="F424" s="71">
        <v>0.74304988999999999</v>
      </c>
      <c r="G424" s="48">
        <v>19.631297610000001</v>
      </c>
      <c r="H424" s="79">
        <f t="shared" si="12"/>
        <v>-0.96214973127290893</v>
      </c>
      <c r="I424" s="86">
        <f t="shared" si="13"/>
        <v>6.2590335496400811E-5</v>
      </c>
      <c r="J424" s="59">
        <v>310.91901294000002</v>
      </c>
      <c r="K424" s="59">
        <v>37.6166818182</v>
      </c>
    </row>
    <row r="425" spans="1:11" x14ac:dyDescent="0.15">
      <c r="A425" s="26" t="s">
        <v>1817</v>
      </c>
      <c r="B425" s="26" t="s">
        <v>620</v>
      </c>
      <c r="C425" s="26" t="s">
        <v>1633</v>
      </c>
      <c r="D425" s="26" t="s">
        <v>523</v>
      </c>
      <c r="E425" s="26" t="s">
        <v>526</v>
      </c>
      <c r="F425" s="71">
        <v>0.73487599999999997</v>
      </c>
      <c r="G425" s="48">
        <v>0.73260000000000003</v>
      </c>
      <c r="H425" s="79">
        <f t="shared" si="12"/>
        <v>3.1067431067430817E-3</v>
      </c>
      <c r="I425" s="86">
        <f t="shared" si="13"/>
        <v>6.1901813064332796E-5</v>
      </c>
      <c r="J425" s="59">
        <v>156.50738838000001</v>
      </c>
      <c r="K425" s="59">
        <v>31.067590909100002</v>
      </c>
    </row>
    <row r="426" spans="1:11" x14ac:dyDescent="0.15">
      <c r="A426" s="26" t="s">
        <v>970</v>
      </c>
      <c r="B426" s="26" t="s">
        <v>355</v>
      </c>
      <c r="C426" s="26" t="s">
        <v>1633</v>
      </c>
      <c r="D426" s="26" t="s">
        <v>523</v>
      </c>
      <c r="E426" s="26" t="s">
        <v>526</v>
      </c>
      <c r="F426" s="71">
        <v>0.73012594999999991</v>
      </c>
      <c r="G426" s="48">
        <v>1.0111654999999999</v>
      </c>
      <c r="H426" s="79">
        <f t="shared" si="12"/>
        <v>-0.27793625276969991</v>
      </c>
      <c r="I426" s="86">
        <f t="shared" si="13"/>
        <v>6.1501695619830272E-5</v>
      </c>
      <c r="J426" s="59">
        <v>1.71289472</v>
      </c>
      <c r="K426" s="59">
        <v>29.5541818182</v>
      </c>
    </row>
    <row r="427" spans="1:11" x14ac:dyDescent="0.15">
      <c r="A427" s="26" t="s">
        <v>1796</v>
      </c>
      <c r="B427" s="26" t="s">
        <v>41</v>
      </c>
      <c r="C427" s="26" t="s">
        <v>1637</v>
      </c>
      <c r="D427" s="26" t="s">
        <v>524</v>
      </c>
      <c r="E427" s="26" t="s">
        <v>527</v>
      </c>
      <c r="F427" s="71">
        <v>0.71569896999999993</v>
      </c>
      <c r="G427" s="48">
        <v>1.1316085</v>
      </c>
      <c r="H427" s="79">
        <f t="shared" si="12"/>
        <v>-0.36753835800985946</v>
      </c>
      <c r="I427" s="86">
        <f t="shared" si="13"/>
        <v>6.0286448123595711E-5</v>
      </c>
      <c r="J427" s="59">
        <v>22.19758655</v>
      </c>
      <c r="K427" s="59">
        <v>26.526727272700001</v>
      </c>
    </row>
    <row r="428" spans="1:11" x14ac:dyDescent="0.15">
      <c r="A428" s="26" t="s">
        <v>5</v>
      </c>
      <c r="B428" s="26" t="s">
        <v>722</v>
      </c>
      <c r="C428" s="26" t="s">
        <v>1637</v>
      </c>
      <c r="D428" s="26" t="s">
        <v>524</v>
      </c>
      <c r="E428" s="26" t="s">
        <v>526</v>
      </c>
      <c r="F428" s="71">
        <v>0.71482527000000007</v>
      </c>
      <c r="G428" s="48">
        <v>1.0306523700000001</v>
      </c>
      <c r="H428" s="79">
        <f t="shared" si="12"/>
        <v>-0.30643416654637878</v>
      </c>
      <c r="I428" s="86">
        <f t="shared" si="13"/>
        <v>6.0212852559072851E-5</v>
      </c>
      <c r="J428" s="59">
        <v>33.648000000000003</v>
      </c>
      <c r="K428" s="59">
        <v>37.843090909099999</v>
      </c>
    </row>
    <row r="429" spans="1:11" x14ac:dyDescent="0.15">
      <c r="A429" s="26" t="s">
        <v>219</v>
      </c>
      <c r="B429" s="26" t="s">
        <v>220</v>
      </c>
      <c r="C429" s="26" t="s">
        <v>1635</v>
      </c>
      <c r="D429" s="26" t="s">
        <v>524</v>
      </c>
      <c r="E429" s="26" t="s">
        <v>527</v>
      </c>
      <c r="F429" s="71">
        <v>0.70503366000000001</v>
      </c>
      <c r="G429" s="48">
        <v>4.6299800000000002E-2</v>
      </c>
      <c r="H429" s="79">
        <f t="shared" si="12"/>
        <v>14.227574633151763</v>
      </c>
      <c r="I429" s="86">
        <f t="shared" si="13"/>
        <v>5.938806251038592E-5</v>
      </c>
      <c r="J429" s="59">
        <v>19.422435366000002</v>
      </c>
      <c r="K429" s="59">
        <v>71.664363636399997</v>
      </c>
    </row>
    <row r="430" spans="1:11" x14ac:dyDescent="0.15">
      <c r="A430" s="26" t="s">
        <v>276</v>
      </c>
      <c r="B430" s="26" t="s">
        <v>277</v>
      </c>
      <c r="C430" s="26" t="s">
        <v>1630</v>
      </c>
      <c r="D430" s="26" t="s">
        <v>523</v>
      </c>
      <c r="E430" s="26" t="s">
        <v>526</v>
      </c>
      <c r="F430" s="71">
        <v>0.70315609999999995</v>
      </c>
      <c r="G430" s="48">
        <v>1.6009453899999999</v>
      </c>
      <c r="H430" s="79">
        <f t="shared" si="12"/>
        <v>-0.56078695476302287</v>
      </c>
      <c r="I430" s="86">
        <f t="shared" si="13"/>
        <v>5.9229907436418242E-5</v>
      </c>
      <c r="J430" s="59">
        <v>69.61</v>
      </c>
      <c r="K430" s="59">
        <v>21.013500000000001</v>
      </c>
    </row>
    <row r="431" spans="1:11" x14ac:dyDescent="0.15">
      <c r="A431" s="26" t="s">
        <v>125</v>
      </c>
      <c r="B431" s="26" t="s">
        <v>126</v>
      </c>
      <c r="C431" s="26" t="s">
        <v>105</v>
      </c>
      <c r="D431" s="26" t="s">
        <v>525</v>
      </c>
      <c r="E431" s="26" t="s">
        <v>527</v>
      </c>
      <c r="F431" s="71">
        <v>0.70091999999999999</v>
      </c>
      <c r="G431" s="48">
        <v>0.44185000000000002</v>
      </c>
      <c r="H431" s="79">
        <f t="shared" si="12"/>
        <v>0.58633020255742885</v>
      </c>
      <c r="I431" s="86">
        <f t="shared" si="13"/>
        <v>5.9041550973296365E-5</v>
      </c>
      <c r="J431" s="59">
        <v>35.034924863149904</v>
      </c>
      <c r="K431" s="59">
        <v>29.637863636399999</v>
      </c>
    </row>
    <row r="432" spans="1:11" x14ac:dyDescent="0.15">
      <c r="A432" s="26" t="s">
        <v>1099</v>
      </c>
      <c r="B432" s="26" t="s">
        <v>1100</v>
      </c>
      <c r="C432" s="26" t="s">
        <v>1638</v>
      </c>
      <c r="D432" s="26" t="s">
        <v>523</v>
      </c>
      <c r="E432" s="26" t="s">
        <v>526</v>
      </c>
      <c r="F432" s="71">
        <v>0.69046627999999999</v>
      </c>
      <c r="G432" s="48">
        <v>2.4038834709999999</v>
      </c>
      <c r="H432" s="79">
        <f t="shared" si="12"/>
        <v>-0.71277048645258567</v>
      </c>
      <c r="I432" s="86">
        <f t="shared" si="13"/>
        <v>5.816098850933391E-5</v>
      </c>
      <c r="J432" s="59">
        <v>14.676072490000001</v>
      </c>
      <c r="K432" s="59">
        <v>79.822500000000005</v>
      </c>
    </row>
    <row r="433" spans="1:11" x14ac:dyDescent="0.15">
      <c r="A433" s="26" t="s">
        <v>365</v>
      </c>
      <c r="B433" s="26" t="s">
        <v>366</v>
      </c>
      <c r="C433" s="26" t="s">
        <v>1633</v>
      </c>
      <c r="D433" s="26" t="s">
        <v>523</v>
      </c>
      <c r="E433" s="26" t="s">
        <v>527</v>
      </c>
      <c r="F433" s="71">
        <v>0.68646209999999996</v>
      </c>
      <c r="G433" s="48">
        <v>0.15227499999999999</v>
      </c>
      <c r="H433" s="79">
        <f t="shared" si="12"/>
        <v>3.5080420292234447</v>
      </c>
      <c r="I433" s="86">
        <f t="shared" si="13"/>
        <v>5.7823698950502292E-5</v>
      </c>
      <c r="J433" s="59">
        <v>179.94022859999998</v>
      </c>
      <c r="K433" s="59">
        <v>61.614318181800002</v>
      </c>
    </row>
    <row r="434" spans="1:11" x14ac:dyDescent="0.15">
      <c r="A434" s="26" t="s">
        <v>323</v>
      </c>
      <c r="B434" s="26" t="s">
        <v>215</v>
      </c>
      <c r="C434" s="26" t="s">
        <v>1637</v>
      </c>
      <c r="D434" s="26" t="s">
        <v>524</v>
      </c>
      <c r="E434" s="26" t="s">
        <v>527</v>
      </c>
      <c r="F434" s="71">
        <v>0.68324238999999998</v>
      </c>
      <c r="G434" s="48">
        <v>2.1118763500000002</v>
      </c>
      <c r="H434" s="79">
        <f t="shared" si="12"/>
        <v>-0.67647613933457795</v>
      </c>
      <c r="I434" s="86">
        <f t="shared" si="13"/>
        <v>5.7552488723822737E-5</v>
      </c>
      <c r="J434" s="59">
        <v>98.82</v>
      </c>
      <c r="K434" s="59">
        <v>61.561863636399998</v>
      </c>
    </row>
    <row r="435" spans="1:11" x14ac:dyDescent="0.15">
      <c r="A435" s="26" t="s">
        <v>1035</v>
      </c>
      <c r="B435" s="26" t="s">
        <v>1184</v>
      </c>
      <c r="C435" s="26" t="s">
        <v>1638</v>
      </c>
      <c r="D435" s="26" t="s">
        <v>523</v>
      </c>
      <c r="E435" s="26" t="s">
        <v>527</v>
      </c>
      <c r="F435" s="71">
        <v>0.6829671530000001</v>
      </c>
      <c r="G435" s="48">
        <v>0.201263</v>
      </c>
      <c r="H435" s="79">
        <f t="shared" si="12"/>
        <v>2.3934064035615097</v>
      </c>
      <c r="I435" s="86">
        <f t="shared" si="13"/>
        <v>5.7529304309959207E-5</v>
      </c>
      <c r="J435" s="59">
        <v>34.43452164</v>
      </c>
      <c r="K435" s="59">
        <v>25.342409090899999</v>
      </c>
    </row>
    <row r="436" spans="1:11" x14ac:dyDescent="0.15">
      <c r="A436" s="26" t="s">
        <v>473</v>
      </c>
      <c r="B436" s="26" t="s">
        <v>474</v>
      </c>
      <c r="C436" s="26" t="s">
        <v>1329</v>
      </c>
      <c r="D436" s="26" t="s">
        <v>524</v>
      </c>
      <c r="E436" s="26" t="s">
        <v>526</v>
      </c>
      <c r="F436" s="71">
        <v>0.68065498000000002</v>
      </c>
      <c r="G436" s="48">
        <v>0.10765303999999999</v>
      </c>
      <c r="H436" s="79">
        <f t="shared" si="12"/>
        <v>5.3226730986881563</v>
      </c>
      <c r="I436" s="86">
        <f t="shared" si="13"/>
        <v>5.7334539886004138E-5</v>
      </c>
      <c r="J436" s="59">
        <v>157.86553699999999</v>
      </c>
      <c r="K436" s="59">
        <v>38.5650909091</v>
      </c>
    </row>
    <row r="437" spans="1:11" x14ac:dyDescent="0.15">
      <c r="A437" s="26" t="s">
        <v>457</v>
      </c>
      <c r="B437" s="26" t="s">
        <v>458</v>
      </c>
      <c r="C437" s="26" t="s">
        <v>105</v>
      </c>
      <c r="D437" s="26" t="s">
        <v>524</v>
      </c>
      <c r="E437" s="26" t="s">
        <v>527</v>
      </c>
      <c r="F437" s="71">
        <v>0.65917499999999996</v>
      </c>
      <c r="G437" s="48">
        <v>1.4553</v>
      </c>
      <c r="H437" s="79">
        <f t="shared" si="12"/>
        <v>-0.5470521541950113</v>
      </c>
      <c r="I437" s="86">
        <f t="shared" si="13"/>
        <v>5.5525187414858516E-5</v>
      </c>
      <c r="J437" s="59">
        <v>9.0825293210028075</v>
      </c>
      <c r="K437" s="59">
        <v>83.437318181799995</v>
      </c>
    </row>
    <row r="438" spans="1:11" x14ac:dyDescent="0.15">
      <c r="A438" s="26" t="s">
        <v>16</v>
      </c>
      <c r="B438" s="26" t="s">
        <v>519</v>
      </c>
      <c r="C438" s="26" t="s">
        <v>1638</v>
      </c>
      <c r="D438" s="26" t="s">
        <v>523</v>
      </c>
      <c r="E438" s="26" t="s">
        <v>526</v>
      </c>
      <c r="F438" s="71">
        <v>0.65540259000000001</v>
      </c>
      <c r="G438" s="48">
        <v>0.85370100000000004</v>
      </c>
      <c r="H438" s="79">
        <f t="shared" si="12"/>
        <v>-0.23228086882878196</v>
      </c>
      <c r="I438" s="86">
        <f t="shared" si="13"/>
        <v>5.5207420854755839E-5</v>
      </c>
      <c r="J438" s="59">
        <v>105.74317694</v>
      </c>
      <c r="K438" s="59">
        <v>40.039818181800001</v>
      </c>
    </row>
    <row r="439" spans="1:11" x14ac:dyDescent="0.15">
      <c r="A439" s="26" t="s">
        <v>241</v>
      </c>
      <c r="B439" s="26" t="s">
        <v>242</v>
      </c>
      <c r="C439" s="26" t="s">
        <v>1638</v>
      </c>
      <c r="D439" s="26" t="s">
        <v>523</v>
      </c>
      <c r="E439" s="26" t="s">
        <v>527</v>
      </c>
      <c r="F439" s="71">
        <v>0.649484795</v>
      </c>
      <c r="G439" s="48">
        <v>0.36955333200000001</v>
      </c>
      <c r="H439" s="79">
        <f t="shared" si="12"/>
        <v>0.75748596686986436</v>
      </c>
      <c r="I439" s="86">
        <f t="shared" si="13"/>
        <v>5.4708939151933805E-5</v>
      </c>
      <c r="J439" s="59">
        <v>50.615767159999997</v>
      </c>
      <c r="K439" s="59">
        <v>82.655636363599996</v>
      </c>
    </row>
    <row r="440" spans="1:11" x14ac:dyDescent="0.15">
      <c r="A440" s="26" t="s">
        <v>405</v>
      </c>
      <c r="B440" s="26" t="s">
        <v>480</v>
      </c>
      <c r="C440" s="26" t="s">
        <v>1653</v>
      </c>
      <c r="D440" s="26" t="s">
        <v>524</v>
      </c>
      <c r="E440" s="26" t="s">
        <v>526</v>
      </c>
      <c r="F440" s="71">
        <v>0.63743337</v>
      </c>
      <c r="G440" s="48">
        <v>1.491719E-2</v>
      </c>
      <c r="H440" s="79">
        <f t="shared" si="12"/>
        <v>41.731464169860409</v>
      </c>
      <c r="I440" s="86">
        <f t="shared" si="13"/>
        <v>5.3693795022163847E-5</v>
      </c>
      <c r="J440" s="59">
        <v>10.7608</v>
      </c>
      <c r="K440" s="59">
        <v>227.2713636364</v>
      </c>
    </row>
    <row r="441" spans="1:11" x14ac:dyDescent="0.15">
      <c r="A441" s="26" t="s">
        <v>1755</v>
      </c>
      <c r="B441" s="26" t="s">
        <v>859</v>
      </c>
      <c r="C441" s="26" t="s">
        <v>1637</v>
      </c>
      <c r="D441" s="26" t="s">
        <v>524</v>
      </c>
      <c r="E441" s="26" t="s">
        <v>527</v>
      </c>
      <c r="F441" s="71">
        <v>0.62348215399999996</v>
      </c>
      <c r="G441" s="48">
        <v>2.5835458169999996</v>
      </c>
      <c r="H441" s="79">
        <f t="shared" si="12"/>
        <v>-0.75867191907438891</v>
      </c>
      <c r="I441" s="86">
        <f t="shared" si="13"/>
        <v>5.2518623204262414E-5</v>
      </c>
      <c r="J441" s="59">
        <v>15.175278</v>
      </c>
      <c r="K441" s="59">
        <v>43.720090909100001</v>
      </c>
    </row>
    <row r="442" spans="1:11" x14ac:dyDescent="0.15">
      <c r="A442" s="26" t="s">
        <v>1012</v>
      </c>
      <c r="B442" s="26" t="s">
        <v>1242</v>
      </c>
      <c r="C442" s="26" t="s">
        <v>1637</v>
      </c>
      <c r="D442" s="26" t="s">
        <v>524</v>
      </c>
      <c r="E442" s="26" t="s">
        <v>527</v>
      </c>
      <c r="F442" s="71">
        <v>0.62315603500000005</v>
      </c>
      <c r="G442" s="48">
        <v>1.6092273400000001</v>
      </c>
      <c r="H442" s="79">
        <f t="shared" si="12"/>
        <v>-0.61276072093082878</v>
      </c>
      <c r="I442" s="86">
        <f t="shared" si="13"/>
        <v>5.2491152777449291E-5</v>
      </c>
      <c r="J442" s="59">
        <v>137.92400000000001</v>
      </c>
      <c r="K442" s="59">
        <v>41.945045454499997</v>
      </c>
    </row>
    <row r="443" spans="1:11" x14ac:dyDescent="0.15">
      <c r="A443" s="26" t="s">
        <v>914</v>
      </c>
      <c r="B443" s="26" t="s">
        <v>504</v>
      </c>
      <c r="C443" s="26" t="s">
        <v>1630</v>
      </c>
      <c r="D443" s="26" t="s">
        <v>523</v>
      </c>
      <c r="E443" s="26" t="s">
        <v>526</v>
      </c>
      <c r="F443" s="71">
        <v>0.62131000000000003</v>
      </c>
      <c r="G443" s="48">
        <v>0</v>
      </c>
      <c r="H443" s="79" t="str">
        <f t="shared" si="12"/>
        <v/>
      </c>
      <c r="I443" s="86">
        <f t="shared" si="13"/>
        <v>5.2335653191831833E-5</v>
      </c>
      <c r="J443" s="59">
        <v>6.62</v>
      </c>
      <c r="K443" s="59">
        <v>18.276136363599999</v>
      </c>
    </row>
    <row r="444" spans="1:11" x14ac:dyDescent="0.15">
      <c r="A444" s="26" t="s">
        <v>662</v>
      </c>
      <c r="B444" s="26" t="s">
        <v>663</v>
      </c>
      <c r="C444" s="26" t="s">
        <v>1634</v>
      </c>
      <c r="D444" s="26" t="s">
        <v>523</v>
      </c>
      <c r="E444" s="26" t="s">
        <v>526</v>
      </c>
      <c r="F444" s="71">
        <v>0.61683315000000005</v>
      </c>
      <c r="G444" s="48">
        <v>3.21343998</v>
      </c>
      <c r="H444" s="79">
        <f t="shared" si="12"/>
        <v>-0.80804584686843905</v>
      </c>
      <c r="I444" s="86">
        <f t="shared" si="13"/>
        <v>5.1958548575791773E-5</v>
      </c>
      <c r="J444" s="59">
        <v>0</v>
      </c>
      <c r="K444" s="59">
        <v>34.198909090900003</v>
      </c>
    </row>
    <row r="445" spans="1:11" ht="12.75" customHeight="1" x14ac:dyDescent="0.15">
      <c r="A445" s="26" t="s">
        <v>538</v>
      </c>
      <c r="B445" s="26" t="s">
        <v>539</v>
      </c>
      <c r="C445" s="26" t="s">
        <v>1638</v>
      </c>
      <c r="D445" s="26" t="s">
        <v>523</v>
      </c>
      <c r="E445" s="26" t="s">
        <v>527</v>
      </c>
      <c r="F445" s="71">
        <v>0.61368253399999995</v>
      </c>
      <c r="G445" s="48">
        <v>7.5905418999999988E-2</v>
      </c>
      <c r="H445" s="79">
        <f t="shared" si="12"/>
        <v>7.0848316508206093</v>
      </c>
      <c r="I445" s="86">
        <f t="shared" si="13"/>
        <v>5.1693158438313468E-5</v>
      </c>
      <c r="J445" s="59">
        <v>40.954305490000003</v>
      </c>
      <c r="K445" s="59">
        <v>17.125454545499998</v>
      </c>
    </row>
    <row r="446" spans="1:11" x14ac:dyDescent="0.15">
      <c r="A446" s="26" t="s">
        <v>968</v>
      </c>
      <c r="B446" s="26" t="s">
        <v>353</v>
      </c>
      <c r="C446" s="26" t="s">
        <v>1633</v>
      </c>
      <c r="D446" s="26" t="s">
        <v>523</v>
      </c>
      <c r="E446" s="26" t="s">
        <v>526</v>
      </c>
      <c r="F446" s="71">
        <v>0.60705229500000002</v>
      </c>
      <c r="G446" s="48">
        <v>0.53248345499999994</v>
      </c>
      <c r="H446" s="79">
        <f t="shared" si="12"/>
        <v>0.14003973137531589</v>
      </c>
      <c r="I446" s="86">
        <f t="shared" si="13"/>
        <v>5.1134664467698232E-5</v>
      </c>
      <c r="J446" s="59">
        <v>6.8396970399999999</v>
      </c>
      <c r="K446" s="59">
        <v>25.240045454499999</v>
      </c>
    </row>
    <row r="447" spans="1:11" x14ac:dyDescent="0.15">
      <c r="A447" s="26" t="s">
        <v>941</v>
      </c>
      <c r="B447" s="26" t="s">
        <v>841</v>
      </c>
      <c r="C447" s="26" t="s">
        <v>1631</v>
      </c>
      <c r="D447" s="26" t="s">
        <v>523</v>
      </c>
      <c r="E447" s="26" t="s">
        <v>526</v>
      </c>
      <c r="F447" s="71">
        <v>0.60183257899999998</v>
      </c>
      <c r="G447" s="48">
        <v>1.785416431</v>
      </c>
      <c r="H447" s="79">
        <f t="shared" si="12"/>
        <v>-0.6629175308625801</v>
      </c>
      <c r="I447" s="86">
        <f t="shared" si="13"/>
        <v>5.0694985006019105E-5</v>
      </c>
      <c r="J447" s="59">
        <v>10.598196</v>
      </c>
      <c r="K447" s="59">
        <v>12.1958181818</v>
      </c>
    </row>
    <row r="448" spans="1:11" x14ac:dyDescent="0.15">
      <c r="A448" s="26" t="s">
        <v>327</v>
      </c>
      <c r="B448" s="26" t="s">
        <v>328</v>
      </c>
      <c r="C448" s="26" t="s">
        <v>1633</v>
      </c>
      <c r="D448" s="26" t="s">
        <v>523</v>
      </c>
      <c r="E448" s="26" t="s">
        <v>526</v>
      </c>
      <c r="F448" s="71">
        <v>0.60020262999999996</v>
      </c>
      <c r="G448" s="48">
        <v>0.38254359799999998</v>
      </c>
      <c r="H448" s="79">
        <f t="shared" si="12"/>
        <v>0.56897836779378008</v>
      </c>
      <c r="I448" s="86">
        <f t="shared" si="13"/>
        <v>5.0557687287353105E-5</v>
      </c>
      <c r="J448" s="59">
        <v>14.69147424</v>
      </c>
      <c r="K448" s="59">
        <v>40.836409090899998</v>
      </c>
    </row>
    <row r="449" spans="1:11" x14ac:dyDescent="0.15">
      <c r="A449" s="26" t="s">
        <v>511</v>
      </c>
      <c r="B449" s="26" t="s">
        <v>512</v>
      </c>
      <c r="C449" s="26" t="s">
        <v>1638</v>
      </c>
      <c r="D449" s="26" t="s">
        <v>523</v>
      </c>
      <c r="E449" s="26" t="s">
        <v>527</v>
      </c>
      <c r="F449" s="71">
        <v>0.59912399999999999</v>
      </c>
      <c r="G449" s="48">
        <v>0.171525225</v>
      </c>
      <c r="H449" s="79">
        <f t="shared" si="12"/>
        <v>2.4929206476773311</v>
      </c>
      <c r="I449" s="86">
        <f t="shared" si="13"/>
        <v>5.0466829574452455E-5</v>
      </c>
      <c r="J449" s="59">
        <v>6.0532863899999994</v>
      </c>
      <c r="K449" s="59">
        <v>66.215136363599996</v>
      </c>
    </row>
    <row r="450" spans="1:11" x14ac:dyDescent="0.15">
      <c r="A450" s="26" t="s">
        <v>384</v>
      </c>
      <c r="B450" s="26" t="s">
        <v>142</v>
      </c>
      <c r="C450" s="26" t="s">
        <v>1653</v>
      </c>
      <c r="D450" s="26" t="s">
        <v>524</v>
      </c>
      <c r="E450" s="26" t="s">
        <v>526</v>
      </c>
      <c r="F450" s="71">
        <v>0.59654504000000008</v>
      </c>
      <c r="G450" s="48">
        <v>0.494232</v>
      </c>
      <c r="H450" s="79">
        <f t="shared" si="12"/>
        <v>0.20701419576231417</v>
      </c>
      <c r="I450" s="86">
        <f t="shared" si="13"/>
        <v>5.0249592517016387E-5</v>
      </c>
      <c r="J450" s="59">
        <v>6.4999122500000004</v>
      </c>
      <c r="K450" s="59">
        <v>35.8022727273</v>
      </c>
    </row>
    <row r="451" spans="1:11" x14ac:dyDescent="0.15">
      <c r="A451" s="26" t="s">
        <v>908</v>
      </c>
      <c r="B451" s="26" t="s">
        <v>499</v>
      </c>
      <c r="C451" s="26" t="s">
        <v>1630</v>
      </c>
      <c r="D451" s="26" t="s">
        <v>523</v>
      </c>
      <c r="E451" s="26" t="s">
        <v>526</v>
      </c>
      <c r="F451" s="71">
        <v>0.58938142000000004</v>
      </c>
      <c r="G451" s="48">
        <v>0.42762299999999998</v>
      </c>
      <c r="H451" s="79">
        <f t="shared" si="12"/>
        <v>0.37827343243932177</v>
      </c>
      <c r="I451" s="86">
        <f t="shared" si="13"/>
        <v>4.9646169536671511E-5</v>
      </c>
      <c r="J451" s="59">
        <v>7.69</v>
      </c>
      <c r="K451" s="59">
        <v>18.4605454545</v>
      </c>
    </row>
    <row r="452" spans="1:11" x14ac:dyDescent="0.15">
      <c r="A452" s="26" t="s">
        <v>1157</v>
      </c>
      <c r="B452" s="26" t="s">
        <v>607</v>
      </c>
      <c r="C452" s="26" t="s">
        <v>1632</v>
      </c>
      <c r="D452" s="26" t="s">
        <v>523</v>
      </c>
      <c r="E452" s="26" t="s">
        <v>526</v>
      </c>
      <c r="F452" s="71">
        <v>0.58470980000000006</v>
      </c>
      <c r="G452" s="48">
        <v>0.45895709999999995</v>
      </c>
      <c r="H452" s="79">
        <f t="shared" si="12"/>
        <v>0.27399663280075659</v>
      </c>
      <c r="I452" s="86">
        <f t="shared" si="13"/>
        <v>4.9252658593399999E-5</v>
      </c>
      <c r="J452" s="59">
        <v>91.989366115712997</v>
      </c>
      <c r="K452" s="59">
        <v>8.9419090908999994</v>
      </c>
    </row>
    <row r="453" spans="1:11" x14ac:dyDescent="0.15">
      <c r="A453" s="26" t="s">
        <v>911</v>
      </c>
      <c r="B453" s="26" t="s">
        <v>501</v>
      </c>
      <c r="C453" s="26" t="s">
        <v>1630</v>
      </c>
      <c r="D453" s="26" t="s">
        <v>523</v>
      </c>
      <c r="E453" s="26" t="s">
        <v>526</v>
      </c>
      <c r="F453" s="71">
        <v>0.58325800000000005</v>
      </c>
      <c r="G453" s="48">
        <v>0</v>
      </c>
      <c r="H453" s="79" t="str">
        <f t="shared" si="12"/>
        <v/>
      </c>
      <c r="I453" s="86">
        <f t="shared" si="13"/>
        <v>4.9130367142588167E-5</v>
      </c>
      <c r="J453" s="59">
        <v>18.13</v>
      </c>
      <c r="K453" s="59">
        <v>18.582909090899999</v>
      </c>
    </row>
    <row r="454" spans="1:11" x14ac:dyDescent="0.15">
      <c r="A454" s="26" t="s">
        <v>1745</v>
      </c>
      <c r="B454" s="26" t="s">
        <v>1089</v>
      </c>
      <c r="C454" s="26" t="s">
        <v>1637</v>
      </c>
      <c r="D454" s="26" t="s">
        <v>524</v>
      </c>
      <c r="E454" s="26" t="s">
        <v>527</v>
      </c>
      <c r="F454" s="71">
        <v>0.58182171999999999</v>
      </c>
      <c r="G454" s="48">
        <v>1.166886818</v>
      </c>
      <c r="H454" s="79">
        <f t="shared" si="12"/>
        <v>-0.501389756894143</v>
      </c>
      <c r="I454" s="86">
        <f t="shared" si="13"/>
        <v>4.900938300911797E-5</v>
      </c>
      <c r="J454" s="59">
        <v>13.629598969999998</v>
      </c>
      <c r="K454" s="59">
        <v>36.777909090900003</v>
      </c>
    </row>
    <row r="455" spans="1:11" x14ac:dyDescent="0.15">
      <c r="A455" s="26" t="s">
        <v>1780</v>
      </c>
      <c r="B455" s="26" t="s">
        <v>860</v>
      </c>
      <c r="C455" s="26" t="s">
        <v>1637</v>
      </c>
      <c r="D455" s="26" t="s">
        <v>523</v>
      </c>
      <c r="E455" s="26" t="s">
        <v>526</v>
      </c>
      <c r="F455" s="71">
        <v>0.57466196999999997</v>
      </c>
      <c r="G455" s="48">
        <v>1.3089423</v>
      </c>
      <c r="H455" s="79">
        <f t="shared" ref="H455:H518" si="14">IF(ISERROR(F455/G455-1),"",((F455/G455-1)))</f>
        <v>-0.56097226745594519</v>
      </c>
      <c r="I455" s="86">
        <f t="shared" ref="I455:I518" si="15">F455/$F$688</f>
        <v>4.8406286015764861E-5</v>
      </c>
      <c r="J455" s="59">
        <v>2.5551408000000002</v>
      </c>
      <c r="K455" s="59">
        <v>62.454045454499997</v>
      </c>
    </row>
    <row r="456" spans="1:11" x14ac:dyDescent="0.15">
      <c r="A456" s="26" t="s">
        <v>1790</v>
      </c>
      <c r="B456" s="26" t="s">
        <v>1712</v>
      </c>
      <c r="C456" s="26" t="s">
        <v>1637</v>
      </c>
      <c r="D456" s="26" t="s">
        <v>523</v>
      </c>
      <c r="E456" s="26" t="s">
        <v>526</v>
      </c>
      <c r="F456" s="71">
        <v>0.55899496999999998</v>
      </c>
      <c r="G456" s="48">
        <v>2.41396458</v>
      </c>
      <c r="H456" s="79">
        <f t="shared" si="14"/>
        <v>-0.76843282017004577</v>
      </c>
      <c r="I456" s="86">
        <f t="shared" si="15"/>
        <v>4.708658622249511E-5</v>
      </c>
      <c r="J456" s="59">
        <v>17.399324739999997</v>
      </c>
      <c r="K456" s="59">
        <v>53.218454545500002</v>
      </c>
    </row>
    <row r="457" spans="1:11" x14ac:dyDescent="0.15">
      <c r="A457" s="26" t="s">
        <v>193</v>
      </c>
      <c r="B457" s="26" t="s">
        <v>205</v>
      </c>
      <c r="C457" s="26" t="s">
        <v>1635</v>
      </c>
      <c r="D457" s="26" t="s">
        <v>524</v>
      </c>
      <c r="E457" s="26" t="s">
        <v>527</v>
      </c>
      <c r="F457" s="71">
        <v>0.53622835999999996</v>
      </c>
      <c r="G457" s="48">
        <v>0.51554697999999999</v>
      </c>
      <c r="H457" s="79">
        <f t="shared" si="14"/>
        <v>4.0115412954218055E-2</v>
      </c>
      <c r="I457" s="86">
        <f t="shared" si="15"/>
        <v>4.5168855290571126E-5</v>
      </c>
      <c r="J457" s="59">
        <v>36.688562879999999</v>
      </c>
      <c r="K457" s="59">
        <v>11.519090909100001</v>
      </c>
    </row>
    <row r="458" spans="1:11" x14ac:dyDescent="0.15">
      <c r="A458" s="26" t="s">
        <v>244</v>
      </c>
      <c r="B458" s="26" t="s">
        <v>245</v>
      </c>
      <c r="C458" s="26" t="s">
        <v>1639</v>
      </c>
      <c r="D458" s="26" t="s">
        <v>523</v>
      </c>
      <c r="E458" s="26" t="s">
        <v>526</v>
      </c>
      <c r="F458" s="71">
        <v>0.52003891000000002</v>
      </c>
      <c r="G458" s="48">
        <v>1.367906649</v>
      </c>
      <c r="H458" s="79">
        <f t="shared" si="14"/>
        <v>-0.61982865542749477</v>
      </c>
      <c r="I458" s="86">
        <f t="shared" si="15"/>
        <v>4.3805147253413346E-5</v>
      </c>
      <c r="J458" s="59">
        <v>21.383190539999998</v>
      </c>
      <c r="K458" s="59">
        <v>176.5068</v>
      </c>
    </row>
    <row r="459" spans="1:11" x14ac:dyDescent="0.15">
      <c r="A459" s="26" t="s">
        <v>1786</v>
      </c>
      <c r="B459" s="26" t="s">
        <v>872</v>
      </c>
      <c r="C459" s="26" t="s">
        <v>1637</v>
      </c>
      <c r="D459" s="26" t="s">
        <v>523</v>
      </c>
      <c r="E459" s="26" t="s">
        <v>526</v>
      </c>
      <c r="F459" s="71">
        <v>0.51977043000000001</v>
      </c>
      <c r="G459" s="48">
        <v>2.7697790359999996</v>
      </c>
      <c r="H459" s="79">
        <f t="shared" si="14"/>
        <v>-0.81234227595619646</v>
      </c>
      <c r="I459" s="86">
        <f t="shared" si="15"/>
        <v>4.3782532011152731E-5</v>
      </c>
      <c r="J459" s="59">
        <v>20.69717232</v>
      </c>
      <c r="K459" s="59">
        <v>26.4481363636</v>
      </c>
    </row>
    <row r="460" spans="1:11" x14ac:dyDescent="0.15">
      <c r="A460" s="26" t="s">
        <v>509</v>
      </c>
      <c r="B460" s="26" t="s">
        <v>510</v>
      </c>
      <c r="C460" s="26" t="s">
        <v>1633</v>
      </c>
      <c r="D460" s="26" t="s">
        <v>523</v>
      </c>
      <c r="E460" s="26" t="s">
        <v>526</v>
      </c>
      <c r="F460" s="71">
        <v>0.51548329999999998</v>
      </c>
      <c r="G460" s="48">
        <v>0.62361418999999996</v>
      </c>
      <c r="H460" s="79">
        <f t="shared" si="14"/>
        <v>-0.17339388957778523</v>
      </c>
      <c r="I460" s="86">
        <f t="shared" si="15"/>
        <v>4.3421408338801889E-5</v>
      </c>
      <c r="J460" s="59">
        <v>4.3875000000000002</v>
      </c>
      <c r="K460" s="59">
        <v>119.1412105263</v>
      </c>
    </row>
    <row r="461" spans="1:11" x14ac:dyDescent="0.15">
      <c r="A461" s="26" t="s">
        <v>190</v>
      </c>
      <c r="B461" s="26" t="s">
        <v>191</v>
      </c>
      <c r="C461" s="26" t="s">
        <v>1631</v>
      </c>
      <c r="D461" s="26" t="s">
        <v>523</v>
      </c>
      <c r="E461" s="26" t="s">
        <v>526</v>
      </c>
      <c r="F461" s="71">
        <v>0.5085345</v>
      </c>
      <c r="G461" s="48">
        <v>1.6862182400000001</v>
      </c>
      <c r="H461" s="79">
        <f t="shared" si="14"/>
        <v>-0.69841715150703143</v>
      </c>
      <c r="I461" s="86">
        <f t="shared" si="15"/>
        <v>4.2836080584702649E-5</v>
      </c>
      <c r="J461" s="59">
        <v>150.7514529664</v>
      </c>
      <c r="K461" s="59">
        <v>52.324181818200003</v>
      </c>
    </row>
    <row r="462" spans="1:11" x14ac:dyDescent="0.15">
      <c r="A462" s="26" t="s">
        <v>259</v>
      </c>
      <c r="B462" s="26" t="s">
        <v>260</v>
      </c>
      <c r="C462" s="26" t="s">
        <v>1630</v>
      </c>
      <c r="D462" s="26" t="s">
        <v>523</v>
      </c>
      <c r="E462" s="26" t="s">
        <v>526</v>
      </c>
      <c r="F462" s="71">
        <v>0.48568450000000002</v>
      </c>
      <c r="G462" s="48">
        <v>14.96260105</v>
      </c>
      <c r="H462" s="79">
        <f t="shared" si="14"/>
        <v>-0.96754010226049569</v>
      </c>
      <c r="I462" s="86">
        <f t="shared" si="15"/>
        <v>4.0911325349098271E-5</v>
      </c>
      <c r="J462" s="59">
        <v>235.98</v>
      </c>
      <c r="K462" s="59">
        <v>1.0419090908999999</v>
      </c>
    </row>
    <row r="463" spans="1:11" x14ac:dyDescent="0.15">
      <c r="A463" s="26" t="s">
        <v>333</v>
      </c>
      <c r="B463" s="26" t="s">
        <v>334</v>
      </c>
      <c r="C463" s="26" t="s">
        <v>1633</v>
      </c>
      <c r="D463" s="26" t="s">
        <v>523</v>
      </c>
      <c r="E463" s="26" t="s">
        <v>526</v>
      </c>
      <c r="F463" s="71">
        <v>0.46983522999999999</v>
      </c>
      <c r="G463" s="48">
        <v>1.2129275849999999</v>
      </c>
      <c r="H463" s="79">
        <f t="shared" si="14"/>
        <v>-0.61264362703071007</v>
      </c>
      <c r="I463" s="86">
        <f t="shared" si="15"/>
        <v>3.9576272158157029E-5</v>
      </c>
      <c r="J463" s="59">
        <v>18.650482839999999</v>
      </c>
      <c r="K463" s="59">
        <v>27.093954545500001</v>
      </c>
    </row>
    <row r="464" spans="1:11" x14ac:dyDescent="0.15">
      <c r="A464" s="26" t="s">
        <v>1018</v>
      </c>
      <c r="B464" s="26" t="s">
        <v>216</v>
      </c>
      <c r="C464" s="26" t="s">
        <v>1637</v>
      </c>
      <c r="D464" s="26" t="s">
        <v>524</v>
      </c>
      <c r="E464" s="26" t="s">
        <v>526</v>
      </c>
      <c r="F464" s="71">
        <v>0.45951433000000003</v>
      </c>
      <c r="G464" s="48">
        <v>1.13388683</v>
      </c>
      <c r="H464" s="79">
        <f t="shared" si="14"/>
        <v>-0.59474409805077277</v>
      </c>
      <c r="I464" s="86">
        <f t="shared" si="15"/>
        <v>3.8706897702526862E-5</v>
      </c>
      <c r="J464" s="59">
        <v>106.736</v>
      </c>
      <c r="K464" s="59">
        <v>39.422545454500003</v>
      </c>
    </row>
    <row r="465" spans="1:11" ht="12.75" customHeight="1" x14ac:dyDescent="0.15">
      <c r="A465" s="26" t="s">
        <v>702</v>
      </c>
      <c r="B465" s="26" t="s">
        <v>703</v>
      </c>
      <c r="C465" s="26" t="s">
        <v>1638</v>
      </c>
      <c r="D465" s="26" t="s">
        <v>523</v>
      </c>
      <c r="E465" s="26" t="s">
        <v>527</v>
      </c>
      <c r="F465" s="71">
        <v>0.45766641999999996</v>
      </c>
      <c r="G465" s="48">
        <v>2.51154469</v>
      </c>
      <c r="H465" s="79">
        <f t="shared" si="14"/>
        <v>-0.81777492480135805</v>
      </c>
      <c r="I465" s="86">
        <f t="shared" si="15"/>
        <v>3.8551240177475406E-5</v>
      </c>
      <c r="J465" s="59">
        <v>13.045845509999999</v>
      </c>
      <c r="K465" s="59">
        <v>46.032545454500003</v>
      </c>
    </row>
    <row r="466" spans="1:11" x14ac:dyDescent="0.15">
      <c r="A466" s="26" t="s">
        <v>121</v>
      </c>
      <c r="B466" s="26" t="s">
        <v>122</v>
      </c>
      <c r="C466" s="26" t="s">
        <v>105</v>
      </c>
      <c r="D466" s="26" t="s">
        <v>524</v>
      </c>
      <c r="E466" s="26" t="s">
        <v>527</v>
      </c>
      <c r="F466" s="71">
        <v>0.45465</v>
      </c>
      <c r="G466" s="48">
        <v>0.1160563</v>
      </c>
      <c r="H466" s="79">
        <f t="shared" si="14"/>
        <v>2.9174952156841121</v>
      </c>
      <c r="I466" s="86">
        <f t="shared" si="15"/>
        <v>3.8297153954815377E-5</v>
      </c>
      <c r="J466" s="59">
        <v>13.702804246299616</v>
      </c>
      <c r="K466" s="59">
        <v>52.657545454500003</v>
      </c>
    </row>
    <row r="467" spans="1:11" x14ac:dyDescent="0.15">
      <c r="A467" s="26" t="s">
        <v>1019</v>
      </c>
      <c r="B467" s="26" t="s">
        <v>1073</v>
      </c>
      <c r="C467" s="26" t="s">
        <v>1637</v>
      </c>
      <c r="D467" s="26" t="s">
        <v>524</v>
      </c>
      <c r="E467" s="26" t="s">
        <v>527</v>
      </c>
      <c r="F467" s="71">
        <v>0.44969999999999999</v>
      </c>
      <c r="G467" s="48">
        <v>0.46911734999999999</v>
      </c>
      <c r="H467" s="79">
        <f t="shared" si="14"/>
        <v>-4.139124251106896E-2</v>
      </c>
      <c r="I467" s="86">
        <f t="shared" si="15"/>
        <v>3.788019384907176E-5</v>
      </c>
      <c r="J467" s="59">
        <v>23.984000000000002</v>
      </c>
      <c r="K467" s="59">
        <v>38.4171818182</v>
      </c>
    </row>
    <row r="468" spans="1:11" x14ac:dyDescent="0.15">
      <c r="A468" s="26" t="s">
        <v>779</v>
      </c>
      <c r="B468" s="26" t="s">
        <v>780</v>
      </c>
      <c r="C468" s="26" t="s">
        <v>1328</v>
      </c>
      <c r="D468" s="26" t="s">
        <v>523</v>
      </c>
      <c r="E468" s="26" t="s">
        <v>526</v>
      </c>
      <c r="F468" s="71">
        <v>0.44459949999999998</v>
      </c>
      <c r="G468" s="48">
        <v>1.046688E-2</v>
      </c>
      <c r="H468" s="79">
        <f t="shared" si="14"/>
        <v>41.476793466629978</v>
      </c>
      <c r="I468" s="86">
        <f t="shared" si="15"/>
        <v>3.7450556471426239E-5</v>
      </c>
      <c r="J468" s="59">
        <v>0</v>
      </c>
      <c r="K468" s="59">
        <v>37.587499999999999</v>
      </c>
    </row>
    <row r="469" spans="1:11" x14ac:dyDescent="0.15">
      <c r="A469" s="26" t="s">
        <v>1688</v>
      </c>
      <c r="B469" s="26" t="s">
        <v>705</v>
      </c>
      <c r="C469" s="26" t="s">
        <v>1632</v>
      </c>
      <c r="D469" s="26" t="s">
        <v>523</v>
      </c>
      <c r="E469" s="26" t="s">
        <v>527</v>
      </c>
      <c r="F469" s="71">
        <v>0.4436792</v>
      </c>
      <c r="G469" s="48">
        <v>15.431807789999999</v>
      </c>
      <c r="H469" s="79">
        <f t="shared" si="14"/>
        <v>-0.97124904573477711</v>
      </c>
      <c r="I469" s="86">
        <f t="shared" si="15"/>
        <v>3.7373035585503846E-5</v>
      </c>
      <c r="J469" s="59">
        <v>10.2131019</v>
      </c>
      <c r="K469" s="59">
        <v>12.0923636364</v>
      </c>
    </row>
    <row r="470" spans="1:11" x14ac:dyDescent="0.15">
      <c r="A470" s="26" t="s">
        <v>250</v>
      </c>
      <c r="B470" s="26" t="s">
        <v>251</v>
      </c>
      <c r="C470" s="26" t="s">
        <v>1639</v>
      </c>
      <c r="D470" s="26" t="s">
        <v>523</v>
      </c>
      <c r="E470" s="26" t="s">
        <v>526</v>
      </c>
      <c r="F470" s="71">
        <v>0.43593870699999998</v>
      </c>
      <c r="G470" s="48">
        <v>0.87237028000000005</v>
      </c>
      <c r="H470" s="79">
        <f t="shared" si="14"/>
        <v>-0.50028248669819431</v>
      </c>
      <c r="I470" s="86">
        <f t="shared" si="15"/>
        <v>3.6721020074435613E-5</v>
      </c>
      <c r="J470" s="59">
        <v>8.3350000000000009</v>
      </c>
      <c r="K470" s="59">
        <v>104.16336363640001</v>
      </c>
    </row>
    <row r="471" spans="1:11" x14ac:dyDescent="0.15">
      <c r="A471" s="26" t="s">
        <v>11</v>
      </c>
      <c r="B471" s="26" t="s">
        <v>707</v>
      </c>
      <c r="C471" s="26" t="s">
        <v>1637</v>
      </c>
      <c r="D471" s="26" t="s">
        <v>524</v>
      </c>
      <c r="E471" s="26" t="s">
        <v>527</v>
      </c>
      <c r="F471" s="71">
        <v>0.43186884999999997</v>
      </c>
      <c r="G471" s="48">
        <v>2.9403566699999999</v>
      </c>
      <c r="H471" s="79">
        <f t="shared" si="14"/>
        <v>-0.85312365183234729</v>
      </c>
      <c r="I471" s="86">
        <f t="shared" si="15"/>
        <v>3.6378198255227247E-5</v>
      </c>
      <c r="J471" s="59">
        <v>39.999512079999995</v>
      </c>
      <c r="K471" s="59">
        <v>32.5507727273</v>
      </c>
    </row>
    <row r="472" spans="1:11" x14ac:dyDescent="0.15">
      <c r="A472" s="26" t="s">
        <v>947</v>
      </c>
      <c r="B472" s="26" t="s">
        <v>846</v>
      </c>
      <c r="C472" s="26" t="s">
        <v>1631</v>
      </c>
      <c r="D472" s="26" t="s">
        <v>523</v>
      </c>
      <c r="E472" s="26" t="s">
        <v>526</v>
      </c>
      <c r="F472" s="71">
        <v>0.42552878999999999</v>
      </c>
      <c r="G472" s="48">
        <v>1.840428465</v>
      </c>
      <c r="H472" s="79">
        <f t="shared" si="14"/>
        <v>-0.76878819356882744</v>
      </c>
      <c r="I472" s="86">
        <f t="shared" si="15"/>
        <v>3.5844147328354341E-5</v>
      </c>
      <c r="J472" s="59">
        <v>28.831797999999999</v>
      </c>
      <c r="K472" s="59">
        <v>8.8496363636000002</v>
      </c>
    </row>
    <row r="473" spans="1:11" x14ac:dyDescent="0.15">
      <c r="A473" s="26" t="s">
        <v>1820</v>
      </c>
      <c r="B473" s="26" t="s">
        <v>184</v>
      </c>
      <c r="C473" s="26" t="s">
        <v>1637</v>
      </c>
      <c r="D473" s="26" t="s">
        <v>524</v>
      </c>
      <c r="E473" s="26" t="s">
        <v>527</v>
      </c>
      <c r="F473" s="71">
        <v>0.42395622999999999</v>
      </c>
      <c r="G473" s="48">
        <v>1.90589E-2</v>
      </c>
      <c r="H473" s="79">
        <f t="shared" si="14"/>
        <v>21.244527753438025</v>
      </c>
      <c r="I473" s="86">
        <f t="shared" si="15"/>
        <v>3.5711683735649659E-5</v>
      </c>
      <c r="J473" s="59">
        <v>21.584430269999999</v>
      </c>
      <c r="K473" s="59">
        <v>13.4106818182</v>
      </c>
    </row>
    <row r="474" spans="1:11" x14ac:dyDescent="0.15">
      <c r="A474" s="26" t="s">
        <v>767</v>
      </c>
      <c r="B474" s="26" t="s">
        <v>415</v>
      </c>
      <c r="C474" s="26" t="s">
        <v>1328</v>
      </c>
      <c r="D474" s="26" t="s">
        <v>523</v>
      </c>
      <c r="E474" s="26" t="s">
        <v>526</v>
      </c>
      <c r="F474" s="71">
        <v>0.41802657500000001</v>
      </c>
      <c r="G474" s="48">
        <v>0.30684372999999998</v>
      </c>
      <c r="H474" s="79">
        <f t="shared" si="14"/>
        <v>0.36234354536102154</v>
      </c>
      <c r="I474" s="86">
        <f t="shared" si="15"/>
        <v>3.5212203013261137E-5</v>
      </c>
      <c r="J474" s="59">
        <v>0</v>
      </c>
      <c r="K474" s="59">
        <v>32.119727272699997</v>
      </c>
    </row>
    <row r="475" spans="1:11" x14ac:dyDescent="0.15">
      <c r="A475" s="26" t="s">
        <v>1038</v>
      </c>
      <c r="B475" s="26" t="s">
        <v>1187</v>
      </c>
      <c r="C475" s="26" t="s">
        <v>1638</v>
      </c>
      <c r="D475" s="26" t="s">
        <v>523</v>
      </c>
      <c r="E475" s="26" t="s">
        <v>527</v>
      </c>
      <c r="F475" s="71">
        <v>0.40902117999999998</v>
      </c>
      <c r="G475" s="48">
        <v>2.99195491</v>
      </c>
      <c r="H475" s="79">
        <f t="shared" si="14"/>
        <v>-0.86329299996035036</v>
      </c>
      <c r="I475" s="86">
        <f t="shared" si="15"/>
        <v>3.4453639285692841E-5</v>
      </c>
      <c r="J475" s="59">
        <v>19.231649179999998</v>
      </c>
      <c r="K475" s="59">
        <v>27.755090909100002</v>
      </c>
    </row>
    <row r="476" spans="1:11" x14ac:dyDescent="0.15">
      <c r="A476" s="26" t="s">
        <v>282</v>
      </c>
      <c r="B476" s="26" t="s">
        <v>283</v>
      </c>
      <c r="C476" s="26" t="s">
        <v>1630</v>
      </c>
      <c r="D476" s="26" t="s">
        <v>523</v>
      </c>
      <c r="E476" s="26" t="s">
        <v>526</v>
      </c>
      <c r="F476" s="71">
        <v>0.40855999999999998</v>
      </c>
      <c r="G476" s="48">
        <v>3.6845799999999998E-3</v>
      </c>
      <c r="H476" s="79">
        <f t="shared" si="14"/>
        <v>109.88373708808059</v>
      </c>
      <c r="I476" s="86">
        <f t="shared" si="15"/>
        <v>3.4414792081335904E-5</v>
      </c>
      <c r="J476" s="59">
        <v>196.34</v>
      </c>
      <c r="K476" s="59">
        <v>19.619636363600002</v>
      </c>
    </row>
    <row r="477" spans="1:11" x14ac:dyDescent="0.15">
      <c r="A477" s="26" t="s">
        <v>229</v>
      </c>
      <c r="B477" s="26" t="s">
        <v>230</v>
      </c>
      <c r="C477" s="26" t="s">
        <v>1635</v>
      </c>
      <c r="D477" s="26" t="s">
        <v>524</v>
      </c>
      <c r="E477" s="26" t="s">
        <v>527</v>
      </c>
      <c r="F477" s="71">
        <v>0.40186921999999997</v>
      </c>
      <c r="G477" s="48">
        <v>0.11813111</v>
      </c>
      <c r="H477" s="79">
        <f t="shared" si="14"/>
        <v>2.4018915085111785</v>
      </c>
      <c r="I477" s="86">
        <f t="shared" si="15"/>
        <v>3.3851198478041502E-5</v>
      </c>
      <c r="J477" s="59">
        <v>6.9727041960000005</v>
      </c>
      <c r="K477" s="59">
        <v>118.83450000000001</v>
      </c>
    </row>
    <row r="478" spans="1:11" x14ac:dyDescent="0.15">
      <c r="A478" s="26" t="s">
        <v>1204</v>
      </c>
      <c r="B478" s="26" t="s">
        <v>1205</v>
      </c>
      <c r="C478" s="26" t="s">
        <v>1638</v>
      </c>
      <c r="D478" s="26" t="s">
        <v>523</v>
      </c>
      <c r="E478" s="26" t="s">
        <v>526</v>
      </c>
      <c r="F478" s="71">
        <v>0.39664714399999995</v>
      </c>
      <c r="G478" s="48">
        <v>0.96290358999999992</v>
      </c>
      <c r="H478" s="79">
        <f t="shared" si="14"/>
        <v>-0.58807179854838842</v>
      </c>
      <c r="I478" s="86">
        <f t="shared" si="15"/>
        <v>3.3411320223261457E-5</v>
      </c>
      <c r="J478" s="59">
        <v>395.76832408999996</v>
      </c>
      <c r="K478" s="59">
        <v>20.158590909099999</v>
      </c>
    </row>
    <row r="479" spans="1:11" x14ac:dyDescent="0.15">
      <c r="A479" s="26" t="s">
        <v>513</v>
      </c>
      <c r="B479" s="26" t="s">
        <v>514</v>
      </c>
      <c r="C479" s="26" t="s">
        <v>1638</v>
      </c>
      <c r="D479" s="26" t="s">
        <v>523</v>
      </c>
      <c r="E479" s="26" t="s">
        <v>527</v>
      </c>
      <c r="F479" s="71">
        <v>0.39541391999999997</v>
      </c>
      <c r="G479" s="48">
        <v>1.5981985000000001</v>
      </c>
      <c r="H479" s="79">
        <f t="shared" si="14"/>
        <v>-0.75258772924639838</v>
      </c>
      <c r="I479" s="86">
        <f t="shared" si="15"/>
        <v>3.3307440382969428E-5</v>
      </c>
      <c r="J479" s="59">
        <v>28.142918030000001</v>
      </c>
      <c r="K479" s="59">
        <v>37.099136363600003</v>
      </c>
    </row>
    <row r="480" spans="1:11" x14ac:dyDescent="0.15">
      <c r="A480" s="26" t="s">
        <v>944</v>
      </c>
      <c r="B480" s="26" t="s">
        <v>772</v>
      </c>
      <c r="C480" s="26" t="s">
        <v>1631</v>
      </c>
      <c r="D480" s="26" t="s">
        <v>523</v>
      </c>
      <c r="E480" s="26" t="s">
        <v>526</v>
      </c>
      <c r="F480" s="71">
        <v>0.39211049999999997</v>
      </c>
      <c r="G480" s="48">
        <v>0.60948530000000001</v>
      </c>
      <c r="H480" s="79">
        <f t="shared" si="14"/>
        <v>-0.35665306447915979</v>
      </c>
      <c r="I480" s="86">
        <f t="shared" si="15"/>
        <v>3.3029178897612746E-5</v>
      </c>
      <c r="J480" s="59">
        <v>8.9254859999999994</v>
      </c>
      <c r="K480" s="59">
        <v>28.6629545455</v>
      </c>
    </row>
    <row r="481" spans="1:11" x14ac:dyDescent="0.15">
      <c r="A481" s="26" t="s">
        <v>274</v>
      </c>
      <c r="B481" s="26" t="s">
        <v>275</v>
      </c>
      <c r="C481" s="26" t="s">
        <v>1630</v>
      </c>
      <c r="D481" s="26" t="s">
        <v>523</v>
      </c>
      <c r="E481" s="26" t="s">
        <v>526</v>
      </c>
      <c r="F481" s="71">
        <v>0.38712614000000001</v>
      </c>
      <c r="G481" s="48">
        <v>5.4814373600000001</v>
      </c>
      <c r="H481" s="79">
        <f t="shared" si="14"/>
        <v>-0.92937506814818371</v>
      </c>
      <c r="I481" s="86">
        <f t="shared" si="15"/>
        <v>3.2609324499094715E-5</v>
      </c>
      <c r="J481" s="59">
        <v>20.99</v>
      </c>
      <c r="K481" s="59">
        <v>34.397590909100003</v>
      </c>
    </row>
    <row r="482" spans="1:11" x14ac:dyDescent="0.15">
      <c r="A482" s="26" t="s">
        <v>227</v>
      </c>
      <c r="B482" s="26" t="s">
        <v>228</v>
      </c>
      <c r="C482" s="26" t="s">
        <v>1635</v>
      </c>
      <c r="D482" s="26" t="s">
        <v>524</v>
      </c>
      <c r="E482" s="26" t="s">
        <v>527</v>
      </c>
      <c r="F482" s="71">
        <v>0.38296511999999999</v>
      </c>
      <c r="G482" s="48">
        <v>2.7968460000000001E-2</v>
      </c>
      <c r="H482" s="79">
        <f t="shared" si="14"/>
        <v>12.69274961867761</v>
      </c>
      <c r="I482" s="86">
        <f t="shared" si="15"/>
        <v>3.2258823622488389E-5</v>
      </c>
      <c r="J482" s="59">
        <v>26.967927371999998</v>
      </c>
      <c r="K482" s="59">
        <v>99.444299999999998</v>
      </c>
    </row>
    <row r="483" spans="1:11" x14ac:dyDescent="0.15">
      <c r="A483" s="26" t="s">
        <v>729</v>
      </c>
      <c r="B483" s="26" t="s">
        <v>730</v>
      </c>
      <c r="C483" s="26" t="s">
        <v>1637</v>
      </c>
      <c r="D483" s="26" t="s">
        <v>524</v>
      </c>
      <c r="E483" s="26" t="s">
        <v>526</v>
      </c>
      <c r="F483" s="71">
        <v>0.36009897999999996</v>
      </c>
      <c r="G483" s="48">
        <v>0.29612067999999997</v>
      </c>
      <c r="H483" s="79">
        <f t="shared" si="14"/>
        <v>0.21605481927165648</v>
      </c>
      <c r="I483" s="86">
        <f t="shared" si="15"/>
        <v>3.0332708844236184E-5</v>
      </c>
      <c r="J483" s="59">
        <v>30.736000000000001</v>
      </c>
      <c r="K483" s="59">
        <v>27.032499999999999</v>
      </c>
    </row>
    <row r="484" spans="1:11" x14ac:dyDescent="0.15">
      <c r="A484" s="26" t="s">
        <v>1651</v>
      </c>
      <c r="B484" s="26" t="s">
        <v>1652</v>
      </c>
      <c r="C484" s="26" t="s">
        <v>1653</v>
      </c>
      <c r="D484" s="26" t="s">
        <v>524</v>
      </c>
      <c r="E484" s="26" t="s">
        <v>526</v>
      </c>
      <c r="F484" s="71">
        <v>0.35737771663958301</v>
      </c>
      <c r="G484" s="48">
        <v>1.35252304778895E-2</v>
      </c>
      <c r="H484" s="79">
        <f t="shared" si="14"/>
        <v>25.423040792081856</v>
      </c>
      <c r="I484" s="86">
        <f t="shared" si="15"/>
        <v>3.0103484953626955E-5</v>
      </c>
      <c r="J484" s="59">
        <v>28.378864204703998</v>
      </c>
      <c r="K484" s="59">
        <v>33.175681818199998</v>
      </c>
    </row>
    <row r="485" spans="1:11" x14ac:dyDescent="0.15">
      <c r="A485" s="26" t="s">
        <v>1040</v>
      </c>
      <c r="B485" s="26" t="s">
        <v>1189</v>
      </c>
      <c r="C485" s="26" t="s">
        <v>1638</v>
      </c>
      <c r="D485" s="26" t="s">
        <v>523</v>
      </c>
      <c r="E485" s="26" t="s">
        <v>527</v>
      </c>
      <c r="F485" s="71">
        <v>0.34620301199999998</v>
      </c>
      <c r="G485" s="48">
        <v>0.65437504499999999</v>
      </c>
      <c r="H485" s="79">
        <f t="shared" si="14"/>
        <v>-0.47094099225620689</v>
      </c>
      <c r="I485" s="86">
        <f t="shared" si="15"/>
        <v>2.9162190806521048E-5</v>
      </c>
      <c r="J485" s="59">
        <v>140.9565278</v>
      </c>
      <c r="K485" s="59">
        <v>26.943727272699999</v>
      </c>
    </row>
    <row r="486" spans="1:11" x14ac:dyDescent="0.15">
      <c r="A486" s="26" t="s">
        <v>727</v>
      </c>
      <c r="B486" s="26" t="s">
        <v>728</v>
      </c>
      <c r="C486" s="26" t="s">
        <v>1637</v>
      </c>
      <c r="D486" s="26" t="s">
        <v>524</v>
      </c>
      <c r="E486" s="26" t="s">
        <v>526</v>
      </c>
      <c r="F486" s="71">
        <v>0.34192061000000001</v>
      </c>
      <c r="G486" s="48">
        <v>0.20144769000000001</v>
      </c>
      <c r="H486" s="79">
        <f t="shared" si="14"/>
        <v>0.69731710500130317</v>
      </c>
      <c r="I486" s="86">
        <f t="shared" si="15"/>
        <v>2.8801465394246972E-5</v>
      </c>
      <c r="J486" s="59">
        <v>21.728000000000002</v>
      </c>
      <c r="K486" s="59">
        <v>19.9191363636</v>
      </c>
    </row>
    <row r="487" spans="1:11" x14ac:dyDescent="0.15">
      <c r="A487" s="26" t="s">
        <v>540</v>
      </c>
      <c r="B487" s="26" t="s">
        <v>541</v>
      </c>
      <c r="C487" s="26" t="s">
        <v>1638</v>
      </c>
      <c r="D487" s="26" t="s">
        <v>523</v>
      </c>
      <c r="E487" s="26" t="s">
        <v>527</v>
      </c>
      <c r="F487" s="71">
        <v>0.32947481499999998</v>
      </c>
      <c r="G487" s="48">
        <v>0.48734313000000001</v>
      </c>
      <c r="H487" s="79">
        <f t="shared" si="14"/>
        <v>-0.32393667886525868</v>
      </c>
      <c r="I487" s="86">
        <f t="shared" si="15"/>
        <v>2.7753101758032142E-5</v>
      </c>
      <c r="J487" s="59">
        <v>153.18066271000001</v>
      </c>
      <c r="K487" s="59">
        <v>40.3037727273</v>
      </c>
    </row>
    <row r="488" spans="1:11" x14ac:dyDescent="0.15">
      <c r="A488" s="26" t="s">
        <v>594</v>
      </c>
      <c r="B488" s="26" t="s">
        <v>595</v>
      </c>
      <c r="C488" s="26" t="s">
        <v>1635</v>
      </c>
      <c r="D488" s="26" t="s">
        <v>524</v>
      </c>
      <c r="E488" s="26" t="s">
        <v>527</v>
      </c>
      <c r="F488" s="71">
        <v>0.32745865000000002</v>
      </c>
      <c r="G488" s="48">
        <v>0.23238378000000001</v>
      </c>
      <c r="H488" s="79">
        <f t="shared" si="14"/>
        <v>0.40912868359400978</v>
      </c>
      <c r="I488" s="86">
        <f t="shared" si="15"/>
        <v>2.7583271379931825E-5</v>
      </c>
      <c r="J488" s="59">
        <v>28.868790160000003</v>
      </c>
      <c r="K488" s="59">
        <v>20.998181818199999</v>
      </c>
    </row>
    <row r="489" spans="1:11" x14ac:dyDescent="0.15">
      <c r="A489" s="26" t="s">
        <v>1117</v>
      </c>
      <c r="B489" s="26" t="s">
        <v>1118</v>
      </c>
      <c r="C489" s="26" t="s">
        <v>1631</v>
      </c>
      <c r="D489" s="26" t="s">
        <v>523</v>
      </c>
      <c r="E489" s="26" t="s">
        <v>526</v>
      </c>
      <c r="F489" s="71">
        <v>0.32144940999999999</v>
      </c>
      <c r="G489" s="48">
        <v>0.47922681</v>
      </c>
      <c r="H489" s="79">
        <f t="shared" si="14"/>
        <v>-0.32923324970070023</v>
      </c>
      <c r="I489" s="86">
        <f t="shared" si="15"/>
        <v>2.707708686562096E-5</v>
      </c>
      <c r="J489" s="59">
        <v>10.476554587199999</v>
      </c>
      <c r="K489" s="59">
        <v>21.583272727299999</v>
      </c>
    </row>
    <row r="490" spans="1:11" x14ac:dyDescent="0.15">
      <c r="A490" s="26" t="s">
        <v>155</v>
      </c>
      <c r="B490" s="26" t="s">
        <v>1168</v>
      </c>
      <c r="C490" s="26" t="s">
        <v>1638</v>
      </c>
      <c r="D490" s="26" t="s">
        <v>523</v>
      </c>
      <c r="E490" s="26" t="s">
        <v>526</v>
      </c>
      <c r="F490" s="71">
        <v>0.318952603</v>
      </c>
      <c r="G490" s="48">
        <v>0.21586920900000001</v>
      </c>
      <c r="H490" s="79">
        <f t="shared" si="14"/>
        <v>0.47752708446715064</v>
      </c>
      <c r="I490" s="86">
        <f t="shared" si="15"/>
        <v>2.6866769913956028E-5</v>
      </c>
      <c r="J490" s="59">
        <v>25.884408329999999</v>
      </c>
      <c r="K490" s="59">
        <v>94.963999999999999</v>
      </c>
    </row>
    <row r="491" spans="1:11" x14ac:dyDescent="0.15">
      <c r="A491" s="26" t="s">
        <v>36</v>
      </c>
      <c r="B491" s="26" t="s">
        <v>37</v>
      </c>
      <c r="C491" s="26" t="s">
        <v>1637</v>
      </c>
      <c r="D491" s="26" t="s">
        <v>524</v>
      </c>
      <c r="E491" s="26" t="s">
        <v>527</v>
      </c>
      <c r="F491" s="71">
        <v>0.31705</v>
      </c>
      <c r="G491" s="48">
        <v>0</v>
      </c>
      <c r="H491" s="79" t="str">
        <f t="shared" si="14"/>
        <v/>
      </c>
      <c r="I491" s="86">
        <f t="shared" si="15"/>
        <v>2.6706505358790752E-5</v>
      </c>
      <c r="J491" s="59">
        <v>79.207700000000003</v>
      </c>
      <c r="K491" s="59">
        <v>17.322181818200001</v>
      </c>
    </row>
    <row r="492" spans="1:11" x14ac:dyDescent="0.15">
      <c r="A492" s="26" t="s">
        <v>157</v>
      </c>
      <c r="B492" s="26" t="s">
        <v>1107</v>
      </c>
      <c r="C492" s="26" t="s">
        <v>1636</v>
      </c>
      <c r="D492" s="26" t="s">
        <v>523</v>
      </c>
      <c r="E492" s="26" t="s">
        <v>526</v>
      </c>
      <c r="F492" s="71">
        <v>0.31300302000000002</v>
      </c>
      <c r="G492" s="48">
        <v>0.21163265000000001</v>
      </c>
      <c r="H492" s="79">
        <f t="shared" si="14"/>
        <v>0.47899211203942316</v>
      </c>
      <c r="I492" s="86">
        <f t="shared" si="15"/>
        <v>2.6365610569145843E-5</v>
      </c>
      <c r="J492" s="59">
        <v>15.580885199999999</v>
      </c>
      <c r="K492" s="59">
        <v>28.183909090899999</v>
      </c>
    </row>
    <row r="493" spans="1:11" x14ac:dyDescent="0.15">
      <c r="A493" s="26" t="s">
        <v>952</v>
      </c>
      <c r="B493" s="26" t="s">
        <v>476</v>
      </c>
      <c r="C493" s="26" t="s">
        <v>1653</v>
      </c>
      <c r="D493" s="26" t="s">
        <v>524</v>
      </c>
      <c r="E493" s="26" t="s">
        <v>526</v>
      </c>
      <c r="F493" s="71">
        <v>0.30790298054474702</v>
      </c>
      <c r="G493" s="48">
        <v>0</v>
      </c>
      <c r="H493" s="79" t="str">
        <f t="shared" si="14"/>
        <v/>
      </c>
      <c r="I493" s="86">
        <f t="shared" si="15"/>
        <v>2.5936011985194545E-5</v>
      </c>
      <c r="J493" s="59">
        <v>7.4764507621440002</v>
      </c>
      <c r="K493" s="59">
        <v>105.2745909091</v>
      </c>
    </row>
    <row r="494" spans="1:11" x14ac:dyDescent="0.15">
      <c r="A494" s="26" t="s">
        <v>1691</v>
      </c>
      <c r="B494" s="26" t="s">
        <v>1312</v>
      </c>
      <c r="C494" s="26" t="s">
        <v>1634</v>
      </c>
      <c r="D494" s="26" t="s">
        <v>523</v>
      </c>
      <c r="E494" s="26" t="s">
        <v>526</v>
      </c>
      <c r="F494" s="71">
        <v>0.30712499999999998</v>
      </c>
      <c r="G494" s="48">
        <v>0.29653499999999999</v>
      </c>
      <c r="H494" s="79">
        <f t="shared" si="14"/>
        <v>3.5712479133997554E-2</v>
      </c>
      <c r="I494" s="86">
        <f t="shared" si="15"/>
        <v>2.5870479288183595E-5</v>
      </c>
      <c r="J494" s="59">
        <v>430.39306475000006</v>
      </c>
      <c r="K494" s="59">
        <v>24.469681818200002</v>
      </c>
    </row>
    <row r="495" spans="1:11" x14ac:dyDescent="0.15">
      <c r="A495" s="26" t="s">
        <v>766</v>
      </c>
      <c r="B495" s="26" t="s">
        <v>413</v>
      </c>
      <c r="C495" s="26" t="s">
        <v>1328</v>
      </c>
      <c r="D495" s="26" t="s">
        <v>523</v>
      </c>
      <c r="E495" s="26" t="s">
        <v>526</v>
      </c>
      <c r="F495" s="71">
        <v>0.30005752000000002</v>
      </c>
      <c r="G495" s="48">
        <v>1.89498594</v>
      </c>
      <c r="H495" s="79">
        <f t="shared" si="14"/>
        <v>-0.84165712596263376</v>
      </c>
      <c r="I495" s="86">
        <f t="shared" si="15"/>
        <v>2.5275154599670283E-5</v>
      </c>
      <c r="J495" s="59">
        <v>0</v>
      </c>
      <c r="K495" s="59">
        <v>21.2732727273</v>
      </c>
    </row>
    <row r="496" spans="1:11" x14ac:dyDescent="0.15">
      <c r="A496" s="26" t="s">
        <v>1775</v>
      </c>
      <c r="B496" s="26" t="s">
        <v>1257</v>
      </c>
      <c r="C496" s="26" t="s">
        <v>1637</v>
      </c>
      <c r="D496" s="26" t="s">
        <v>523</v>
      </c>
      <c r="E496" s="26" t="s">
        <v>526</v>
      </c>
      <c r="F496" s="71">
        <v>0.28278143</v>
      </c>
      <c r="G496" s="48">
        <v>2.2253904100000002</v>
      </c>
      <c r="H496" s="79">
        <f t="shared" si="14"/>
        <v>-0.87292951891529003</v>
      </c>
      <c r="I496" s="86">
        <f t="shared" si="15"/>
        <v>2.3819914132349823E-5</v>
      </c>
      <c r="J496" s="59">
        <v>2.8334693499999997</v>
      </c>
      <c r="K496" s="59">
        <v>48.850772727299997</v>
      </c>
    </row>
    <row r="497" spans="1:11" x14ac:dyDescent="0.15">
      <c r="A497" s="26" t="s">
        <v>164</v>
      </c>
      <c r="B497" s="26" t="s">
        <v>1104</v>
      </c>
      <c r="C497" s="26" t="s">
        <v>1636</v>
      </c>
      <c r="D497" s="26" t="s">
        <v>523</v>
      </c>
      <c r="E497" s="26" t="s">
        <v>526</v>
      </c>
      <c r="F497" s="71">
        <v>0.28269927</v>
      </c>
      <c r="G497" s="48">
        <v>0.39435532000000001</v>
      </c>
      <c r="H497" s="79">
        <f t="shared" si="14"/>
        <v>-0.28313565035714494</v>
      </c>
      <c r="I497" s="86">
        <f t="shared" si="15"/>
        <v>2.3812993436938129E-5</v>
      </c>
      <c r="J497" s="59">
        <v>29.657781249999999</v>
      </c>
      <c r="K497" s="59">
        <v>199.7265909091</v>
      </c>
    </row>
    <row r="498" spans="1:11" x14ac:dyDescent="0.15">
      <c r="A498" s="26" t="s">
        <v>946</v>
      </c>
      <c r="B498" s="26" t="s">
        <v>845</v>
      </c>
      <c r="C498" s="26" t="s">
        <v>1631</v>
      </c>
      <c r="D498" s="26" t="s">
        <v>523</v>
      </c>
      <c r="E498" s="26" t="s">
        <v>526</v>
      </c>
      <c r="F498" s="71">
        <v>0.28034876799999997</v>
      </c>
      <c r="G498" s="48">
        <v>2.8201717689999999</v>
      </c>
      <c r="H498" s="79">
        <f t="shared" si="14"/>
        <v>-0.90059159832686064</v>
      </c>
      <c r="I498" s="86">
        <f t="shared" si="15"/>
        <v>2.3615000394014774E-5</v>
      </c>
      <c r="J498" s="59">
        <v>25.363847</v>
      </c>
      <c r="K498" s="59">
        <v>15.3643181818</v>
      </c>
    </row>
    <row r="499" spans="1:11" x14ac:dyDescent="0.15">
      <c r="A499" s="26" t="s">
        <v>1810</v>
      </c>
      <c r="B499" s="26" t="s">
        <v>678</v>
      </c>
      <c r="C499" s="26" t="s">
        <v>1635</v>
      </c>
      <c r="D499" s="26" t="s">
        <v>524</v>
      </c>
      <c r="E499" s="26" t="s">
        <v>527</v>
      </c>
      <c r="F499" s="71">
        <v>0.27957593199999997</v>
      </c>
      <c r="G499" s="48">
        <v>2.9397949999999999E-2</v>
      </c>
      <c r="H499" s="79">
        <f t="shared" si="14"/>
        <v>8.5100485578076022</v>
      </c>
      <c r="I499" s="86">
        <f t="shared" si="15"/>
        <v>2.3549901044462761E-5</v>
      </c>
      <c r="J499" s="59">
        <v>3.4316406399999999</v>
      </c>
      <c r="K499" s="59">
        <v>51.909545454499998</v>
      </c>
    </row>
    <row r="500" spans="1:11" x14ac:dyDescent="0.15">
      <c r="A500" s="26" t="s">
        <v>671</v>
      </c>
      <c r="B500" s="26" t="s">
        <v>672</v>
      </c>
      <c r="C500" s="26" t="s">
        <v>1634</v>
      </c>
      <c r="D500" s="26" t="s">
        <v>523</v>
      </c>
      <c r="E500" s="26" t="s">
        <v>526</v>
      </c>
      <c r="F500" s="71">
        <v>0.27940362000000002</v>
      </c>
      <c r="G500" s="48">
        <v>9.8657700000000001E-2</v>
      </c>
      <c r="H500" s="79">
        <f t="shared" si="14"/>
        <v>1.8320508181317829</v>
      </c>
      <c r="I500" s="86">
        <f t="shared" si="15"/>
        <v>2.3535386452595918E-5</v>
      </c>
      <c r="J500" s="59">
        <v>3.51885</v>
      </c>
      <c r="K500" s="59">
        <v>172.77436363640001</v>
      </c>
    </row>
    <row r="501" spans="1:11" x14ac:dyDescent="0.15">
      <c r="A501" s="26" t="s">
        <v>1680</v>
      </c>
      <c r="B501" s="26" t="s">
        <v>791</v>
      </c>
      <c r="C501" s="26" t="s">
        <v>1631</v>
      </c>
      <c r="D501" s="26" t="s">
        <v>523</v>
      </c>
      <c r="E501" s="26" t="s">
        <v>526</v>
      </c>
      <c r="F501" s="71">
        <v>0.27598750900000002</v>
      </c>
      <c r="G501" s="48">
        <v>0.27101530499999998</v>
      </c>
      <c r="H501" s="79">
        <f t="shared" si="14"/>
        <v>1.8346580094434239E-2</v>
      </c>
      <c r="I501" s="86">
        <f t="shared" si="15"/>
        <v>2.3247632512435927E-5</v>
      </c>
      <c r="J501" s="59">
        <v>113.947574</v>
      </c>
      <c r="K501" s="59">
        <v>8.0773181818000008</v>
      </c>
    </row>
    <row r="502" spans="1:11" x14ac:dyDescent="0.15">
      <c r="A502" s="26" t="s">
        <v>166</v>
      </c>
      <c r="B502" s="26" t="s">
        <v>670</v>
      </c>
      <c r="C502" s="26" t="s">
        <v>1634</v>
      </c>
      <c r="D502" s="26" t="s">
        <v>523</v>
      </c>
      <c r="E502" s="26" t="s">
        <v>526</v>
      </c>
      <c r="F502" s="71">
        <v>0.26974999999999999</v>
      </c>
      <c r="G502" s="48">
        <v>5.3570000000000007E-4</v>
      </c>
      <c r="H502" s="79">
        <f t="shared" si="14"/>
        <v>502.54676124696653</v>
      </c>
      <c r="I502" s="86">
        <f t="shared" si="15"/>
        <v>2.2722219903907286E-5</v>
      </c>
      <c r="J502" s="59">
        <v>5.5294741199999997</v>
      </c>
      <c r="K502" s="59">
        <v>89.159772727299995</v>
      </c>
    </row>
    <row r="503" spans="1:11" x14ac:dyDescent="0.15">
      <c r="A503" s="26" t="s">
        <v>406</v>
      </c>
      <c r="B503" s="26" t="s">
        <v>145</v>
      </c>
      <c r="C503" s="26" t="s">
        <v>1653</v>
      </c>
      <c r="D503" s="26" t="s">
        <v>524</v>
      </c>
      <c r="E503" s="26" t="s">
        <v>527</v>
      </c>
      <c r="F503" s="71">
        <v>0.26275267906545802</v>
      </c>
      <c r="G503" s="48">
        <v>0.56560738589649406</v>
      </c>
      <c r="H503" s="79">
        <f t="shared" si="14"/>
        <v>-0.53545041027179652</v>
      </c>
      <c r="I503" s="86">
        <f t="shared" si="15"/>
        <v>2.2132805019707556E-5</v>
      </c>
      <c r="J503" s="59">
        <v>501.47949327372004</v>
      </c>
      <c r="K503" s="59">
        <v>74.772238095199995</v>
      </c>
    </row>
    <row r="504" spans="1:11" x14ac:dyDescent="0.15">
      <c r="A504" s="26" t="s">
        <v>1000</v>
      </c>
      <c r="B504" s="26" t="s">
        <v>233</v>
      </c>
      <c r="C504" s="26" t="s">
        <v>1635</v>
      </c>
      <c r="D504" s="26" t="s">
        <v>524</v>
      </c>
      <c r="E504" s="26" t="s">
        <v>527</v>
      </c>
      <c r="F504" s="71">
        <v>0.26239470000000004</v>
      </c>
      <c r="G504" s="48">
        <v>6.5422741599999998</v>
      </c>
      <c r="H504" s="79">
        <f t="shared" si="14"/>
        <v>-0.95989243287841663</v>
      </c>
      <c r="I504" s="86">
        <f t="shared" si="15"/>
        <v>2.210265088051819E-5</v>
      </c>
      <c r="J504" s="59">
        <v>55.874225680000002</v>
      </c>
      <c r="K504" s="59">
        <v>5.6389545454999999</v>
      </c>
    </row>
    <row r="505" spans="1:11" x14ac:dyDescent="0.15">
      <c r="A505" s="26" t="s">
        <v>1787</v>
      </c>
      <c r="B505" s="26" t="s">
        <v>874</v>
      </c>
      <c r="C505" s="26" t="s">
        <v>1637</v>
      </c>
      <c r="D505" s="26" t="s">
        <v>523</v>
      </c>
      <c r="E505" s="26" t="s">
        <v>526</v>
      </c>
      <c r="F505" s="71">
        <v>0.261089513</v>
      </c>
      <c r="G505" s="48">
        <v>1.44411804</v>
      </c>
      <c r="H505" s="79">
        <f t="shared" si="14"/>
        <v>-0.81920486707582429</v>
      </c>
      <c r="I505" s="86">
        <f t="shared" si="15"/>
        <v>2.1992709282632291E-5</v>
      </c>
      <c r="J505" s="59">
        <v>25.872975259999997</v>
      </c>
      <c r="K505" s="59">
        <v>50.697909090899998</v>
      </c>
    </row>
    <row r="506" spans="1:11" x14ac:dyDescent="0.15">
      <c r="A506" s="26" t="s">
        <v>1783</v>
      </c>
      <c r="B506" s="26" t="s">
        <v>866</v>
      </c>
      <c r="C506" s="26" t="s">
        <v>1637</v>
      </c>
      <c r="D506" s="26" t="s">
        <v>523</v>
      </c>
      <c r="E506" s="26" t="s">
        <v>526</v>
      </c>
      <c r="F506" s="71">
        <v>0.25770288000000002</v>
      </c>
      <c r="G506" s="48">
        <v>0.90713640000000006</v>
      </c>
      <c r="H506" s="79">
        <f t="shared" si="14"/>
        <v>-0.71591606289858944</v>
      </c>
      <c r="I506" s="86">
        <f t="shared" si="15"/>
        <v>2.1707438403077781E-5</v>
      </c>
      <c r="J506" s="59">
        <v>43.702613460000002</v>
      </c>
      <c r="K506" s="59">
        <v>31.466863636399999</v>
      </c>
    </row>
    <row r="507" spans="1:11" x14ac:dyDescent="0.15">
      <c r="A507" s="26" t="s">
        <v>972</v>
      </c>
      <c r="B507" s="26" t="s">
        <v>1209</v>
      </c>
      <c r="C507" s="26" t="s">
        <v>1633</v>
      </c>
      <c r="D507" s="26" t="s">
        <v>523</v>
      </c>
      <c r="E507" s="26" t="s">
        <v>526</v>
      </c>
      <c r="F507" s="71">
        <v>0.25032298999999997</v>
      </c>
      <c r="G507" s="48">
        <v>1.08872875</v>
      </c>
      <c r="H507" s="79">
        <f t="shared" si="14"/>
        <v>-0.77007772597168955</v>
      </c>
      <c r="I507" s="86">
        <f t="shared" si="15"/>
        <v>2.1085798056658327E-5</v>
      </c>
      <c r="J507" s="59">
        <v>3.3201588800000001</v>
      </c>
      <c r="K507" s="59">
        <v>22.208363636400001</v>
      </c>
    </row>
    <row r="508" spans="1:11" x14ac:dyDescent="0.15">
      <c r="A508" s="26" t="s">
        <v>1083</v>
      </c>
      <c r="B508" s="26" t="s">
        <v>1084</v>
      </c>
      <c r="C508" s="26" t="s">
        <v>1637</v>
      </c>
      <c r="D508" s="26" t="s">
        <v>524</v>
      </c>
      <c r="E508" s="26" t="s">
        <v>527</v>
      </c>
      <c r="F508" s="71">
        <v>0.25021436799999996</v>
      </c>
      <c r="G508" s="48">
        <v>3.70184194</v>
      </c>
      <c r="H508" s="79">
        <f t="shared" si="14"/>
        <v>-0.93240814382258574</v>
      </c>
      <c r="I508" s="86">
        <f t="shared" si="15"/>
        <v>2.107664835148538E-5</v>
      </c>
      <c r="J508" s="59">
        <v>86.111999999999995</v>
      </c>
      <c r="K508" s="59">
        <v>65.030818181800001</v>
      </c>
    </row>
    <row r="509" spans="1:11" x14ac:dyDescent="0.15">
      <c r="A509" s="26" t="s">
        <v>286</v>
      </c>
      <c r="B509" s="26" t="s">
        <v>287</v>
      </c>
      <c r="C509" s="26" t="s">
        <v>1630</v>
      </c>
      <c r="D509" s="26" t="s">
        <v>523</v>
      </c>
      <c r="E509" s="26" t="s">
        <v>526</v>
      </c>
      <c r="F509" s="71">
        <v>0.24841798999999998</v>
      </c>
      <c r="G509" s="48">
        <v>0.26252365</v>
      </c>
      <c r="H509" s="79">
        <f t="shared" si="14"/>
        <v>-5.3731006711204898E-2</v>
      </c>
      <c r="I509" s="86">
        <f t="shared" si="15"/>
        <v>2.0925331591720635E-5</v>
      </c>
      <c r="J509" s="59">
        <v>4.32</v>
      </c>
      <c r="K509" s="59">
        <v>10.7516818182</v>
      </c>
    </row>
    <row r="510" spans="1:11" x14ac:dyDescent="0.15">
      <c r="A510" s="26" t="s">
        <v>1763</v>
      </c>
      <c r="B510" s="26" t="s">
        <v>1713</v>
      </c>
      <c r="C510" s="26" t="s">
        <v>1637</v>
      </c>
      <c r="D510" s="26" t="s">
        <v>524</v>
      </c>
      <c r="E510" s="26" t="s">
        <v>527</v>
      </c>
      <c r="F510" s="71">
        <v>0.24569503000000001</v>
      </c>
      <c r="G510" s="48">
        <v>2.461361235</v>
      </c>
      <c r="H510" s="79">
        <f t="shared" si="14"/>
        <v>-0.90017920713698085</v>
      </c>
      <c r="I510" s="86">
        <f t="shared" si="15"/>
        <v>2.0695964785753838E-5</v>
      </c>
      <c r="J510" s="59">
        <v>6.8368080000000004</v>
      </c>
      <c r="K510" s="59">
        <v>34.982454545499998</v>
      </c>
    </row>
    <row r="511" spans="1:11" x14ac:dyDescent="0.15">
      <c r="A511" s="26" t="s">
        <v>1818</v>
      </c>
      <c r="B511" s="26" t="s">
        <v>621</v>
      </c>
      <c r="C511" s="26" t="s">
        <v>1633</v>
      </c>
      <c r="D511" s="26" t="s">
        <v>523</v>
      </c>
      <c r="E511" s="26" t="s">
        <v>526</v>
      </c>
      <c r="F511" s="71">
        <v>0.23942720000000001</v>
      </c>
      <c r="G511" s="48">
        <v>0.80721661</v>
      </c>
      <c r="H511" s="79">
        <f t="shared" si="14"/>
        <v>-0.70339163362854984</v>
      </c>
      <c r="I511" s="86">
        <f t="shared" si="15"/>
        <v>2.0167998107050198E-5</v>
      </c>
      <c r="J511" s="59">
        <v>23.902499120000002</v>
      </c>
      <c r="K511" s="59">
        <v>102.4016818182</v>
      </c>
    </row>
    <row r="512" spans="1:11" x14ac:dyDescent="0.15">
      <c r="A512" s="26" t="s">
        <v>1767</v>
      </c>
      <c r="B512" s="26" t="s">
        <v>1721</v>
      </c>
      <c r="C512" s="26" t="s">
        <v>1637</v>
      </c>
      <c r="D512" s="26" t="s">
        <v>524</v>
      </c>
      <c r="E512" s="26" t="s">
        <v>527</v>
      </c>
      <c r="F512" s="71">
        <v>0.23625095999999998</v>
      </c>
      <c r="G512" s="48">
        <v>2.5963483300000001</v>
      </c>
      <c r="H512" s="79">
        <f t="shared" si="14"/>
        <v>-0.90900644675824371</v>
      </c>
      <c r="I512" s="86">
        <f t="shared" si="15"/>
        <v>1.9900449548208354E-5</v>
      </c>
      <c r="J512" s="59">
        <v>29.882391200000004</v>
      </c>
      <c r="K512" s="59">
        <v>29.083318181799999</v>
      </c>
    </row>
    <row r="513" spans="1:11" x14ac:dyDescent="0.15">
      <c r="A513" s="26" t="s">
        <v>1272</v>
      </c>
      <c r="B513" s="26" t="s">
        <v>1264</v>
      </c>
      <c r="C513" s="26" t="s">
        <v>1635</v>
      </c>
      <c r="D513" s="26" t="s">
        <v>524</v>
      </c>
      <c r="E513" s="26" t="s">
        <v>527</v>
      </c>
      <c r="F513" s="71">
        <v>0.23220209999999999</v>
      </c>
      <c r="G513" s="48"/>
      <c r="H513" s="79" t="str">
        <f t="shared" si="14"/>
        <v/>
      </c>
      <c r="I513" s="86">
        <f t="shared" si="15"/>
        <v>1.9559396397957627E-5</v>
      </c>
      <c r="J513" s="59">
        <v>5.0119312000000003</v>
      </c>
      <c r="K513" s="59">
        <v>99.040999999999997</v>
      </c>
    </row>
    <row r="514" spans="1:11" x14ac:dyDescent="0.15">
      <c r="A514" s="26" t="s">
        <v>3</v>
      </c>
      <c r="B514" s="26" t="s">
        <v>776</v>
      </c>
      <c r="C514" s="26" t="s">
        <v>1634</v>
      </c>
      <c r="D514" s="26" t="s">
        <v>523</v>
      </c>
      <c r="E514" s="26" t="s">
        <v>526</v>
      </c>
      <c r="F514" s="71">
        <v>0.231989</v>
      </c>
      <c r="G514" s="48">
        <v>0.67462553000000003</v>
      </c>
      <c r="H514" s="79">
        <f t="shared" si="14"/>
        <v>-0.65612181916684953</v>
      </c>
      <c r="I514" s="86">
        <f t="shared" si="15"/>
        <v>1.9541446054819452E-5</v>
      </c>
      <c r="J514" s="59">
        <v>6.5802752599999996</v>
      </c>
      <c r="K514" s="59">
        <v>89.942318181800005</v>
      </c>
    </row>
    <row r="515" spans="1:11" x14ac:dyDescent="0.15">
      <c r="A515" s="26" t="s">
        <v>1696</v>
      </c>
      <c r="B515" s="26" t="s">
        <v>1478</v>
      </c>
      <c r="C515" s="26" t="s">
        <v>1637</v>
      </c>
      <c r="D515" s="26" t="s">
        <v>524</v>
      </c>
      <c r="E515" s="26" t="s">
        <v>526</v>
      </c>
      <c r="F515" s="71">
        <v>0.22531620000000002</v>
      </c>
      <c r="G515" s="48">
        <v>2.15716222</v>
      </c>
      <c r="H515" s="79">
        <f t="shared" si="14"/>
        <v>-0.89554971901927705</v>
      </c>
      <c r="I515" s="86">
        <f t="shared" si="15"/>
        <v>1.8979366985404097E-5</v>
      </c>
      <c r="J515" s="59">
        <v>14.742000000000001</v>
      </c>
      <c r="K515" s="59">
        <v>21.2627727273</v>
      </c>
    </row>
    <row r="516" spans="1:11" x14ac:dyDescent="0.15">
      <c r="A516" s="26" t="s">
        <v>393</v>
      </c>
      <c r="B516" s="26" t="s">
        <v>486</v>
      </c>
      <c r="C516" s="26" t="s">
        <v>1653</v>
      </c>
      <c r="D516" s="26" t="s">
        <v>524</v>
      </c>
      <c r="E516" s="26" t="s">
        <v>526</v>
      </c>
      <c r="F516" s="71">
        <v>0.22447270000000002</v>
      </c>
      <c r="G516" s="48">
        <v>1.4529540000000001E-2</v>
      </c>
      <c r="H516" s="79">
        <f t="shared" si="14"/>
        <v>14.449401701636804</v>
      </c>
      <c r="I516" s="86">
        <f t="shared" si="15"/>
        <v>1.8908315298698089E-5</v>
      </c>
      <c r="J516" s="59">
        <v>6.5806774299999997</v>
      </c>
      <c r="K516" s="59">
        <v>94.402863636399999</v>
      </c>
    </row>
    <row r="517" spans="1:11" x14ac:dyDescent="0.15">
      <c r="A517" s="26" t="s">
        <v>916</v>
      </c>
      <c r="B517" s="26" t="s">
        <v>506</v>
      </c>
      <c r="C517" s="26" t="s">
        <v>1630</v>
      </c>
      <c r="D517" s="26" t="s">
        <v>523</v>
      </c>
      <c r="E517" s="26" t="s">
        <v>526</v>
      </c>
      <c r="F517" s="71">
        <v>0.21895000000000001</v>
      </c>
      <c r="G517" s="48">
        <v>0</v>
      </c>
      <c r="H517" s="79" t="str">
        <f t="shared" si="14"/>
        <v/>
      </c>
      <c r="I517" s="86">
        <f t="shared" si="15"/>
        <v>1.8443114172235406E-5</v>
      </c>
      <c r="J517" s="59">
        <v>6.57</v>
      </c>
      <c r="K517" s="59">
        <v>18.708772727300001</v>
      </c>
    </row>
    <row r="518" spans="1:11" x14ac:dyDescent="0.15">
      <c r="A518" s="26" t="s">
        <v>404</v>
      </c>
      <c r="B518" s="26" t="s">
        <v>477</v>
      </c>
      <c r="C518" s="26" t="s">
        <v>1653</v>
      </c>
      <c r="D518" s="26" t="s">
        <v>524</v>
      </c>
      <c r="E518" s="26" t="s">
        <v>526</v>
      </c>
      <c r="F518" s="71">
        <v>0.20438315217391301</v>
      </c>
      <c r="G518" s="48">
        <v>0</v>
      </c>
      <c r="H518" s="79" t="str">
        <f t="shared" si="14"/>
        <v/>
      </c>
      <c r="I518" s="86">
        <f t="shared" si="15"/>
        <v>1.7216084998514912E-5</v>
      </c>
      <c r="J518" s="59">
        <v>22.347223662712</v>
      </c>
      <c r="K518" s="59">
        <v>106.68709090909999</v>
      </c>
    </row>
    <row r="519" spans="1:11" x14ac:dyDescent="0.15">
      <c r="A519" s="26" t="s">
        <v>517</v>
      </c>
      <c r="B519" s="26" t="s">
        <v>518</v>
      </c>
      <c r="C519" s="26" t="s">
        <v>1638</v>
      </c>
      <c r="D519" s="26" t="s">
        <v>523</v>
      </c>
      <c r="E519" s="26" t="s">
        <v>527</v>
      </c>
      <c r="F519" s="71">
        <v>0.20282670999999999</v>
      </c>
      <c r="G519" s="48">
        <v>0.30025892999999998</v>
      </c>
      <c r="H519" s="79">
        <f t="shared" ref="H519:H582" si="16">IF(ISERROR(F519/G519-1),"",((F519/G519-1)))</f>
        <v>-0.32449399589880634</v>
      </c>
      <c r="I519" s="86">
        <f t="shared" ref="I519:I582" si="17">F519/$F$688</f>
        <v>1.7084979080652572E-5</v>
      </c>
      <c r="J519" s="59">
        <v>25.545359140000002</v>
      </c>
      <c r="K519" s="59">
        <v>63.8415454545</v>
      </c>
    </row>
    <row r="520" spans="1:11" x14ac:dyDescent="0.15">
      <c r="A520" s="26" t="s">
        <v>1811</v>
      </c>
      <c r="B520" s="26" t="s">
        <v>676</v>
      </c>
      <c r="C520" s="26" t="s">
        <v>1635</v>
      </c>
      <c r="D520" s="26" t="s">
        <v>524</v>
      </c>
      <c r="E520" s="26" t="s">
        <v>527</v>
      </c>
      <c r="F520" s="71">
        <v>0.19761695000000001</v>
      </c>
      <c r="G520" s="48">
        <v>1.765508E-2</v>
      </c>
      <c r="H520" s="79">
        <f t="shared" si="16"/>
        <v>10.193206148032182</v>
      </c>
      <c r="I520" s="86">
        <f t="shared" si="17"/>
        <v>1.6646138256309365E-5</v>
      </c>
      <c r="J520" s="59">
        <v>1.9755073799999998</v>
      </c>
      <c r="K520" s="59">
        <v>54.369318181799997</v>
      </c>
    </row>
    <row r="521" spans="1:11" x14ac:dyDescent="0.15">
      <c r="A521" s="26" t="s">
        <v>223</v>
      </c>
      <c r="B521" s="26" t="s">
        <v>224</v>
      </c>
      <c r="C521" s="26" t="s">
        <v>1635</v>
      </c>
      <c r="D521" s="26" t="s">
        <v>524</v>
      </c>
      <c r="E521" s="26" t="s">
        <v>527</v>
      </c>
      <c r="F521" s="71">
        <v>0.19522975000000001</v>
      </c>
      <c r="G521" s="48">
        <v>1.2713547199999999</v>
      </c>
      <c r="H521" s="79">
        <f t="shared" si="16"/>
        <v>-0.84643959161924531</v>
      </c>
      <c r="I521" s="86">
        <f t="shared" si="17"/>
        <v>1.6445053980666704E-5</v>
      </c>
      <c r="J521" s="59">
        <v>9.5316047000000008</v>
      </c>
      <c r="K521" s="59">
        <v>250.16075000000001</v>
      </c>
    </row>
    <row r="522" spans="1:11" x14ac:dyDescent="0.15">
      <c r="A522" s="26" t="s">
        <v>715</v>
      </c>
      <c r="B522" s="26" t="s">
        <v>716</v>
      </c>
      <c r="C522" s="26" t="s">
        <v>105</v>
      </c>
      <c r="D522" s="26" t="s">
        <v>524</v>
      </c>
      <c r="E522" s="26" t="s">
        <v>527</v>
      </c>
      <c r="F522" s="71">
        <v>0.19112499999999999</v>
      </c>
      <c r="G522" s="48">
        <v>4.9299999999999997E-2</v>
      </c>
      <c r="H522" s="79">
        <f t="shared" si="16"/>
        <v>2.8767748478701827</v>
      </c>
      <c r="I522" s="86">
        <f t="shared" si="17"/>
        <v>1.6099292971767488E-5</v>
      </c>
      <c r="J522" s="59">
        <v>218.1371447997316</v>
      </c>
      <c r="K522" s="59">
        <v>45.643636363600002</v>
      </c>
    </row>
    <row r="523" spans="1:11" x14ac:dyDescent="0.15">
      <c r="A523" s="26" t="s">
        <v>781</v>
      </c>
      <c r="B523" s="26" t="s">
        <v>782</v>
      </c>
      <c r="C523" s="26" t="s">
        <v>1328</v>
      </c>
      <c r="D523" s="26" t="s">
        <v>523</v>
      </c>
      <c r="E523" s="26" t="s">
        <v>526</v>
      </c>
      <c r="F523" s="71">
        <v>0.1861429</v>
      </c>
      <c r="G523" s="48">
        <v>2.3342284599999998</v>
      </c>
      <c r="H523" s="79">
        <f t="shared" si="16"/>
        <v>-0.92025506363674447</v>
      </c>
      <c r="I523" s="86">
        <f t="shared" si="17"/>
        <v>1.5679628942913897E-5</v>
      </c>
      <c r="J523" s="59">
        <v>0</v>
      </c>
      <c r="K523" s="59">
        <v>37.849181818200002</v>
      </c>
    </row>
    <row r="524" spans="1:11" x14ac:dyDescent="0.15">
      <c r="A524" s="26" t="s">
        <v>311</v>
      </c>
      <c r="B524" s="26" t="s">
        <v>312</v>
      </c>
      <c r="C524" s="26" t="s">
        <v>1640</v>
      </c>
      <c r="D524" s="26" t="s">
        <v>524</v>
      </c>
      <c r="E524" s="26" t="s">
        <v>527</v>
      </c>
      <c r="F524" s="71">
        <v>0.17882606099999998</v>
      </c>
      <c r="G524" s="48">
        <v>0.130625772</v>
      </c>
      <c r="H524" s="79">
        <f t="shared" si="16"/>
        <v>0.36899524697163111</v>
      </c>
      <c r="I524" s="86">
        <f t="shared" si="17"/>
        <v>1.5063299657429243E-5</v>
      </c>
      <c r="J524" s="59">
        <v>5.9120073899999994</v>
      </c>
      <c r="K524" s="59">
        <v>41.375863636399998</v>
      </c>
    </row>
    <row r="525" spans="1:11" x14ac:dyDescent="0.15">
      <c r="A525" s="26" t="s">
        <v>1669</v>
      </c>
      <c r="B525" s="26" t="s">
        <v>1670</v>
      </c>
      <c r="C525" s="26" t="s">
        <v>1636</v>
      </c>
      <c r="D525" s="26" t="s">
        <v>523</v>
      </c>
      <c r="E525" s="26" t="s">
        <v>527</v>
      </c>
      <c r="F525" s="71">
        <v>0.17684078</v>
      </c>
      <c r="G525" s="48">
        <v>0.32680865000000003</v>
      </c>
      <c r="H525" s="79">
        <f t="shared" si="16"/>
        <v>-0.4588858648631241</v>
      </c>
      <c r="I525" s="86">
        <f t="shared" si="17"/>
        <v>1.4896070773451306E-5</v>
      </c>
      <c r="J525" s="59">
        <v>24.096213330000001</v>
      </c>
      <c r="K525" s="59">
        <v>174.29704761900001</v>
      </c>
    </row>
    <row r="526" spans="1:11" x14ac:dyDescent="0.15">
      <c r="A526" s="26" t="s">
        <v>13</v>
      </c>
      <c r="B526" s="26" t="s">
        <v>475</v>
      </c>
      <c r="C526" s="26" t="s">
        <v>1653</v>
      </c>
      <c r="D526" s="26" t="s">
        <v>524</v>
      </c>
      <c r="E526" s="26" t="s">
        <v>526</v>
      </c>
      <c r="F526" s="71">
        <v>0.16733285999999997</v>
      </c>
      <c r="G526" s="48">
        <v>0.27597254999999998</v>
      </c>
      <c r="H526" s="79">
        <f t="shared" si="16"/>
        <v>-0.3936612173928169</v>
      </c>
      <c r="I526" s="86">
        <f t="shared" si="17"/>
        <v>1.4095177171713552E-5</v>
      </c>
      <c r="J526" s="59">
        <v>120.02999190000001</v>
      </c>
      <c r="K526" s="59">
        <v>37.639363636399999</v>
      </c>
    </row>
    <row r="527" spans="1:11" x14ac:dyDescent="0.15">
      <c r="A527" s="26" t="s">
        <v>31</v>
      </c>
      <c r="B527" s="26" t="s">
        <v>32</v>
      </c>
      <c r="C527" s="26" t="s">
        <v>1638</v>
      </c>
      <c r="D527" s="26" t="s">
        <v>523</v>
      </c>
      <c r="E527" s="26" t="s">
        <v>527</v>
      </c>
      <c r="F527" s="71">
        <v>0.16460639999999999</v>
      </c>
      <c r="G527" s="48">
        <v>0.12634361</v>
      </c>
      <c r="H527" s="79">
        <f t="shared" si="16"/>
        <v>0.3028470533650256</v>
      </c>
      <c r="I527" s="86">
        <f t="shared" si="17"/>
        <v>1.3865515545469969E-5</v>
      </c>
      <c r="J527" s="59">
        <v>18.177330399999999</v>
      </c>
      <c r="K527" s="59">
        <v>84.730863636400002</v>
      </c>
    </row>
    <row r="528" spans="1:11" x14ac:dyDescent="0.15">
      <c r="A528" s="26" t="s">
        <v>1698</v>
      </c>
      <c r="B528" s="26" t="s">
        <v>314</v>
      </c>
      <c r="C528" s="26" t="s">
        <v>105</v>
      </c>
      <c r="D528" s="26" t="s">
        <v>524</v>
      </c>
      <c r="E528" s="26" t="s">
        <v>527</v>
      </c>
      <c r="F528" s="71">
        <v>0.16420728000000001</v>
      </c>
      <c r="G528" s="48">
        <v>5.2452900000000004E-2</v>
      </c>
      <c r="H528" s="79">
        <f t="shared" si="16"/>
        <v>2.1305662794621458</v>
      </c>
      <c r="I528" s="86">
        <f t="shared" si="17"/>
        <v>1.3831895925792315E-5</v>
      </c>
      <c r="J528" s="59">
        <v>427.00553677193051</v>
      </c>
      <c r="K528" s="59">
        <v>22.3167272727</v>
      </c>
    </row>
    <row r="529" spans="1:11" x14ac:dyDescent="0.15">
      <c r="A529" s="26" t="s">
        <v>1147</v>
      </c>
      <c r="B529" s="26" t="s">
        <v>1148</v>
      </c>
      <c r="C529" s="26" t="s">
        <v>1631</v>
      </c>
      <c r="D529" s="26" t="s">
        <v>523</v>
      </c>
      <c r="E529" s="26" t="s">
        <v>526</v>
      </c>
      <c r="F529" s="71">
        <v>0.15423819</v>
      </c>
      <c r="G529" s="48">
        <v>6.0646890000000002E-2</v>
      </c>
      <c r="H529" s="79">
        <f t="shared" si="16"/>
        <v>1.5432168079847126</v>
      </c>
      <c r="I529" s="86">
        <f t="shared" si="17"/>
        <v>1.2992155962041274E-5</v>
      </c>
      <c r="J529" s="59">
        <v>12.897032231200001</v>
      </c>
      <c r="K529" s="59">
        <v>25.765227272699999</v>
      </c>
    </row>
    <row r="530" spans="1:11" x14ac:dyDescent="0.15">
      <c r="A530" s="26" t="s">
        <v>390</v>
      </c>
      <c r="B530" s="26" t="s">
        <v>482</v>
      </c>
      <c r="C530" s="26" t="s">
        <v>1653</v>
      </c>
      <c r="D530" s="26" t="s">
        <v>524</v>
      </c>
      <c r="E530" s="26" t="s">
        <v>526</v>
      </c>
      <c r="F530" s="71">
        <v>0.14931170000000002</v>
      </c>
      <c r="G530" s="48">
        <v>0.32228523999999997</v>
      </c>
      <c r="H530" s="79">
        <f t="shared" si="16"/>
        <v>-0.53670946891641691</v>
      </c>
      <c r="I530" s="86">
        <f t="shared" si="17"/>
        <v>1.2577176206214028E-5</v>
      </c>
      <c r="J530" s="59">
        <v>23.401299999999999</v>
      </c>
      <c r="K530" s="59">
        <v>113.3792222222</v>
      </c>
    </row>
    <row r="531" spans="1:11" x14ac:dyDescent="0.15">
      <c r="A531" s="26" t="s">
        <v>221</v>
      </c>
      <c r="B531" s="26" t="s">
        <v>222</v>
      </c>
      <c r="C531" s="26" t="s">
        <v>1635</v>
      </c>
      <c r="D531" s="26" t="s">
        <v>524</v>
      </c>
      <c r="E531" s="26" t="s">
        <v>527</v>
      </c>
      <c r="F531" s="71">
        <v>0.1455777</v>
      </c>
      <c r="G531" s="48">
        <v>1.193E-3</v>
      </c>
      <c r="H531" s="79">
        <f t="shared" si="16"/>
        <v>121.02657166806371</v>
      </c>
      <c r="I531" s="86">
        <f t="shared" si="17"/>
        <v>1.2262645088063185E-5</v>
      </c>
      <c r="J531" s="59">
        <v>5.6258428040000004</v>
      </c>
      <c r="K531" s="59">
        <v>86.959818181800003</v>
      </c>
    </row>
    <row r="532" spans="1:11" x14ac:dyDescent="0.15">
      <c r="A532" s="26" t="s">
        <v>445</v>
      </c>
      <c r="B532" s="26" t="s">
        <v>446</v>
      </c>
      <c r="C532" s="26" t="s">
        <v>1638</v>
      </c>
      <c r="D532" s="26" t="s">
        <v>523</v>
      </c>
      <c r="E532" s="26" t="s">
        <v>527</v>
      </c>
      <c r="F532" s="71">
        <v>0.139501081</v>
      </c>
      <c r="G532" s="48">
        <v>0.18116845600000001</v>
      </c>
      <c r="H532" s="79">
        <f t="shared" si="16"/>
        <v>-0.22999243863953889</v>
      </c>
      <c r="I532" s="86">
        <f t="shared" si="17"/>
        <v>1.1750784946486683E-5</v>
      </c>
      <c r="J532" s="59">
        <v>54.943299329999995</v>
      </c>
      <c r="K532" s="59">
        <v>60.042909090899997</v>
      </c>
    </row>
    <row r="533" spans="1:11" x14ac:dyDescent="0.15">
      <c r="A533" s="26" t="s">
        <v>1273</v>
      </c>
      <c r="B533" s="26" t="s">
        <v>1265</v>
      </c>
      <c r="C533" s="26" t="s">
        <v>1631</v>
      </c>
      <c r="D533" s="26" t="s">
        <v>523</v>
      </c>
      <c r="E533" s="26" t="s">
        <v>526</v>
      </c>
      <c r="F533" s="71">
        <v>0.13054499999999999</v>
      </c>
      <c r="G533" s="48"/>
      <c r="H533" s="79" t="str">
        <f t="shared" si="16"/>
        <v/>
      </c>
      <c r="I533" s="86">
        <f t="shared" si="17"/>
        <v>1.0996375152383972E-5</v>
      </c>
      <c r="J533" s="59">
        <v>10.058448</v>
      </c>
      <c r="K533" s="59">
        <v>28.705277777799999</v>
      </c>
    </row>
    <row r="534" spans="1:11" x14ac:dyDescent="0.15">
      <c r="A534" s="26" t="s">
        <v>589</v>
      </c>
      <c r="B534" s="26" t="s">
        <v>590</v>
      </c>
      <c r="C534" s="26" t="s">
        <v>1633</v>
      </c>
      <c r="D534" s="26" t="s">
        <v>523</v>
      </c>
      <c r="E534" s="26" t="s">
        <v>526</v>
      </c>
      <c r="F534" s="71">
        <v>0.12968080000000001</v>
      </c>
      <c r="G534" s="48">
        <v>1.9548E-3</v>
      </c>
      <c r="H534" s="79">
        <f t="shared" si="16"/>
        <v>65.339676693267862</v>
      </c>
      <c r="I534" s="86">
        <f t="shared" si="17"/>
        <v>1.0923579814326673E-5</v>
      </c>
      <c r="J534" s="59">
        <v>5.5488</v>
      </c>
      <c r="K534" s="59">
        <v>34.079181818199999</v>
      </c>
    </row>
    <row r="535" spans="1:11" x14ac:dyDescent="0.15">
      <c r="A535" s="26" t="s">
        <v>1660</v>
      </c>
      <c r="B535" s="26" t="s">
        <v>1661</v>
      </c>
      <c r="C535" s="26" t="s">
        <v>1633</v>
      </c>
      <c r="D535" s="26" t="s">
        <v>523</v>
      </c>
      <c r="E535" s="26" t="s">
        <v>526</v>
      </c>
      <c r="F535" s="71">
        <v>0.1275742</v>
      </c>
      <c r="G535" s="48">
        <v>1.660675E-2</v>
      </c>
      <c r="H535" s="79">
        <f t="shared" si="16"/>
        <v>6.6820690381923011</v>
      </c>
      <c r="I535" s="86">
        <f t="shared" si="17"/>
        <v>1.0746131701445965E-5</v>
      </c>
      <c r="J535" s="59">
        <v>155.6268</v>
      </c>
      <c r="K535" s="59">
        <v>61.884272727300001</v>
      </c>
    </row>
    <row r="536" spans="1:11" x14ac:dyDescent="0.15">
      <c r="A536" s="26" t="s">
        <v>1151</v>
      </c>
      <c r="B536" s="26" t="s">
        <v>1152</v>
      </c>
      <c r="C536" s="26" t="s">
        <v>1631</v>
      </c>
      <c r="D536" s="26" t="s">
        <v>523</v>
      </c>
      <c r="E536" s="26" t="s">
        <v>526</v>
      </c>
      <c r="F536" s="71">
        <v>0.12655238499999999</v>
      </c>
      <c r="G536" s="48">
        <v>0.58111226500000002</v>
      </c>
      <c r="H536" s="79">
        <f t="shared" si="16"/>
        <v>-0.78222386168359392</v>
      </c>
      <c r="I536" s="86">
        <f t="shared" si="17"/>
        <v>1.0660059763981234E-5</v>
      </c>
      <c r="J536" s="59">
        <v>26.5243</v>
      </c>
      <c r="K536" s="59">
        <v>60.414318181799999</v>
      </c>
    </row>
    <row r="537" spans="1:11" x14ac:dyDescent="0.15">
      <c r="A537" s="26" t="s">
        <v>1815</v>
      </c>
      <c r="B537" s="26" t="s">
        <v>444</v>
      </c>
      <c r="C537" s="26" t="s">
        <v>1328</v>
      </c>
      <c r="D537" s="26" t="s">
        <v>523</v>
      </c>
      <c r="E537" s="26" t="s">
        <v>526</v>
      </c>
      <c r="F537" s="71">
        <v>0.12118392</v>
      </c>
      <c r="G537" s="48">
        <v>0.14286018</v>
      </c>
      <c r="H537" s="79">
        <f t="shared" si="16"/>
        <v>-0.15173059420756718</v>
      </c>
      <c r="I537" s="86">
        <f t="shared" si="17"/>
        <v>1.0207850524772968E-5</v>
      </c>
      <c r="J537" s="59">
        <v>0</v>
      </c>
      <c r="K537" s="59">
        <v>45.802136363599999</v>
      </c>
    </row>
    <row r="538" spans="1:11" x14ac:dyDescent="0.15">
      <c r="A538" s="26" t="s">
        <v>159</v>
      </c>
      <c r="B538" s="26" t="s">
        <v>430</v>
      </c>
      <c r="C538" s="26" t="s">
        <v>1328</v>
      </c>
      <c r="D538" s="26" t="s">
        <v>523</v>
      </c>
      <c r="E538" s="26" t="s">
        <v>526</v>
      </c>
      <c r="F538" s="71">
        <v>0.12114324999999999</v>
      </c>
      <c r="G538" s="48">
        <v>2.08867549</v>
      </c>
      <c r="H538" s="79">
        <f t="shared" si="16"/>
        <v>-0.94199996572947764</v>
      </c>
      <c r="I538" s="86">
        <f t="shared" si="17"/>
        <v>1.0204424713156687E-5</v>
      </c>
      <c r="J538" s="59">
        <v>0</v>
      </c>
      <c r="K538" s="59">
        <v>22.051045454499999</v>
      </c>
    </row>
    <row r="539" spans="1:11" x14ac:dyDescent="0.15">
      <c r="A539" s="26" t="s">
        <v>14</v>
      </c>
      <c r="B539" s="26" t="s">
        <v>488</v>
      </c>
      <c r="C539" s="26" t="s">
        <v>1630</v>
      </c>
      <c r="D539" s="26" t="s">
        <v>523</v>
      </c>
      <c r="E539" s="26" t="s">
        <v>526</v>
      </c>
      <c r="F539" s="71">
        <v>0.12072282000000001</v>
      </c>
      <c r="G539" s="48">
        <v>0</v>
      </c>
      <c r="H539" s="79" t="str">
        <f t="shared" si="16"/>
        <v/>
      </c>
      <c r="I539" s="86">
        <f t="shared" si="17"/>
        <v>1.0169010059165215E-5</v>
      </c>
      <c r="J539" s="59">
        <v>161.28</v>
      </c>
      <c r="K539" s="59">
        <v>36.922045454500001</v>
      </c>
    </row>
    <row r="540" spans="1:11" x14ac:dyDescent="0.15">
      <c r="A540" s="26" t="s">
        <v>471</v>
      </c>
      <c r="B540" s="26" t="s">
        <v>472</v>
      </c>
      <c r="C540" s="26" t="s">
        <v>1635</v>
      </c>
      <c r="D540" s="26" t="s">
        <v>524</v>
      </c>
      <c r="E540" s="26" t="s">
        <v>527</v>
      </c>
      <c r="F540" s="71">
        <v>0.11890655</v>
      </c>
      <c r="G540" s="48">
        <v>0.5530006999999999</v>
      </c>
      <c r="H540" s="79">
        <f t="shared" si="16"/>
        <v>-0.78497938610204288</v>
      </c>
      <c r="I540" s="86">
        <f t="shared" si="17"/>
        <v>1.001601770941593E-5</v>
      </c>
      <c r="J540" s="59">
        <v>30.649515330000003</v>
      </c>
      <c r="K540" s="59">
        <v>29.078590909100001</v>
      </c>
    </row>
    <row r="541" spans="1:11" x14ac:dyDescent="0.15">
      <c r="A541" s="26" t="s">
        <v>749</v>
      </c>
      <c r="B541" s="26" t="s">
        <v>750</v>
      </c>
      <c r="C541" s="26" t="s">
        <v>1631</v>
      </c>
      <c r="D541" s="26" t="s">
        <v>523</v>
      </c>
      <c r="E541" s="26" t="s">
        <v>526</v>
      </c>
      <c r="F541" s="71">
        <v>0.11577999999999999</v>
      </c>
      <c r="G541" s="48">
        <v>0</v>
      </c>
      <c r="H541" s="79" t="str">
        <f t="shared" si="16"/>
        <v/>
      </c>
      <c r="I541" s="86">
        <f t="shared" si="17"/>
        <v>9.7526547561608368E-6</v>
      </c>
      <c r="J541" s="59">
        <v>10.131416</v>
      </c>
      <c r="K541" s="59">
        <v>30.461363636400002</v>
      </c>
    </row>
    <row r="542" spans="1:11" x14ac:dyDescent="0.15">
      <c r="A542" s="26" t="s">
        <v>725</v>
      </c>
      <c r="B542" s="26" t="s">
        <v>726</v>
      </c>
      <c r="C542" s="26" t="s">
        <v>1637</v>
      </c>
      <c r="D542" s="26" t="s">
        <v>524</v>
      </c>
      <c r="E542" s="26" t="s">
        <v>526</v>
      </c>
      <c r="F542" s="71">
        <v>0.113916</v>
      </c>
      <c r="G542" s="48">
        <v>0.11750234</v>
      </c>
      <c r="H542" s="79">
        <f t="shared" si="16"/>
        <v>-3.0521434722065921E-2</v>
      </c>
      <c r="I542" s="86">
        <f t="shared" si="17"/>
        <v>9.5956419001798048E-6</v>
      </c>
      <c r="J542" s="59">
        <v>24.372</v>
      </c>
      <c r="K542" s="59">
        <v>13.434363636400001</v>
      </c>
    </row>
    <row r="543" spans="1:11" x14ac:dyDescent="0.15">
      <c r="A543" s="26" t="s">
        <v>1807</v>
      </c>
      <c r="B543" s="26" t="s">
        <v>659</v>
      </c>
      <c r="C543" s="26" t="s">
        <v>1634</v>
      </c>
      <c r="D543" s="26" t="s">
        <v>523</v>
      </c>
      <c r="E543" s="26" t="s">
        <v>526</v>
      </c>
      <c r="F543" s="71">
        <v>0.11371314</v>
      </c>
      <c r="G543" s="48">
        <v>0.480762835</v>
      </c>
      <c r="H543" s="79">
        <f t="shared" si="16"/>
        <v>-0.7634735222409611</v>
      </c>
      <c r="I543" s="86">
        <f t="shared" si="17"/>
        <v>9.5785541169371497E-6</v>
      </c>
      <c r="J543" s="59">
        <v>14.06279</v>
      </c>
      <c r="K543" s="59">
        <v>101.8135909091</v>
      </c>
    </row>
    <row r="544" spans="1:11" x14ac:dyDescent="0.15">
      <c r="A544" s="26" t="s">
        <v>934</v>
      </c>
      <c r="B544" s="26" t="s">
        <v>796</v>
      </c>
      <c r="C544" s="26" t="s">
        <v>1631</v>
      </c>
      <c r="D544" s="26" t="s">
        <v>523</v>
      </c>
      <c r="E544" s="26" t="s">
        <v>526</v>
      </c>
      <c r="F544" s="71">
        <v>0.112694815</v>
      </c>
      <c r="G544" s="48">
        <v>2.1450534659999998</v>
      </c>
      <c r="H544" s="79">
        <f t="shared" si="16"/>
        <v>-0.94746293424091277</v>
      </c>
      <c r="I544" s="86">
        <f t="shared" si="17"/>
        <v>9.4927761574055583E-6</v>
      </c>
      <c r="J544" s="59">
        <v>23.836461</v>
      </c>
      <c r="K544" s="59">
        <v>7.7489090908999998</v>
      </c>
    </row>
    <row r="545" spans="1:11" x14ac:dyDescent="0.15">
      <c r="A545" s="26" t="s">
        <v>583</v>
      </c>
      <c r="B545" s="26" t="s">
        <v>584</v>
      </c>
      <c r="C545" s="26" t="s">
        <v>1633</v>
      </c>
      <c r="D545" s="26" t="s">
        <v>523</v>
      </c>
      <c r="E545" s="26" t="s">
        <v>526</v>
      </c>
      <c r="F545" s="71">
        <v>0.11028995</v>
      </c>
      <c r="G545" s="48">
        <v>1.6526099999999998E-2</v>
      </c>
      <c r="H545" s="79">
        <f t="shared" si="16"/>
        <v>5.6736828410816837</v>
      </c>
      <c r="I545" s="86">
        <f t="shared" si="17"/>
        <v>9.2902038817087646E-6</v>
      </c>
      <c r="J545" s="59">
        <v>5.3891999999999998</v>
      </c>
      <c r="K545" s="59">
        <v>35.4806153846</v>
      </c>
    </row>
    <row r="546" spans="1:11" x14ac:dyDescent="0.15">
      <c r="A546" s="26" t="s">
        <v>78</v>
      </c>
      <c r="B546" s="26" t="s">
        <v>79</v>
      </c>
      <c r="C546" s="26" t="s">
        <v>1631</v>
      </c>
      <c r="D546" s="26" t="s">
        <v>523</v>
      </c>
      <c r="E546" s="26" t="s">
        <v>526</v>
      </c>
      <c r="F546" s="71">
        <v>0.10989388999999999</v>
      </c>
      <c r="G546" s="48">
        <v>7.9355600000000012E-2</v>
      </c>
      <c r="H546" s="79">
        <f t="shared" si="16"/>
        <v>0.38482841790623445</v>
      </c>
      <c r="I546" s="86">
        <f t="shared" si="17"/>
        <v>9.2568420191873875E-6</v>
      </c>
      <c r="J546" s="59">
        <v>60.591757000000001</v>
      </c>
      <c r="K546" s="59">
        <v>22.0526818182</v>
      </c>
    </row>
    <row r="547" spans="1:11" x14ac:dyDescent="0.15">
      <c r="A547" s="26" t="s">
        <v>188</v>
      </c>
      <c r="B547" s="26" t="s">
        <v>189</v>
      </c>
      <c r="C547" s="26" t="s">
        <v>1637</v>
      </c>
      <c r="D547" s="26" t="s">
        <v>524</v>
      </c>
      <c r="E547" s="26" t="s">
        <v>527</v>
      </c>
      <c r="F547" s="71">
        <v>0.1079355</v>
      </c>
      <c r="G547" s="48">
        <v>1.4813637200000001</v>
      </c>
      <c r="H547" s="79">
        <f t="shared" si="16"/>
        <v>-0.92713774575227215</v>
      </c>
      <c r="I547" s="86">
        <f t="shared" si="17"/>
        <v>9.0918782815131974E-6</v>
      </c>
      <c r="J547" s="59">
        <v>9.7200000000000006</v>
      </c>
      <c r="K547" s="59">
        <v>163.25559090909999</v>
      </c>
    </row>
    <row r="548" spans="1:11" x14ac:dyDescent="0.15">
      <c r="A548" s="26" t="s">
        <v>931</v>
      </c>
      <c r="B548" s="26" t="s">
        <v>793</v>
      </c>
      <c r="C548" s="26" t="s">
        <v>1631</v>
      </c>
      <c r="D548" s="26" t="s">
        <v>523</v>
      </c>
      <c r="E548" s="26" t="s">
        <v>526</v>
      </c>
      <c r="F548" s="71">
        <v>0.10709065</v>
      </c>
      <c r="G548" s="48">
        <v>1.6431768</v>
      </c>
      <c r="H548" s="79">
        <f t="shared" si="16"/>
        <v>-0.93482706790894321</v>
      </c>
      <c r="I548" s="86">
        <f t="shared" si="17"/>
        <v>9.0207128784147126E-6</v>
      </c>
      <c r="J548" s="59">
        <v>9.3635769999999994</v>
      </c>
      <c r="K548" s="59">
        <v>10.7990454545</v>
      </c>
    </row>
    <row r="549" spans="1:11" x14ac:dyDescent="0.15">
      <c r="A549" s="26" t="s">
        <v>1647</v>
      </c>
      <c r="B549" s="26" t="s">
        <v>1648</v>
      </c>
      <c r="C549" s="26" t="s">
        <v>1631</v>
      </c>
      <c r="D549" s="26" t="s">
        <v>523</v>
      </c>
      <c r="E549" s="26" t="s">
        <v>526</v>
      </c>
      <c r="F549" s="71">
        <v>0.10470374</v>
      </c>
      <c r="G549" s="48">
        <v>0.27838979999999997</v>
      </c>
      <c r="H549" s="79">
        <f t="shared" si="16"/>
        <v>-0.62389520018333999</v>
      </c>
      <c r="I549" s="86">
        <f t="shared" si="17"/>
        <v>8.8196530307378442E-6</v>
      </c>
      <c r="J549" s="59">
        <v>16.6834708664</v>
      </c>
      <c r="K549" s="59">
        <v>89.598954545500007</v>
      </c>
    </row>
    <row r="550" spans="1:11" x14ac:dyDescent="0.15">
      <c r="A550" s="26" t="s">
        <v>755</v>
      </c>
      <c r="B550" s="26" t="s">
        <v>756</v>
      </c>
      <c r="C550" s="26" t="s">
        <v>1631</v>
      </c>
      <c r="D550" s="26" t="s">
        <v>523</v>
      </c>
      <c r="E550" s="26" t="s">
        <v>526</v>
      </c>
      <c r="F550" s="71">
        <v>9.8171800000000004E-2</v>
      </c>
      <c r="G550" s="48">
        <v>3.4250349999999999E-2</v>
      </c>
      <c r="H550" s="79">
        <f t="shared" si="16"/>
        <v>1.8663006363438623</v>
      </c>
      <c r="I550" s="86">
        <f t="shared" si="17"/>
        <v>8.2694392139477501E-6</v>
      </c>
      <c r="J550" s="59">
        <v>104.76241400000001</v>
      </c>
      <c r="K550" s="59">
        <v>3.8093181818000001</v>
      </c>
    </row>
    <row r="551" spans="1:11" x14ac:dyDescent="0.15">
      <c r="A551" s="26" t="s">
        <v>922</v>
      </c>
      <c r="B551" s="26" t="s">
        <v>99</v>
      </c>
      <c r="C551" s="26" t="s">
        <v>1630</v>
      </c>
      <c r="D551" s="26" t="s">
        <v>523</v>
      </c>
      <c r="E551" s="26" t="s">
        <v>526</v>
      </c>
      <c r="F551" s="71">
        <v>9.7991029999999993E-2</v>
      </c>
      <c r="G551" s="48">
        <v>1.312265E-2</v>
      </c>
      <c r="H551" s="79">
        <f t="shared" si="16"/>
        <v>6.4673202440055935</v>
      </c>
      <c r="I551" s="86">
        <f t="shared" si="17"/>
        <v>8.2542121678234502E-6</v>
      </c>
      <c r="J551" s="59">
        <v>9.42</v>
      </c>
      <c r="K551" s="59">
        <v>37.4788636364</v>
      </c>
    </row>
    <row r="552" spans="1:11" x14ac:dyDescent="0.15">
      <c r="A552" s="26" t="s">
        <v>550</v>
      </c>
      <c r="B552" s="26" t="s">
        <v>553</v>
      </c>
      <c r="C552" s="26" t="s">
        <v>1633</v>
      </c>
      <c r="D552" s="26" t="s">
        <v>523</v>
      </c>
      <c r="E552" s="26" t="s">
        <v>526</v>
      </c>
      <c r="F552" s="71">
        <v>9.4918269999999999E-2</v>
      </c>
      <c r="G552" s="48">
        <v>0.14480348999999998</v>
      </c>
      <c r="H552" s="79">
        <f t="shared" si="16"/>
        <v>-0.34450288456445344</v>
      </c>
      <c r="I552" s="86">
        <f t="shared" si="17"/>
        <v>7.9953801810507717E-6</v>
      </c>
      <c r="J552" s="59">
        <v>2.8292476500000001</v>
      </c>
      <c r="K552" s="59">
        <v>36.9991818182</v>
      </c>
    </row>
    <row r="553" spans="1:11" x14ac:dyDescent="0.15">
      <c r="A553" s="26" t="s">
        <v>741</v>
      </c>
      <c r="B553" s="26" t="s">
        <v>744</v>
      </c>
      <c r="C553" s="26" t="s">
        <v>1631</v>
      </c>
      <c r="D553" s="26" t="s">
        <v>523</v>
      </c>
      <c r="E553" s="26" t="s">
        <v>526</v>
      </c>
      <c r="F553" s="71">
        <v>9.2515960000000008E-2</v>
      </c>
      <c r="G553" s="48">
        <v>0.23574626999999998</v>
      </c>
      <c r="H553" s="79">
        <f t="shared" si="16"/>
        <v>-0.60756129884897003</v>
      </c>
      <c r="I553" s="86">
        <f t="shared" si="17"/>
        <v>7.7930231241560355E-6</v>
      </c>
      <c r="J553" s="59">
        <v>318.61244399999998</v>
      </c>
      <c r="K553" s="59">
        <v>8.9735454545</v>
      </c>
    </row>
    <row r="554" spans="1:11" x14ac:dyDescent="0.15">
      <c r="A554" s="26" t="s">
        <v>1689</v>
      </c>
      <c r="B554" s="26" t="s">
        <v>614</v>
      </c>
      <c r="C554" s="26" t="s">
        <v>1632</v>
      </c>
      <c r="D554" s="26" t="s">
        <v>523</v>
      </c>
      <c r="E554" s="26" t="s">
        <v>526</v>
      </c>
      <c r="F554" s="71">
        <v>8.9176500000000006E-2</v>
      </c>
      <c r="G554" s="48">
        <v>0.13949755</v>
      </c>
      <c r="H554" s="79">
        <f t="shared" si="16"/>
        <v>-0.36073070817372777</v>
      </c>
      <c r="I554" s="86">
        <f t="shared" si="17"/>
        <v>7.5117258322920791E-6</v>
      </c>
      <c r="J554" s="59">
        <v>6.54489111</v>
      </c>
      <c r="K554" s="59">
        <v>33.261181818200001</v>
      </c>
    </row>
    <row r="555" spans="1:11" x14ac:dyDescent="0.15">
      <c r="A555" s="26" t="s">
        <v>587</v>
      </c>
      <c r="B555" s="26" t="s">
        <v>588</v>
      </c>
      <c r="C555" s="26" t="s">
        <v>1633</v>
      </c>
      <c r="D555" s="26" t="s">
        <v>523</v>
      </c>
      <c r="E555" s="26" t="s">
        <v>526</v>
      </c>
      <c r="F555" s="71">
        <v>8.2196740000000004E-2</v>
      </c>
      <c r="G555" s="48">
        <v>0.12640000000000001</v>
      </c>
      <c r="H555" s="79">
        <f t="shared" si="16"/>
        <v>-0.34970933544303795</v>
      </c>
      <c r="I555" s="86">
        <f t="shared" si="17"/>
        <v>6.9237901822587295E-6</v>
      </c>
      <c r="J555" s="59">
        <v>4.0525000000000002</v>
      </c>
      <c r="K555" s="59">
        <v>247.66366666670001</v>
      </c>
    </row>
    <row r="556" spans="1:11" x14ac:dyDescent="0.15">
      <c r="A556" s="26" t="s">
        <v>1808</v>
      </c>
      <c r="B556" s="26" t="s">
        <v>658</v>
      </c>
      <c r="C556" s="26" t="s">
        <v>1634</v>
      </c>
      <c r="D556" s="26" t="s">
        <v>523</v>
      </c>
      <c r="E556" s="26" t="s">
        <v>526</v>
      </c>
      <c r="F556" s="71">
        <v>7.8337580000000004E-2</v>
      </c>
      <c r="G556" s="48">
        <v>6.7531400000000004E-3</v>
      </c>
      <c r="H556" s="79">
        <f t="shared" si="16"/>
        <v>10.600171179629031</v>
      </c>
      <c r="I556" s="86">
        <f t="shared" si="17"/>
        <v>6.5987162910099331E-6</v>
      </c>
      <c r="J556" s="59">
        <v>2.4137815200000001</v>
      </c>
      <c r="K556" s="59">
        <v>87.687681818200005</v>
      </c>
    </row>
    <row r="557" spans="1:11" x14ac:dyDescent="0.15">
      <c r="A557" s="26" t="s">
        <v>329</v>
      </c>
      <c r="B557" s="26" t="s">
        <v>330</v>
      </c>
      <c r="C557" s="26" t="s">
        <v>1633</v>
      </c>
      <c r="D557" s="26" t="s">
        <v>523</v>
      </c>
      <c r="E557" s="26" t="s">
        <v>526</v>
      </c>
      <c r="F557" s="71">
        <v>7.4851920000000002E-2</v>
      </c>
      <c r="G557" s="48">
        <v>4.1805139999999998E-2</v>
      </c>
      <c r="H557" s="79">
        <f t="shared" si="16"/>
        <v>0.79049561848136385</v>
      </c>
      <c r="I557" s="86">
        <f t="shared" si="17"/>
        <v>6.3051039350127008E-6</v>
      </c>
      <c r="J557" s="59">
        <v>1.8923046399999999</v>
      </c>
      <c r="K557" s="59">
        <v>30.098500000000001</v>
      </c>
    </row>
    <row r="558" spans="1:11" x14ac:dyDescent="0.15">
      <c r="A558" s="26" t="s">
        <v>1663</v>
      </c>
      <c r="B558" s="26" t="s">
        <v>1664</v>
      </c>
      <c r="C558" s="26" t="s">
        <v>1633</v>
      </c>
      <c r="D558" s="26" t="s">
        <v>523</v>
      </c>
      <c r="E558" s="26" t="s">
        <v>526</v>
      </c>
      <c r="F558" s="71">
        <v>7.460195E-2</v>
      </c>
      <c r="G558" s="48">
        <v>0.233294163</v>
      </c>
      <c r="H558" s="79">
        <f t="shared" si="16"/>
        <v>-0.68022367537759609</v>
      </c>
      <c r="I558" s="86">
        <f t="shared" si="17"/>
        <v>6.2840478708444712E-6</v>
      </c>
      <c r="J558" s="59">
        <v>3.39</v>
      </c>
      <c r="K558" s="59">
        <v>195.39599999999999</v>
      </c>
    </row>
    <row r="559" spans="1:11" x14ac:dyDescent="0.15">
      <c r="A559" s="26" t="s">
        <v>936</v>
      </c>
      <c r="B559" s="26" t="s">
        <v>798</v>
      </c>
      <c r="C559" s="26" t="s">
        <v>1631</v>
      </c>
      <c r="D559" s="26" t="s">
        <v>523</v>
      </c>
      <c r="E559" s="26" t="s">
        <v>526</v>
      </c>
      <c r="F559" s="71">
        <v>7.1478559999999997E-2</v>
      </c>
      <c r="G559" s="48">
        <v>6.3930760000000003E-2</v>
      </c>
      <c r="H559" s="79">
        <f t="shared" si="16"/>
        <v>0.11806210343815704</v>
      </c>
      <c r="I559" s="86">
        <f t="shared" si="17"/>
        <v>6.0209510981821357E-6</v>
      </c>
      <c r="J559" s="59">
        <v>8.1654940000000007</v>
      </c>
      <c r="K559" s="59">
        <v>12.4236363636</v>
      </c>
    </row>
    <row r="560" spans="1:11" x14ac:dyDescent="0.15">
      <c r="A560" s="26" t="s">
        <v>1009</v>
      </c>
      <c r="B560" s="26" t="s">
        <v>721</v>
      </c>
      <c r="C560" s="26" t="s">
        <v>1637</v>
      </c>
      <c r="D560" s="26" t="s">
        <v>524</v>
      </c>
      <c r="E560" s="26" t="s">
        <v>527</v>
      </c>
      <c r="F560" s="71">
        <v>7.105119E-2</v>
      </c>
      <c r="G560" s="48">
        <v>0.32305739</v>
      </c>
      <c r="H560" s="79">
        <f t="shared" si="16"/>
        <v>-0.78006635291642767</v>
      </c>
      <c r="I560" s="86">
        <f t="shared" si="17"/>
        <v>5.9849518576989746E-6</v>
      </c>
      <c r="J560" s="59">
        <v>10.571574450000002</v>
      </c>
      <c r="K560" s="59">
        <v>27.136500000000002</v>
      </c>
    </row>
    <row r="561" spans="1:13" x14ac:dyDescent="0.15">
      <c r="A561" s="26" t="s">
        <v>1789</v>
      </c>
      <c r="B561" s="26" t="s">
        <v>1710</v>
      </c>
      <c r="C561" s="26" t="s">
        <v>1637</v>
      </c>
      <c r="D561" s="26" t="s">
        <v>523</v>
      </c>
      <c r="E561" s="26" t="s">
        <v>526</v>
      </c>
      <c r="F561" s="71">
        <v>6.6046380000000002E-2</v>
      </c>
      <c r="G561" s="48">
        <v>0.16152182999999998</v>
      </c>
      <c r="H561" s="79">
        <f t="shared" si="16"/>
        <v>-0.59109935790103418</v>
      </c>
      <c r="I561" s="86">
        <f t="shared" si="17"/>
        <v>5.5633748664208492E-6</v>
      </c>
      <c r="J561" s="59">
        <v>8.4038082000000003</v>
      </c>
      <c r="K561" s="59">
        <v>47.674999999999997</v>
      </c>
    </row>
    <row r="562" spans="1:13" x14ac:dyDescent="0.15">
      <c r="A562" s="26" t="s">
        <v>38</v>
      </c>
      <c r="B562" s="26" t="s">
        <v>39</v>
      </c>
      <c r="C562" s="26" t="s">
        <v>1637</v>
      </c>
      <c r="D562" s="26" t="s">
        <v>524</v>
      </c>
      <c r="E562" s="26" t="s">
        <v>527</v>
      </c>
      <c r="F562" s="71">
        <v>5.9996859999999999E-2</v>
      </c>
      <c r="G562" s="48">
        <v>2.6335799999999999E-2</v>
      </c>
      <c r="H562" s="79">
        <f t="shared" si="16"/>
        <v>1.2781483759749088</v>
      </c>
      <c r="I562" s="86">
        <f t="shared" si="17"/>
        <v>5.0537973918959738E-6</v>
      </c>
      <c r="J562" s="59">
        <v>61.070178311999996</v>
      </c>
      <c r="K562" s="59">
        <v>29.755090909100002</v>
      </c>
    </row>
    <row r="563" spans="1:13" x14ac:dyDescent="0.15">
      <c r="A563" s="26" t="s">
        <v>305</v>
      </c>
      <c r="B563" s="26" t="s">
        <v>306</v>
      </c>
      <c r="C563" s="26" t="s">
        <v>1640</v>
      </c>
      <c r="D563" s="26" t="s">
        <v>524</v>
      </c>
      <c r="E563" s="26" t="s">
        <v>527</v>
      </c>
      <c r="F563" s="71">
        <v>5.9786249999999999E-2</v>
      </c>
      <c r="G563" s="48">
        <v>0.23711407500000001</v>
      </c>
      <c r="H563" s="79">
        <f t="shared" si="16"/>
        <v>-0.74785870471839344</v>
      </c>
      <c r="I563" s="86">
        <f t="shared" si="17"/>
        <v>5.0360567923261423E-6</v>
      </c>
      <c r="J563" s="59">
        <v>18.645006214999999</v>
      </c>
      <c r="K563" s="59">
        <v>35.158000000000001</v>
      </c>
    </row>
    <row r="564" spans="1:13" x14ac:dyDescent="0.15">
      <c r="A564" s="26" t="s">
        <v>1779</v>
      </c>
      <c r="B564" s="26" t="s">
        <v>786</v>
      </c>
      <c r="C564" s="26" t="s">
        <v>1637</v>
      </c>
      <c r="D564" s="26" t="s">
        <v>523</v>
      </c>
      <c r="E564" s="26" t="s">
        <v>526</v>
      </c>
      <c r="F564" s="71">
        <v>5.9310000000000002E-2</v>
      </c>
      <c r="G564" s="48">
        <v>1.6923983500000002</v>
      </c>
      <c r="H564" s="79">
        <f t="shared" si="16"/>
        <v>-0.96495505919159041</v>
      </c>
      <c r="I564" s="86">
        <f t="shared" si="17"/>
        <v>4.9959401760917192E-6</v>
      </c>
      <c r="J564" s="59">
        <v>7.6925280000000003</v>
      </c>
      <c r="K564" s="59">
        <v>46.646636363600003</v>
      </c>
    </row>
    <row r="565" spans="1:13" x14ac:dyDescent="0.15">
      <c r="A565" s="26" t="s">
        <v>1125</v>
      </c>
      <c r="B565" s="26" t="s">
        <v>1126</v>
      </c>
      <c r="C565" s="26" t="s">
        <v>1631</v>
      </c>
      <c r="D565" s="26" t="s">
        <v>523</v>
      </c>
      <c r="E565" s="26" t="s">
        <v>526</v>
      </c>
      <c r="F565" s="71">
        <v>5.8402679999999998E-2</v>
      </c>
      <c r="G565" s="48">
        <v>4.0306752799999996</v>
      </c>
      <c r="H565" s="79">
        <f t="shared" si="16"/>
        <v>-0.98551044776794816</v>
      </c>
      <c r="I565" s="86">
        <f t="shared" si="17"/>
        <v>4.9195126522243856E-6</v>
      </c>
      <c r="J565" s="59">
        <v>14.557437554399998</v>
      </c>
      <c r="K565" s="59">
        <v>151.21445454549999</v>
      </c>
    </row>
    <row r="566" spans="1:13" x14ac:dyDescent="0.15">
      <c r="A566" s="26" t="s">
        <v>1791</v>
      </c>
      <c r="B566" s="26" t="s">
        <v>1714</v>
      </c>
      <c r="C566" s="26" t="s">
        <v>1637</v>
      </c>
      <c r="D566" s="26" t="s">
        <v>523</v>
      </c>
      <c r="E566" s="26" t="s">
        <v>526</v>
      </c>
      <c r="F566" s="71">
        <v>5.7114839999999993E-2</v>
      </c>
      <c r="G566" s="48">
        <v>1.273520075</v>
      </c>
      <c r="H566" s="79">
        <f t="shared" si="16"/>
        <v>-0.95515199083139701</v>
      </c>
      <c r="I566" s="86">
        <f t="shared" si="17"/>
        <v>4.8110322678646153E-6</v>
      </c>
      <c r="J566" s="59">
        <v>6.2124732500000004</v>
      </c>
      <c r="K566" s="59">
        <v>71.940863636399996</v>
      </c>
    </row>
    <row r="567" spans="1:13" x14ac:dyDescent="0.15">
      <c r="A567" s="26" t="s">
        <v>1816</v>
      </c>
      <c r="B567" s="26" t="s">
        <v>619</v>
      </c>
      <c r="C567" s="26" t="s">
        <v>1635</v>
      </c>
      <c r="D567" s="26" t="s">
        <v>524</v>
      </c>
      <c r="E567" s="26" t="s">
        <v>527</v>
      </c>
      <c r="F567" s="71">
        <v>5.4191099999999999E-2</v>
      </c>
      <c r="G567" s="48">
        <v>7.2309999999999996E-3</v>
      </c>
      <c r="H567" s="79">
        <f t="shared" si="16"/>
        <v>6.4942746508090172</v>
      </c>
      <c r="I567" s="86">
        <f t="shared" si="17"/>
        <v>4.5647528861339391E-6</v>
      </c>
      <c r="J567" s="59">
        <v>52.003610700000003</v>
      </c>
      <c r="K567" s="59">
        <v>36.506954545500001</v>
      </c>
    </row>
    <row r="568" spans="1:13" x14ac:dyDescent="0.15">
      <c r="A568" s="26" t="s">
        <v>291</v>
      </c>
      <c r="B568" s="26" t="s">
        <v>292</v>
      </c>
      <c r="C568" s="26" t="s">
        <v>1639</v>
      </c>
      <c r="D568" s="26" t="s">
        <v>523</v>
      </c>
      <c r="E568" s="26" t="s">
        <v>526</v>
      </c>
      <c r="F568" s="71">
        <v>5.2160980000000003E-2</v>
      </c>
      <c r="G568" s="48">
        <v>0.16980449</v>
      </c>
      <c r="H568" s="79">
        <f t="shared" si="16"/>
        <v>-0.69281742785482292</v>
      </c>
      <c r="I568" s="86">
        <f t="shared" si="17"/>
        <v>4.3937470174728821E-6</v>
      </c>
      <c r="J568" s="59">
        <v>4.320945</v>
      </c>
      <c r="K568" s="59">
        <v>135.4109545455</v>
      </c>
    </row>
    <row r="569" spans="1:13" x14ac:dyDescent="0.15">
      <c r="A569" s="26" t="s">
        <v>76</v>
      </c>
      <c r="B569" s="26" t="s">
        <v>77</v>
      </c>
      <c r="C569" s="26" t="s">
        <v>1631</v>
      </c>
      <c r="D569" s="26" t="s">
        <v>523</v>
      </c>
      <c r="E569" s="26" t="s">
        <v>526</v>
      </c>
      <c r="F569" s="71">
        <v>5.1235300000000004E-2</v>
      </c>
      <c r="G569" s="48">
        <v>1.0903800000000002E-3</v>
      </c>
      <c r="H569" s="79">
        <f t="shared" si="16"/>
        <v>45.988481079990457</v>
      </c>
      <c r="I569" s="86">
        <f t="shared" si="17"/>
        <v>4.3157729506678818E-6</v>
      </c>
      <c r="J569" s="59">
        <v>25.25338</v>
      </c>
      <c r="K569" s="59">
        <v>26.297499999999999</v>
      </c>
    </row>
    <row r="570" spans="1:13" x14ac:dyDescent="0.15">
      <c r="A570" s="26" t="s">
        <v>768</v>
      </c>
      <c r="B570" s="26" t="s">
        <v>416</v>
      </c>
      <c r="C570" s="26" t="s">
        <v>1328</v>
      </c>
      <c r="D570" s="26" t="s">
        <v>523</v>
      </c>
      <c r="E570" s="26" t="s">
        <v>526</v>
      </c>
      <c r="F570" s="71">
        <v>4.9598650000000001E-2</v>
      </c>
      <c r="G570" s="48">
        <v>2.0279700000000001E-2</v>
      </c>
      <c r="H570" s="79">
        <f t="shared" si="16"/>
        <v>1.4457289802117388</v>
      </c>
      <c r="I570" s="86">
        <f t="shared" si="17"/>
        <v>4.1779107775233781E-6</v>
      </c>
      <c r="J570" s="59">
        <v>0</v>
      </c>
      <c r="K570" s="59">
        <v>34.590681818199997</v>
      </c>
    </row>
    <row r="571" spans="1:13" s="24" customFormat="1" x14ac:dyDescent="0.15">
      <c r="A571" s="26" t="s">
        <v>1643</v>
      </c>
      <c r="B571" s="26" t="s">
        <v>1644</v>
      </c>
      <c r="C571" s="26" t="s">
        <v>1631</v>
      </c>
      <c r="D571" s="26" t="s">
        <v>523</v>
      </c>
      <c r="E571" s="26" t="s">
        <v>526</v>
      </c>
      <c r="F571" s="71">
        <v>4.5224500000000001E-2</v>
      </c>
      <c r="G571" s="48">
        <v>7.3473860000000002E-2</v>
      </c>
      <c r="H571" s="79">
        <f t="shared" si="16"/>
        <v>-0.38448177351781976</v>
      </c>
      <c r="I571" s="86">
        <f t="shared" si="17"/>
        <v>3.8094570307479338E-6</v>
      </c>
      <c r="J571" s="59">
        <v>7.8981589999999997</v>
      </c>
      <c r="K571" s="59">
        <v>62.975250000000003</v>
      </c>
      <c r="L571" s="20"/>
      <c r="M571" s="20"/>
    </row>
    <row r="572" spans="1:13" x14ac:dyDescent="0.15">
      <c r="A572" s="26" t="s">
        <v>1158</v>
      </c>
      <c r="B572" s="26" t="s">
        <v>608</v>
      </c>
      <c r="C572" s="26" t="s">
        <v>1632</v>
      </c>
      <c r="D572" s="26" t="s">
        <v>523</v>
      </c>
      <c r="E572" s="26" t="s">
        <v>526</v>
      </c>
      <c r="F572" s="71">
        <v>4.4658980000000001E-2</v>
      </c>
      <c r="G572" s="48">
        <v>1.50905516</v>
      </c>
      <c r="H572" s="79">
        <f t="shared" si="16"/>
        <v>-0.97040599894307378</v>
      </c>
      <c r="I572" s="86">
        <f t="shared" si="17"/>
        <v>3.7618208127681092E-6</v>
      </c>
      <c r="J572" s="59">
        <v>22.303198587513997</v>
      </c>
      <c r="K572" s="59">
        <v>49.209772727299999</v>
      </c>
    </row>
    <row r="573" spans="1:13" x14ac:dyDescent="0.15">
      <c r="A573" s="26" t="s">
        <v>196</v>
      </c>
      <c r="B573" s="26" t="s">
        <v>208</v>
      </c>
      <c r="C573" s="26" t="s">
        <v>1635</v>
      </c>
      <c r="D573" s="26" t="s">
        <v>524</v>
      </c>
      <c r="E573" s="26" t="s">
        <v>527</v>
      </c>
      <c r="F573" s="71">
        <v>4.4217699999999999E-2</v>
      </c>
      <c r="G573" s="48">
        <v>0</v>
      </c>
      <c r="H573" s="79" t="str">
        <f t="shared" si="16"/>
        <v/>
      </c>
      <c r="I573" s="86">
        <f t="shared" si="17"/>
        <v>3.7246498722706253E-6</v>
      </c>
      <c r="J573" s="59">
        <v>9.0085455999999997</v>
      </c>
      <c r="K573" s="59">
        <v>13.493090909099999</v>
      </c>
    </row>
    <row r="574" spans="1:13" x14ac:dyDescent="0.15">
      <c r="A574" s="26" t="s">
        <v>194</v>
      </c>
      <c r="B574" s="26" t="s">
        <v>206</v>
      </c>
      <c r="C574" s="26" t="s">
        <v>1635</v>
      </c>
      <c r="D574" s="26" t="s">
        <v>524</v>
      </c>
      <c r="E574" s="26" t="s">
        <v>527</v>
      </c>
      <c r="F574" s="71">
        <v>4.3176599999999996E-2</v>
      </c>
      <c r="G574" s="48">
        <v>0.63483840000000002</v>
      </c>
      <c r="H574" s="79">
        <f t="shared" si="16"/>
        <v>-0.9319880460917298</v>
      </c>
      <c r="I574" s="86">
        <f t="shared" si="17"/>
        <v>3.6369534750807904E-6</v>
      </c>
      <c r="J574" s="59">
        <v>10.61808166</v>
      </c>
      <c r="K574" s="59">
        <v>9.6751363636000001</v>
      </c>
    </row>
    <row r="575" spans="1:13" x14ac:dyDescent="0.15">
      <c r="A575" s="26" t="s">
        <v>1021</v>
      </c>
      <c r="B575" s="26" t="s">
        <v>1170</v>
      </c>
      <c r="C575" s="26" t="s">
        <v>1638</v>
      </c>
      <c r="D575" s="26" t="s">
        <v>523</v>
      </c>
      <c r="E575" s="26" t="s">
        <v>526</v>
      </c>
      <c r="F575" s="71">
        <v>4.2082809999999998E-2</v>
      </c>
      <c r="G575" s="48">
        <v>5.7333910000000002E-2</v>
      </c>
      <c r="H575" s="79">
        <f t="shared" si="16"/>
        <v>-0.26600488262530853</v>
      </c>
      <c r="I575" s="86">
        <f t="shared" si="17"/>
        <v>3.5448187692098187E-6</v>
      </c>
      <c r="J575" s="59">
        <v>48.650164939999996</v>
      </c>
      <c r="K575" s="59">
        <v>137.84604761899999</v>
      </c>
    </row>
    <row r="576" spans="1:13" x14ac:dyDescent="0.15">
      <c r="A576" s="26" t="s">
        <v>167</v>
      </c>
      <c r="B576" s="26" t="s">
        <v>1102</v>
      </c>
      <c r="C576" s="26" t="s">
        <v>1636</v>
      </c>
      <c r="D576" s="26" t="s">
        <v>523</v>
      </c>
      <c r="E576" s="26" t="s">
        <v>526</v>
      </c>
      <c r="F576" s="71">
        <v>3.9904639999999998E-2</v>
      </c>
      <c r="G576" s="48">
        <v>0.13632179999999999</v>
      </c>
      <c r="H576" s="79">
        <f t="shared" si="16"/>
        <v>-0.70727616566095808</v>
      </c>
      <c r="I576" s="86">
        <f t="shared" si="17"/>
        <v>3.3613420028406112E-6</v>
      </c>
      <c r="J576" s="59">
        <v>29.315216039999999</v>
      </c>
      <c r="K576" s="59">
        <v>186.52409523809999</v>
      </c>
    </row>
    <row r="577" spans="1:11" x14ac:dyDescent="0.15">
      <c r="A577" s="26" t="s">
        <v>926</v>
      </c>
      <c r="B577" s="26" t="s">
        <v>75</v>
      </c>
      <c r="C577" s="26" t="s">
        <v>1630</v>
      </c>
      <c r="D577" s="26" t="s">
        <v>523</v>
      </c>
      <c r="E577" s="26" t="s">
        <v>526</v>
      </c>
      <c r="F577" s="71">
        <v>3.63635E-2</v>
      </c>
      <c r="G577" s="48">
        <v>6.2333699999999999E-2</v>
      </c>
      <c r="H577" s="79">
        <f t="shared" si="16"/>
        <v>-0.41663177382379035</v>
      </c>
      <c r="I577" s="86">
        <f t="shared" si="17"/>
        <v>3.0630563242844581E-6</v>
      </c>
      <c r="J577" s="59">
        <v>204.04</v>
      </c>
      <c r="K577" s="59">
        <v>45.069000000000003</v>
      </c>
    </row>
    <row r="578" spans="1:11" x14ac:dyDescent="0.15">
      <c r="A578" s="26" t="s">
        <v>1137</v>
      </c>
      <c r="B578" s="26" t="s">
        <v>1138</v>
      </c>
      <c r="C578" s="26" t="s">
        <v>1631</v>
      </c>
      <c r="D578" s="26" t="s">
        <v>523</v>
      </c>
      <c r="E578" s="26" t="s">
        <v>526</v>
      </c>
      <c r="F578" s="71">
        <v>3.3942170000000001E-2</v>
      </c>
      <c r="G578" s="48">
        <v>1.3411411000000002</v>
      </c>
      <c r="H578" s="79">
        <f t="shared" si="16"/>
        <v>-0.97469157421243746</v>
      </c>
      <c r="I578" s="86">
        <f t="shared" si="17"/>
        <v>2.8590971297712874E-6</v>
      </c>
      <c r="J578" s="59">
        <v>10.891367042400001</v>
      </c>
      <c r="K578" s="59">
        <v>20.524318181799998</v>
      </c>
    </row>
    <row r="579" spans="1:11" x14ac:dyDescent="0.15">
      <c r="A579" s="26" t="s">
        <v>301</v>
      </c>
      <c r="B579" s="26" t="s">
        <v>302</v>
      </c>
      <c r="C579" s="26" t="s">
        <v>1640</v>
      </c>
      <c r="D579" s="26" t="s">
        <v>524</v>
      </c>
      <c r="E579" s="26" t="s">
        <v>527</v>
      </c>
      <c r="F579" s="71">
        <v>3.2060554999999998E-2</v>
      </c>
      <c r="G579" s="48">
        <v>7.7042550000000001E-3</v>
      </c>
      <c r="H579" s="79">
        <f t="shared" si="16"/>
        <v>3.1614088578324573</v>
      </c>
      <c r="I579" s="86">
        <f t="shared" si="17"/>
        <v>2.7006004854543624E-6</v>
      </c>
      <c r="J579" s="59">
        <v>5.77500825</v>
      </c>
      <c r="K579" s="59">
        <v>47.066909090899998</v>
      </c>
    </row>
    <row r="580" spans="1:11" x14ac:dyDescent="0.15">
      <c r="A580" s="26" t="s">
        <v>1645</v>
      </c>
      <c r="B580" s="26" t="s">
        <v>1646</v>
      </c>
      <c r="C580" s="26" t="s">
        <v>1631</v>
      </c>
      <c r="D580" s="26" t="s">
        <v>523</v>
      </c>
      <c r="E580" s="26" t="s">
        <v>526</v>
      </c>
      <c r="F580" s="71">
        <v>3.0665099999999997E-2</v>
      </c>
      <c r="G580" s="48">
        <v>0.1130332</v>
      </c>
      <c r="H580" s="79">
        <f t="shared" si="16"/>
        <v>-0.72870714091081212</v>
      </c>
      <c r="I580" s="86">
        <f t="shared" si="17"/>
        <v>2.5830552199269964E-6</v>
      </c>
      <c r="J580" s="59">
        <v>10.811590000000001</v>
      </c>
      <c r="K580" s="59">
        <v>41.6061818182</v>
      </c>
    </row>
    <row r="581" spans="1:11" x14ac:dyDescent="0.15">
      <c r="A581" s="26" t="s">
        <v>997</v>
      </c>
      <c r="B581" s="26" t="s">
        <v>696</v>
      </c>
      <c r="C581" s="26" t="s">
        <v>1634</v>
      </c>
      <c r="D581" s="26" t="s">
        <v>523</v>
      </c>
      <c r="E581" s="26" t="s">
        <v>526</v>
      </c>
      <c r="F581" s="71">
        <v>2.6422660000000001E-2</v>
      </c>
      <c r="G581" s="48">
        <v>1.3361373000000001</v>
      </c>
      <c r="H581" s="79">
        <f t="shared" si="16"/>
        <v>-0.98022459218824298</v>
      </c>
      <c r="I581" s="86">
        <f t="shared" si="17"/>
        <v>2.2256959813389244E-6</v>
      </c>
      <c r="J581" s="59">
        <v>34.72362768</v>
      </c>
      <c r="K581" s="59">
        <v>85.677772727299995</v>
      </c>
    </row>
    <row r="582" spans="1:11" x14ac:dyDescent="0.15">
      <c r="A582" s="26" t="s">
        <v>1671</v>
      </c>
      <c r="B582" s="26" t="s">
        <v>1672</v>
      </c>
      <c r="C582" s="26" t="s">
        <v>1636</v>
      </c>
      <c r="D582" s="26" t="s">
        <v>523</v>
      </c>
      <c r="E582" s="26" t="s">
        <v>527</v>
      </c>
      <c r="F582" s="71">
        <v>2.1943599999999997E-2</v>
      </c>
      <c r="G582" s="48">
        <v>0</v>
      </c>
      <c r="H582" s="79" t="str">
        <f t="shared" si="16"/>
        <v/>
      </c>
      <c r="I582" s="86">
        <f t="shared" si="17"/>
        <v>1.8484052073526593E-6</v>
      </c>
      <c r="J582" s="59">
        <v>7.2772315600000006</v>
      </c>
      <c r="K582" s="59">
        <v>191.67614285709999</v>
      </c>
    </row>
    <row r="583" spans="1:11" x14ac:dyDescent="0.15">
      <c r="A583" s="26" t="s">
        <v>1222</v>
      </c>
      <c r="B583" s="26" t="s">
        <v>1223</v>
      </c>
      <c r="C583" s="26" t="s">
        <v>1638</v>
      </c>
      <c r="D583" s="26" t="s">
        <v>523</v>
      </c>
      <c r="E583" s="26" t="s">
        <v>527</v>
      </c>
      <c r="F583" s="71">
        <v>1.6435790000000002E-2</v>
      </c>
      <c r="G583" s="48">
        <v>0.27041170600000003</v>
      </c>
      <c r="H583" s="79">
        <f t="shared" ref="H583:H646" si="18">IF(ISERROR(F583/G583-1),"",((F583/G583-1)))</f>
        <v>-0.93921938423775186</v>
      </c>
      <c r="I583" s="86">
        <f t="shared" ref="I583:I646" si="19">F583/$F$688</f>
        <v>1.3844583305817995E-6</v>
      </c>
      <c r="J583" s="59">
        <v>14.55960314</v>
      </c>
      <c r="K583" s="59">
        <v>142.5261818182</v>
      </c>
    </row>
    <row r="584" spans="1:11" x14ac:dyDescent="0.15">
      <c r="A584" s="26" t="s">
        <v>1676</v>
      </c>
      <c r="B584" s="26" t="s">
        <v>288</v>
      </c>
      <c r="C584" s="26" t="s">
        <v>1630</v>
      </c>
      <c r="D584" s="26" t="s">
        <v>523</v>
      </c>
      <c r="E584" s="26" t="s">
        <v>526</v>
      </c>
      <c r="F584" s="71">
        <v>1.6129310000000001E-2</v>
      </c>
      <c r="G584" s="48">
        <v>1.5714200000000001E-2</v>
      </c>
      <c r="H584" s="79">
        <f t="shared" si="18"/>
        <v>2.6416234997645338E-2</v>
      </c>
      <c r="I584" s="86">
        <f t="shared" si="19"/>
        <v>1.3586421824589097E-6</v>
      </c>
      <c r="J584" s="59">
        <v>8.1199999999999992</v>
      </c>
      <c r="K584" s="59">
        <v>27.871727272699999</v>
      </c>
    </row>
    <row r="585" spans="1:11" x14ac:dyDescent="0.15">
      <c r="A585" s="26" t="s">
        <v>1274</v>
      </c>
      <c r="B585" s="26" t="s">
        <v>1266</v>
      </c>
      <c r="C585" s="26" t="s">
        <v>1631</v>
      </c>
      <c r="D585" s="26" t="s">
        <v>523</v>
      </c>
      <c r="E585" s="26" t="s">
        <v>527</v>
      </c>
      <c r="F585" s="71">
        <v>1.54167E-2</v>
      </c>
      <c r="G585" s="48"/>
      <c r="H585" s="79" t="str">
        <f t="shared" si="18"/>
        <v/>
      </c>
      <c r="I585" s="86">
        <f t="shared" si="19"/>
        <v>1.2986159317611398E-6</v>
      </c>
      <c r="J585" s="59">
        <v>19.814177000000001</v>
      </c>
      <c r="K585" s="59">
        <v>10.5105</v>
      </c>
    </row>
    <row r="586" spans="1:11" x14ac:dyDescent="0.15">
      <c r="A586" s="26" t="s">
        <v>284</v>
      </c>
      <c r="B586" s="26" t="s">
        <v>285</v>
      </c>
      <c r="C586" s="26" t="s">
        <v>1630</v>
      </c>
      <c r="D586" s="26" t="s">
        <v>523</v>
      </c>
      <c r="E586" s="26" t="s">
        <v>526</v>
      </c>
      <c r="F586" s="71">
        <v>1.5204000000000001E-2</v>
      </c>
      <c r="G586" s="48">
        <v>1.0735E-2</v>
      </c>
      <c r="H586" s="79">
        <f t="shared" si="18"/>
        <v>0.41630181648812314</v>
      </c>
      <c r="I586" s="86">
        <f t="shared" si="19"/>
        <v>1.2806992823688837E-6</v>
      </c>
      <c r="J586" s="59">
        <v>6.45</v>
      </c>
      <c r="K586" s="59">
        <v>20.1182272727</v>
      </c>
    </row>
    <row r="587" spans="1:11" x14ac:dyDescent="0.15">
      <c r="A587" s="26" t="s">
        <v>163</v>
      </c>
      <c r="B587" s="26" t="s">
        <v>1105</v>
      </c>
      <c r="C587" s="26" t="s">
        <v>1636</v>
      </c>
      <c r="D587" s="26" t="s">
        <v>523</v>
      </c>
      <c r="E587" s="26" t="s">
        <v>526</v>
      </c>
      <c r="F587" s="71">
        <v>1.44788E-2</v>
      </c>
      <c r="G587" s="48">
        <v>0.28220209999999996</v>
      </c>
      <c r="H587" s="79">
        <f t="shared" si="18"/>
        <v>-0.94869350724179591</v>
      </c>
      <c r="I587" s="86">
        <f t="shared" si="19"/>
        <v>1.2196125210183238E-6</v>
      </c>
      <c r="J587" s="59">
        <v>13.222146639999998</v>
      </c>
      <c r="K587" s="59">
        <v>163.32519047619999</v>
      </c>
    </row>
    <row r="588" spans="1:11" x14ac:dyDescent="0.15">
      <c r="A588" s="26" t="s">
        <v>905</v>
      </c>
      <c r="B588" s="26" t="s">
        <v>67</v>
      </c>
      <c r="C588" s="26" t="s">
        <v>1630</v>
      </c>
      <c r="D588" s="26" t="s">
        <v>523</v>
      </c>
      <c r="E588" s="26" t="s">
        <v>526</v>
      </c>
      <c r="F588" s="71">
        <v>1.388375E-2</v>
      </c>
      <c r="G588" s="48">
        <v>2.4044E-4</v>
      </c>
      <c r="H588" s="79">
        <f t="shared" si="18"/>
        <v>56.743095990683749</v>
      </c>
      <c r="I588" s="86">
        <f t="shared" si="19"/>
        <v>1.1694888622460529E-6</v>
      </c>
      <c r="J588" s="59">
        <v>8.66</v>
      </c>
      <c r="K588" s="59">
        <v>27.741636363600001</v>
      </c>
    </row>
    <row r="589" spans="1:11" x14ac:dyDescent="0.15">
      <c r="A589" s="26" t="s">
        <v>1809</v>
      </c>
      <c r="B589" s="26" t="s">
        <v>677</v>
      </c>
      <c r="C589" s="26" t="s">
        <v>1635</v>
      </c>
      <c r="D589" s="26" t="s">
        <v>524</v>
      </c>
      <c r="E589" s="26" t="s">
        <v>527</v>
      </c>
      <c r="F589" s="71">
        <v>1.3792E-2</v>
      </c>
      <c r="G589" s="48">
        <v>7.1304999999999997E-3</v>
      </c>
      <c r="H589" s="79">
        <f t="shared" si="18"/>
        <v>0.93422621134562811</v>
      </c>
      <c r="I589" s="86">
        <f t="shared" si="19"/>
        <v>1.1617603592759567E-6</v>
      </c>
      <c r="J589" s="59">
        <v>11.313844380000001</v>
      </c>
      <c r="K589" s="59">
        <v>52.576999999999998</v>
      </c>
    </row>
    <row r="590" spans="1:11" x14ac:dyDescent="0.15">
      <c r="A590" s="26" t="s">
        <v>225</v>
      </c>
      <c r="B590" s="26" t="s">
        <v>226</v>
      </c>
      <c r="C590" s="26" t="s">
        <v>1635</v>
      </c>
      <c r="D590" s="26" t="s">
        <v>524</v>
      </c>
      <c r="E590" s="26" t="s">
        <v>527</v>
      </c>
      <c r="F590" s="71">
        <v>1.24268E-2</v>
      </c>
      <c r="G590" s="48">
        <v>7.5950000000000002E-3</v>
      </c>
      <c r="H590" s="79">
        <f t="shared" si="18"/>
        <v>0.63618169848584594</v>
      </c>
      <c r="I590" s="86">
        <f t="shared" si="19"/>
        <v>1.0467636044555146E-6</v>
      </c>
      <c r="J590" s="59">
        <v>32.818183089999998</v>
      </c>
      <c r="K590" s="59">
        <v>119.3745</v>
      </c>
    </row>
    <row r="591" spans="1:11" x14ac:dyDescent="0.15">
      <c r="A591" s="26" t="s">
        <v>1641</v>
      </c>
      <c r="B591" s="26" t="s">
        <v>1642</v>
      </c>
      <c r="C591" s="26" t="s">
        <v>1631</v>
      </c>
      <c r="D591" s="26" t="s">
        <v>523</v>
      </c>
      <c r="E591" s="26" t="s">
        <v>526</v>
      </c>
      <c r="F591" s="71">
        <v>1.088594E-2</v>
      </c>
      <c r="G591" s="48">
        <v>1.9495599999999998E-2</v>
      </c>
      <c r="H591" s="79">
        <f t="shared" si="18"/>
        <v>-0.44162067338271194</v>
      </c>
      <c r="I591" s="86">
        <f t="shared" si="19"/>
        <v>9.1697024111488595E-7</v>
      </c>
      <c r="J591" s="59">
        <v>18.879550999999999</v>
      </c>
      <c r="K591" s="59">
        <v>29.426363636400001</v>
      </c>
    </row>
    <row r="592" spans="1:11" x14ac:dyDescent="0.15">
      <c r="A592" s="26" t="s">
        <v>303</v>
      </c>
      <c r="B592" s="26" t="s">
        <v>304</v>
      </c>
      <c r="C592" s="26" t="s">
        <v>1640</v>
      </c>
      <c r="D592" s="26" t="s">
        <v>524</v>
      </c>
      <c r="E592" s="26" t="s">
        <v>527</v>
      </c>
      <c r="F592" s="71">
        <v>1.0476071999999999E-2</v>
      </c>
      <c r="G592" s="48">
        <v>0.107663201</v>
      </c>
      <c r="H592" s="79">
        <f t="shared" si="18"/>
        <v>-0.90269588956397462</v>
      </c>
      <c r="I592" s="86">
        <f t="shared" si="19"/>
        <v>8.8244527048439592E-7</v>
      </c>
      <c r="J592" s="59">
        <v>12.168607158</v>
      </c>
      <c r="K592" s="59">
        <v>77.733500000000006</v>
      </c>
    </row>
    <row r="593" spans="1:11" x14ac:dyDescent="0.15">
      <c r="A593" s="26" t="s">
        <v>585</v>
      </c>
      <c r="B593" s="26" t="s">
        <v>586</v>
      </c>
      <c r="C593" s="26" t="s">
        <v>1633</v>
      </c>
      <c r="D593" s="26" t="s">
        <v>523</v>
      </c>
      <c r="E593" s="26" t="s">
        <v>526</v>
      </c>
      <c r="F593" s="71">
        <v>1.0368239999999999E-2</v>
      </c>
      <c r="G593" s="48">
        <v>1.9128259999999998E-2</v>
      </c>
      <c r="H593" s="79">
        <f t="shared" si="18"/>
        <v>-0.45796219833900209</v>
      </c>
      <c r="I593" s="86">
        <f t="shared" si="19"/>
        <v>8.733621104596391E-7</v>
      </c>
      <c r="J593" s="59">
        <v>4.3562000000000003</v>
      </c>
      <c r="K593" s="59">
        <v>44.734818181800001</v>
      </c>
    </row>
    <row r="594" spans="1:11" x14ac:dyDescent="0.15">
      <c r="A594" s="26" t="s">
        <v>1275</v>
      </c>
      <c r="B594" s="26" t="s">
        <v>1267</v>
      </c>
      <c r="C594" s="26" t="s">
        <v>1631</v>
      </c>
      <c r="D594" s="26" t="s">
        <v>523</v>
      </c>
      <c r="E594" s="26" t="s">
        <v>526</v>
      </c>
      <c r="F594" s="71">
        <v>9.9527999999999995E-3</v>
      </c>
      <c r="G594" s="48"/>
      <c r="H594" s="79" t="str">
        <f t="shared" si="18"/>
        <v/>
      </c>
      <c r="I594" s="86">
        <f t="shared" si="19"/>
        <v>8.3836778594850201E-7</v>
      </c>
      <c r="J594" s="59">
        <v>18.417999999999999</v>
      </c>
      <c r="K594" s="59">
        <v>85.440666666699997</v>
      </c>
    </row>
    <row r="595" spans="1:11" x14ac:dyDescent="0.15">
      <c r="A595" s="26" t="s">
        <v>1674</v>
      </c>
      <c r="B595" s="26" t="s">
        <v>258</v>
      </c>
      <c r="C595" s="26" t="s">
        <v>1630</v>
      </c>
      <c r="D595" s="26" t="s">
        <v>523</v>
      </c>
      <c r="E595" s="26" t="s">
        <v>526</v>
      </c>
      <c r="F595" s="71">
        <v>9.8662999999999997E-3</v>
      </c>
      <c r="G595" s="48">
        <v>0.95781245999999998</v>
      </c>
      <c r="H595" s="79">
        <f t="shared" si="18"/>
        <v>-0.98969913170684787</v>
      </c>
      <c r="I595" s="86">
        <f t="shared" si="19"/>
        <v>8.310815133935883E-7</v>
      </c>
      <c r="J595" s="59">
        <v>502.42</v>
      </c>
      <c r="K595" s="59">
        <v>12.926954545499999</v>
      </c>
    </row>
    <row r="596" spans="1:11" x14ac:dyDescent="0.15">
      <c r="A596" s="26" t="s">
        <v>1110</v>
      </c>
      <c r="B596" s="26" t="s">
        <v>1112</v>
      </c>
      <c r="C596" s="26" t="s">
        <v>1631</v>
      </c>
      <c r="D596" s="26" t="s">
        <v>523</v>
      </c>
      <c r="E596" s="26" t="s">
        <v>526</v>
      </c>
      <c r="F596" s="71">
        <v>9.6897999999999984E-3</v>
      </c>
      <c r="G596" s="48">
        <v>5.7367142199999996</v>
      </c>
      <c r="H596" s="79">
        <f t="shared" si="18"/>
        <v>-0.99831091464061117</v>
      </c>
      <c r="I596" s="86">
        <f t="shared" si="19"/>
        <v>8.1621414800697234E-7</v>
      </c>
      <c r="J596" s="59">
        <v>70.099911304800003</v>
      </c>
      <c r="K596" s="59">
        <v>67.971454545499995</v>
      </c>
    </row>
    <row r="597" spans="1:11" x14ac:dyDescent="0.15">
      <c r="A597" s="26" t="s">
        <v>935</v>
      </c>
      <c r="B597" s="26" t="s">
        <v>797</v>
      </c>
      <c r="C597" s="26" t="s">
        <v>1631</v>
      </c>
      <c r="D597" s="26" t="s">
        <v>523</v>
      </c>
      <c r="E597" s="26" t="s">
        <v>526</v>
      </c>
      <c r="F597" s="71">
        <v>9.0587900000000006E-3</v>
      </c>
      <c r="G597" s="48">
        <v>1.36119E-2</v>
      </c>
      <c r="H597" s="79">
        <f t="shared" si="18"/>
        <v>-0.33449481703509421</v>
      </c>
      <c r="I597" s="86">
        <f t="shared" si="19"/>
        <v>7.6306142147661281E-7</v>
      </c>
      <c r="J597" s="59">
        <v>23.914884000000001</v>
      </c>
      <c r="K597" s="59">
        <v>12.637272727299999</v>
      </c>
    </row>
    <row r="598" spans="1:11" x14ac:dyDescent="0.15">
      <c r="A598" s="26" t="s">
        <v>940</v>
      </c>
      <c r="B598" s="26" t="s">
        <v>840</v>
      </c>
      <c r="C598" s="26" t="s">
        <v>1631</v>
      </c>
      <c r="D598" s="26" t="s">
        <v>523</v>
      </c>
      <c r="E598" s="26" t="s">
        <v>526</v>
      </c>
      <c r="F598" s="71">
        <v>9.0320310000000011E-3</v>
      </c>
      <c r="G598" s="48">
        <v>9.4329060000000013E-3</v>
      </c>
      <c r="H598" s="79">
        <f t="shared" si="18"/>
        <v>-4.2497508191007061E-2</v>
      </c>
      <c r="I598" s="86">
        <f t="shared" si="19"/>
        <v>7.6080739410901824E-7</v>
      </c>
      <c r="J598" s="59">
        <v>41.015324</v>
      </c>
      <c r="K598" s="59">
        <v>12.902409090900001</v>
      </c>
    </row>
    <row r="599" spans="1:11" x14ac:dyDescent="0.15">
      <c r="A599" s="26" t="s">
        <v>899</v>
      </c>
      <c r="B599" s="26" t="s">
        <v>491</v>
      </c>
      <c r="C599" s="26" t="s">
        <v>1630</v>
      </c>
      <c r="D599" s="26" t="s">
        <v>523</v>
      </c>
      <c r="E599" s="26" t="s">
        <v>526</v>
      </c>
      <c r="F599" s="71">
        <v>8.855E-3</v>
      </c>
      <c r="G599" s="48">
        <v>0</v>
      </c>
      <c r="H599" s="79" t="str">
        <f t="shared" si="18"/>
        <v/>
      </c>
      <c r="I599" s="86">
        <f t="shared" si="19"/>
        <v>7.4589530027469514E-7</v>
      </c>
      <c r="J599" s="59">
        <v>26.9</v>
      </c>
      <c r="K599" s="59">
        <v>44.001818181799997</v>
      </c>
    </row>
    <row r="600" spans="1:11" x14ac:dyDescent="0.15">
      <c r="A600" s="26" t="s">
        <v>530</v>
      </c>
      <c r="B600" s="26" t="s">
        <v>531</v>
      </c>
      <c r="C600" s="26" t="s">
        <v>1631</v>
      </c>
      <c r="D600" s="26" t="s">
        <v>523</v>
      </c>
      <c r="E600" s="26" t="s">
        <v>526</v>
      </c>
      <c r="F600" s="71">
        <v>8.4834999999999997E-3</v>
      </c>
      <c r="G600" s="48">
        <v>5.0419199999999997E-2</v>
      </c>
      <c r="H600" s="79">
        <f t="shared" si="18"/>
        <v>-0.83174068608783958</v>
      </c>
      <c r="I600" s="86">
        <f t="shared" si="19"/>
        <v>7.1460223375272457E-7</v>
      </c>
      <c r="J600" s="59">
        <v>52.584429999999998</v>
      </c>
      <c r="K600" s="59">
        <v>77.9844545455</v>
      </c>
    </row>
    <row r="601" spans="1:11" x14ac:dyDescent="0.15">
      <c r="A601" s="26" t="s">
        <v>759</v>
      </c>
      <c r="B601" s="26" t="s">
        <v>760</v>
      </c>
      <c r="C601" s="26" t="s">
        <v>1631</v>
      </c>
      <c r="D601" s="26" t="s">
        <v>523</v>
      </c>
      <c r="E601" s="26" t="s">
        <v>526</v>
      </c>
      <c r="F601" s="71">
        <v>8.2123999999999999E-3</v>
      </c>
      <c r="G601" s="48">
        <v>2.82703544</v>
      </c>
      <c r="H601" s="79">
        <f t="shared" si="18"/>
        <v>-0.99709504879783184</v>
      </c>
      <c r="I601" s="86">
        <f t="shared" si="19"/>
        <v>6.9176629745634177E-7</v>
      </c>
      <c r="J601" s="59">
        <v>10.767201</v>
      </c>
      <c r="K601" s="59">
        <v>10.096909090900001</v>
      </c>
    </row>
    <row r="602" spans="1:11" x14ac:dyDescent="0.15">
      <c r="A602" s="26" t="s">
        <v>528</v>
      </c>
      <c r="B602" s="26" t="s">
        <v>529</v>
      </c>
      <c r="C602" s="26" t="s">
        <v>1631</v>
      </c>
      <c r="D602" s="26" t="s">
        <v>523</v>
      </c>
      <c r="E602" s="26" t="s">
        <v>526</v>
      </c>
      <c r="F602" s="71">
        <v>7.6094999999999999E-3</v>
      </c>
      <c r="G602" s="48">
        <v>2.0856299999999998E-2</v>
      </c>
      <c r="H602" s="79">
        <f t="shared" si="18"/>
        <v>-0.63514621481279032</v>
      </c>
      <c r="I602" s="86">
        <f t="shared" si="19"/>
        <v>6.4098139892041708E-7</v>
      </c>
      <c r="J602" s="59">
        <v>10.156962999999999</v>
      </c>
      <c r="K602" s="59">
        <v>3.9399545455</v>
      </c>
    </row>
    <row r="603" spans="1:11" x14ac:dyDescent="0.15">
      <c r="A603" s="26" t="s">
        <v>1739</v>
      </c>
      <c r="B603" s="26" t="s">
        <v>1740</v>
      </c>
      <c r="C603" s="26" t="s">
        <v>1637</v>
      </c>
      <c r="D603" s="26" t="s">
        <v>524</v>
      </c>
      <c r="E603" s="26" t="s">
        <v>527</v>
      </c>
      <c r="F603" s="71">
        <v>7.3552000000000001E-3</v>
      </c>
      <c r="G603" s="48">
        <v>0.18109532</v>
      </c>
      <c r="H603" s="79">
        <f t="shared" si="18"/>
        <v>-0.95938492502180617</v>
      </c>
      <c r="I603" s="86">
        <f t="shared" si="19"/>
        <v>6.1956059995261865E-7</v>
      </c>
      <c r="J603" s="59">
        <v>20.257999999999999</v>
      </c>
      <c r="K603" s="59">
        <v>53.429499999999997</v>
      </c>
    </row>
    <row r="604" spans="1:11" x14ac:dyDescent="0.15">
      <c r="A604" s="26" t="s">
        <v>403</v>
      </c>
      <c r="B604" s="26" t="s">
        <v>133</v>
      </c>
      <c r="C604" s="26" t="s">
        <v>1653</v>
      </c>
      <c r="D604" s="26" t="s">
        <v>524</v>
      </c>
      <c r="E604" s="26" t="s">
        <v>526</v>
      </c>
      <c r="F604" s="71">
        <v>7.2627463054187004E-3</v>
      </c>
      <c r="G604" s="48">
        <v>2.2887912953249101</v>
      </c>
      <c r="H604" s="79">
        <f t="shared" si="18"/>
        <v>-0.99682682019970381</v>
      </c>
      <c r="I604" s="86">
        <f t="shared" si="19"/>
        <v>6.1177282171645561E-7</v>
      </c>
      <c r="J604" s="59">
        <v>58.523945053704004</v>
      </c>
      <c r="K604" s="59">
        <v>114.7540909091</v>
      </c>
    </row>
    <row r="605" spans="1:11" x14ac:dyDescent="0.15">
      <c r="A605" s="26" t="s">
        <v>170</v>
      </c>
      <c r="B605" s="26" t="s">
        <v>1103</v>
      </c>
      <c r="C605" s="26" t="s">
        <v>1636</v>
      </c>
      <c r="D605" s="26" t="s">
        <v>523</v>
      </c>
      <c r="E605" s="26" t="s">
        <v>526</v>
      </c>
      <c r="F605" s="71">
        <v>6.9879799999999995E-3</v>
      </c>
      <c r="G605" s="48">
        <v>1.482935E-2</v>
      </c>
      <c r="H605" s="79">
        <f t="shared" si="18"/>
        <v>-0.5287736819213249</v>
      </c>
      <c r="I605" s="86">
        <f t="shared" si="19"/>
        <v>5.8862805651197783E-7</v>
      </c>
      <c r="J605" s="59">
        <v>6.9204469</v>
      </c>
      <c r="K605" s="59">
        <v>155.61409523809999</v>
      </c>
    </row>
    <row r="606" spans="1:11" x14ac:dyDescent="0.15">
      <c r="A606" s="26" t="s">
        <v>383</v>
      </c>
      <c r="B606" s="26" t="s">
        <v>141</v>
      </c>
      <c r="C606" s="26" t="s">
        <v>1653</v>
      </c>
      <c r="D606" s="26" t="s">
        <v>524</v>
      </c>
      <c r="E606" s="26" t="s">
        <v>526</v>
      </c>
      <c r="F606" s="71">
        <v>6.1143000000000005E-3</v>
      </c>
      <c r="G606" s="48">
        <v>1.3562709999999999E-2</v>
      </c>
      <c r="H606" s="79">
        <f t="shared" si="18"/>
        <v>-0.54918301725835028</v>
      </c>
      <c r="I606" s="86">
        <f t="shared" si="19"/>
        <v>5.1503417667640529E-7</v>
      </c>
      <c r="J606" s="59">
        <v>63.297358539999998</v>
      </c>
      <c r="K606" s="59">
        <v>27.561363636399999</v>
      </c>
    </row>
    <row r="607" spans="1:11" x14ac:dyDescent="0.15">
      <c r="A607" s="26" t="s">
        <v>428</v>
      </c>
      <c r="B607" s="26" t="s">
        <v>429</v>
      </c>
      <c r="C607" s="26" t="s">
        <v>1328</v>
      </c>
      <c r="D607" s="26" t="s">
        <v>523</v>
      </c>
      <c r="E607" s="26" t="s">
        <v>526</v>
      </c>
      <c r="F607" s="71">
        <v>5.7199849999999995E-3</v>
      </c>
      <c r="G607" s="48">
        <v>1.994888</v>
      </c>
      <c r="H607" s="79">
        <f t="shared" si="18"/>
        <v>-0.99713267862656951</v>
      </c>
      <c r="I607" s="86">
        <f t="shared" si="19"/>
        <v>4.8181930312159817E-7</v>
      </c>
      <c r="J607" s="59">
        <v>4.6364672000000002</v>
      </c>
      <c r="K607" s="59">
        <v>23.2338181818</v>
      </c>
    </row>
    <row r="608" spans="1:11" x14ac:dyDescent="0.15">
      <c r="A608" s="26" t="s">
        <v>460</v>
      </c>
      <c r="B608" s="26" t="s">
        <v>293</v>
      </c>
      <c r="C608" s="26" t="s">
        <v>1640</v>
      </c>
      <c r="D608" s="26" t="s">
        <v>524</v>
      </c>
      <c r="E608" s="26" t="s">
        <v>527</v>
      </c>
      <c r="F608" s="71">
        <v>5.7176750000000002E-3</v>
      </c>
      <c r="G608" s="48">
        <v>1.4015200000000001E-3</v>
      </c>
      <c r="H608" s="79">
        <f t="shared" si="18"/>
        <v>3.0796242650836234</v>
      </c>
      <c r="I608" s="86">
        <f t="shared" si="19"/>
        <v>4.8162472173891784E-7</v>
      </c>
      <c r="J608" s="59">
        <v>9.0909069930000008</v>
      </c>
      <c r="K608" s="59">
        <v>65.471636363599998</v>
      </c>
    </row>
    <row r="609" spans="1:11" x14ac:dyDescent="0.15">
      <c r="A609" s="26" t="s">
        <v>103</v>
      </c>
      <c r="B609" s="26" t="s">
        <v>104</v>
      </c>
      <c r="C609" s="26" t="s">
        <v>1631</v>
      </c>
      <c r="D609" s="26" t="s">
        <v>523</v>
      </c>
      <c r="E609" s="26" t="s">
        <v>526</v>
      </c>
      <c r="F609" s="71">
        <v>5.3317600000000005E-3</v>
      </c>
      <c r="G609" s="48">
        <v>3.7740000000000003E-2</v>
      </c>
      <c r="H609" s="79">
        <f t="shared" si="18"/>
        <v>-0.85872390037095925</v>
      </c>
      <c r="I609" s="86">
        <f t="shared" si="19"/>
        <v>4.4911741684840306E-7</v>
      </c>
      <c r="J609" s="59">
        <v>10.142275</v>
      </c>
      <c r="K609" s="59">
        <v>33.199863636400003</v>
      </c>
    </row>
    <row r="610" spans="1:11" x14ac:dyDescent="0.15">
      <c r="A610" s="26" t="s">
        <v>192</v>
      </c>
      <c r="B610" s="26" t="s">
        <v>204</v>
      </c>
      <c r="C610" s="26" t="s">
        <v>1635</v>
      </c>
      <c r="D610" s="26" t="s">
        <v>524</v>
      </c>
      <c r="E610" s="26" t="s">
        <v>527</v>
      </c>
      <c r="F610" s="71">
        <v>5.0802600000000005E-3</v>
      </c>
      <c r="G610" s="48">
        <v>1.0345E-3</v>
      </c>
      <c r="H610" s="79">
        <f t="shared" si="18"/>
        <v>3.9108361527307878</v>
      </c>
      <c r="I610" s="86">
        <f t="shared" si="19"/>
        <v>4.2793247410203536E-7</v>
      </c>
      <c r="J610" s="59">
        <v>55.177745130000005</v>
      </c>
      <c r="K610" s="59">
        <v>13.5277272727</v>
      </c>
    </row>
    <row r="611" spans="1:11" x14ac:dyDescent="0.15">
      <c r="A611" s="26" t="s">
        <v>1213</v>
      </c>
      <c r="B611" s="26" t="s">
        <v>1313</v>
      </c>
      <c r="C611" s="26" t="s">
        <v>1634</v>
      </c>
      <c r="D611" s="26" t="s">
        <v>523</v>
      </c>
      <c r="E611" s="26" t="s">
        <v>526</v>
      </c>
      <c r="F611" s="71">
        <v>5.0268999999999999E-3</v>
      </c>
      <c r="G611" s="48">
        <v>0</v>
      </c>
      <c r="H611" s="79" t="str">
        <f t="shared" si="18"/>
        <v/>
      </c>
      <c r="I611" s="86">
        <f t="shared" si="19"/>
        <v>4.234377283964839E-7</v>
      </c>
      <c r="J611" s="59">
        <v>168.09898238</v>
      </c>
      <c r="K611" s="59">
        <v>40.272590909100003</v>
      </c>
    </row>
    <row r="612" spans="1:11" x14ac:dyDescent="0.15">
      <c r="A612" s="26" t="s">
        <v>928</v>
      </c>
      <c r="B612" s="26" t="s">
        <v>84</v>
      </c>
      <c r="C612" s="26" t="s">
        <v>1630</v>
      </c>
      <c r="D612" s="26" t="s">
        <v>523</v>
      </c>
      <c r="E612" s="26" t="s">
        <v>526</v>
      </c>
      <c r="F612" s="71">
        <v>4.9821199999999996E-3</v>
      </c>
      <c r="G612" s="48">
        <v>8.0630200000000006E-3</v>
      </c>
      <c r="H612" s="79">
        <f t="shared" si="18"/>
        <v>-0.38210248765350963</v>
      </c>
      <c r="I612" s="86">
        <f t="shared" si="19"/>
        <v>4.1966571354088809E-7</v>
      </c>
      <c r="J612" s="59">
        <v>22.57</v>
      </c>
      <c r="K612" s="59">
        <v>24.719954545499998</v>
      </c>
    </row>
    <row r="613" spans="1:11" x14ac:dyDescent="0.15">
      <c r="A613" s="26" t="s">
        <v>896</v>
      </c>
      <c r="B613" s="26" t="s">
        <v>81</v>
      </c>
      <c r="C613" s="26" t="s">
        <v>1630</v>
      </c>
      <c r="D613" s="26" t="s">
        <v>523</v>
      </c>
      <c r="E613" s="26" t="s">
        <v>526</v>
      </c>
      <c r="F613" s="71">
        <v>4.94875E-3</v>
      </c>
      <c r="G613" s="48">
        <v>8.628799999999999E-3</v>
      </c>
      <c r="H613" s="79">
        <f t="shared" si="18"/>
        <v>-0.4264845633228258</v>
      </c>
      <c r="I613" s="86">
        <f t="shared" si="19"/>
        <v>4.1685481278762255E-7</v>
      </c>
      <c r="J613" s="59">
        <v>18.66</v>
      </c>
      <c r="K613" s="59">
        <v>20.673363636400001</v>
      </c>
    </row>
    <row r="614" spans="1:11" x14ac:dyDescent="0.15">
      <c r="A614" s="26" t="s">
        <v>425</v>
      </c>
      <c r="B614" s="26" t="s">
        <v>426</v>
      </c>
      <c r="C614" s="26" t="s">
        <v>1328</v>
      </c>
      <c r="D614" s="26" t="s">
        <v>523</v>
      </c>
      <c r="E614" s="26" t="s">
        <v>526</v>
      </c>
      <c r="F614" s="71">
        <v>4.8123000000000003E-3</v>
      </c>
      <c r="G614" s="48">
        <v>3.2415E-3</v>
      </c>
      <c r="H614" s="79">
        <f t="shared" si="18"/>
        <v>0.4845904673762147</v>
      </c>
      <c r="I614" s="86">
        <f t="shared" si="19"/>
        <v>4.0536103371111414E-7</v>
      </c>
      <c r="J614" s="59">
        <v>8.6322478</v>
      </c>
      <c r="K614" s="59">
        <v>14.8711818182</v>
      </c>
    </row>
    <row r="615" spans="1:11" x14ac:dyDescent="0.15">
      <c r="A615" s="26" t="s">
        <v>459</v>
      </c>
      <c r="B615" s="26" t="s">
        <v>294</v>
      </c>
      <c r="C615" s="26" t="s">
        <v>1640</v>
      </c>
      <c r="D615" s="26" t="s">
        <v>524</v>
      </c>
      <c r="E615" s="26" t="s">
        <v>527</v>
      </c>
      <c r="F615" s="71">
        <v>4.6152349999999997E-3</v>
      </c>
      <c r="G615" s="48">
        <v>8.5539400000000012E-3</v>
      </c>
      <c r="H615" s="79">
        <f t="shared" si="18"/>
        <v>-0.46045506515126378</v>
      </c>
      <c r="I615" s="86">
        <f t="shared" si="19"/>
        <v>3.8876138861245427E-7</v>
      </c>
      <c r="J615" s="59">
        <v>2.8440047400000004</v>
      </c>
      <c r="K615" s="59">
        <v>68.778409090899999</v>
      </c>
    </row>
    <row r="616" spans="1:11" x14ac:dyDescent="0.15">
      <c r="A616" s="26" t="s">
        <v>1276</v>
      </c>
      <c r="B616" s="26" t="s">
        <v>1268</v>
      </c>
      <c r="C616" s="26" t="s">
        <v>1631</v>
      </c>
      <c r="D616" s="26" t="s">
        <v>523</v>
      </c>
      <c r="E616" s="26" t="s">
        <v>527</v>
      </c>
      <c r="F616" s="71">
        <v>4.4588400000000004E-3</v>
      </c>
      <c r="G616" s="48"/>
      <c r="H616" s="79" t="str">
        <f t="shared" si="18"/>
        <v/>
      </c>
      <c r="I616" s="86">
        <f t="shared" si="19"/>
        <v>3.755875551300759E-7</v>
      </c>
      <c r="J616" s="59">
        <v>19.833466000000001</v>
      </c>
      <c r="K616" s="59">
        <v>11.1490555556</v>
      </c>
    </row>
    <row r="617" spans="1:11" x14ac:dyDescent="0.15">
      <c r="A617" s="26" t="s">
        <v>396</v>
      </c>
      <c r="B617" s="26" t="s">
        <v>135</v>
      </c>
      <c r="C617" s="26" t="s">
        <v>1653</v>
      </c>
      <c r="D617" s="26" t="s">
        <v>524</v>
      </c>
      <c r="E617" s="26" t="s">
        <v>526</v>
      </c>
      <c r="F617" s="71">
        <v>3.8703499999999998E-3</v>
      </c>
      <c r="G617" s="48">
        <v>6.6246000000000005E-3</v>
      </c>
      <c r="H617" s="79">
        <f t="shared" si="18"/>
        <v>-0.41576095160462523</v>
      </c>
      <c r="I617" s="86">
        <f t="shared" si="19"/>
        <v>3.260164737908714E-7</v>
      </c>
      <c r="J617" s="59">
        <v>24.8552</v>
      </c>
      <c r="K617" s="59">
        <v>236.30699999999999</v>
      </c>
    </row>
    <row r="618" spans="1:11" x14ac:dyDescent="0.15">
      <c r="A618" s="26" t="s">
        <v>1277</v>
      </c>
      <c r="B618" s="26" t="s">
        <v>1269</v>
      </c>
      <c r="C618" s="26" t="s">
        <v>1631</v>
      </c>
      <c r="D618" s="26" t="s">
        <v>523</v>
      </c>
      <c r="E618" s="26" t="s">
        <v>526</v>
      </c>
      <c r="F618" s="71">
        <v>3.7344000000000001E-3</v>
      </c>
      <c r="G618" s="48"/>
      <c r="H618" s="79" t="str">
        <f t="shared" si="18"/>
        <v/>
      </c>
      <c r="I618" s="86">
        <f t="shared" si="19"/>
        <v>3.1456481189676137E-7</v>
      </c>
      <c r="J618" s="59">
        <v>9.2849799999999991</v>
      </c>
      <c r="K618" s="59">
        <v>97.870599999999996</v>
      </c>
    </row>
    <row r="619" spans="1:11" x14ac:dyDescent="0.15">
      <c r="A619" s="26" t="s">
        <v>751</v>
      </c>
      <c r="B619" s="26" t="s">
        <v>752</v>
      </c>
      <c r="C619" s="26" t="s">
        <v>1631</v>
      </c>
      <c r="D619" s="26" t="s">
        <v>523</v>
      </c>
      <c r="E619" s="26" t="s">
        <v>526</v>
      </c>
      <c r="F619" s="71">
        <v>3.4738500000000001E-3</v>
      </c>
      <c r="G619" s="48">
        <v>0</v>
      </c>
      <c r="H619" s="79" t="str">
        <f t="shared" si="18"/>
        <v/>
      </c>
      <c r="I619" s="86">
        <f t="shared" si="19"/>
        <v>2.926175481489836E-7</v>
      </c>
      <c r="J619" s="59">
        <v>10.316056</v>
      </c>
      <c r="K619" s="59">
        <v>30.716227272699999</v>
      </c>
    </row>
    <row r="620" spans="1:11" x14ac:dyDescent="0.15">
      <c r="A620" s="26" t="s">
        <v>262</v>
      </c>
      <c r="B620" s="26" t="s">
        <v>263</v>
      </c>
      <c r="C620" s="26" t="s">
        <v>1630</v>
      </c>
      <c r="D620" s="26" t="s">
        <v>523</v>
      </c>
      <c r="E620" s="26" t="s">
        <v>526</v>
      </c>
      <c r="F620" s="71">
        <v>2.2865999999999997E-3</v>
      </c>
      <c r="G620" s="48">
        <v>0.73075318</v>
      </c>
      <c r="H620" s="79">
        <f t="shared" si="18"/>
        <v>-0.99687089969283471</v>
      </c>
      <c r="I620" s="86">
        <f t="shared" si="19"/>
        <v>1.9261029854411268E-7</v>
      </c>
      <c r="J620" s="59">
        <v>18.77</v>
      </c>
      <c r="K620" s="59">
        <v>17.942727272700001</v>
      </c>
    </row>
    <row r="621" spans="1:11" x14ac:dyDescent="0.15">
      <c r="A621" s="26" t="s">
        <v>898</v>
      </c>
      <c r="B621" s="26" t="s">
        <v>490</v>
      </c>
      <c r="C621" s="26" t="s">
        <v>1630</v>
      </c>
      <c r="D621" s="26" t="s">
        <v>523</v>
      </c>
      <c r="E621" s="26" t="s">
        <v>526</v>
      </c>
      <c r="F621" s="71">
        <v>2.2158500000000001E-3</v>
      </c>
      <c r="G621" s="48">
        <v>0</v>
      </c>
      <c r="H621" s="79" t="str">
        <f t="shared" si="18"/>
        <v/>
      </c>
      <c r="I621" s="86">
        <f t="shared" si="19"/>
        <v>1.8665071723474684E-7</v>
      </c>
      <c r="J621" s="59">
        <v>103.07</v>
      </c>
      <c r="K621" s="59">
        <v>30.273590909100001</v>
      </c>
    </row>
    <row r="622" spans="1:11" x14ac:dyDescent="0.15">
      <c r="A622" s="26" t="s">
        <v>395</v>
      </c>
      <c r="B622" s="26" t="s">
        <v>134</v>
      </c>
      <c r="C622" s="26" t="s">
        <v>1653</v>
      </c>
      <c r="D622" s="26" t="s">
        <v>524</v>
      </c>
      <c r="E622" s="26" t="s">
        <v>526</v>
      </c>
      <c r="F622" s="71">
        <v>2.2095300000000003E-3</v>
      </c>
      <c r="G622" s="48">
        <v>0</v>
      </c>
      <c r="H622" s="79" t="str">
        <f t="shared" si="18"/>
        <v/>
      </c>
      <c r="I622" s="86">
        <f t="shared" si="19"/>
        <v>1.861183560492318E-7</v>
      </c>
      <c r="J622" s="59">
        <v>433.07600000000002</v>
      </c>
      <c r="K622" s="59">
        <v>261.40427777780002</v>
      </c>
    </row>
    <row r="623" spans="1:11" x14ac:dyDescent="0.15">
      <c r="A623" s="26" t="s">
        <v>127</v>
      </c>
      <c r="B623" s="26" t="s">
        <v>128</v>
      </c>
      <c r="C623" s="26" t="s">
        <v>105</v>
      </c>
      <c r="D623" s="26" t="s">
        <v>524</v>
      </c>
      <c r="E623" s="26" t="s">
        <v>527</v>
      </c>
      <c r="F623" s="71">
        <v>1.9029000000000001E-3</v>
      </c>
      <c r="G623" s="48">
        <v>5.60728749</v>
      </c>
      <c r="H623" s="79">
        <f t="shared" si="18"/>
        <v>-0.9996606380529991</v>
      </c>
      <c r="I623" s="86">
        <f t="shared" si="19"/>
        <v>1.6028957277162253E-7</v>
      </c>
      <c r="J623" s="59">
        <v>48.057993142249998</v>
      </c>
      <c r="K623" s="59">
        <v>68.694363636399999</v>
      </c>
    </row>
    <row r="624" spans="1:11" x14ac:dyDescent="0.15">
      <c r="A624" s="26" t="s">
        <v>73</v>
      </c>
      <c r="B624" s="26" t="s">
        <v>74</v>
      </c>
      <c r="C624" s="26" t="s">
        <v>1633</v>
      </c>
      <c r="D624" s="26" t="s">
        <v>523</v>
      </c>
      <c r="E624" s="26" t="s">
        <v>526</v>
      </c>
      <c r="F624" s="71">
        <v>1.836E-3</v>
      </c>
      <c r="G624" s="48">
        <v>0.17857000000000001</v>
      </c>
      <c r="H624" s="79">
        <f t="shared" si="18"/>
        <v>-0.98971831774654195</v>
      </c>
      <c r="I624" s="86">
        <f t="shared" si="19"/>
        <v>1.5465429376672391E-7</v>
      </c>
      <c r="J624" s="59">
        <v>4.4924999999999997</v>
      </c>
      <c r="K624" s="59">
        <v>179.13418181820001</v>
      </c>
    </row>
    <row r="625" spans="1:11" x14ac:dyDescent="0.15">
      <c r="A625" s="26" t="s">
        <v>1475</v>
      </c>
      <c r="B625" s="26" t="s">
        <v>1479</v>
      </c>
      <c r="C625" s="26" t="s">
        <v>1638</v>
      </c>
      <c r="D625" s="26" t="s">
        <v>523</v>
      </c>
      <c r="E625" s="26" t="s">
        <v>527</v>
      </c>
      <c r="F625" s="71">
        <v>1.7730000000000001E-3</v>
      </c>
      <c r="G625" s="48">
        <v>1.9483299999999999E-3</v>
      </c>
      <c r="H625" s="79">
        <f t="shared" si="18"/>
        <v>-8.9989888776541904E-2</v>
      </c>
      <c r="I625" s="86">
        <f t="shared" si="19"/>
        <v>1.4934752878453243E-7</v>
      </c>
      <c r="J625" s="59">
        <v>30.527120199999999</v>
      </c>
      <c r="K625" s="59">
        <v>108.65954545450001</v>
      </c>
    </row>
    <row r="626" spans="1:11" x14ac:dyDescent="0.15">
      <c r="A626" s="26" t="s">
        <v>87</v>
      </c>
      <c r="B626" s="26" t="s">
        <v>88</v>
      </c>
      <c r="C626" s="26" t="s">
        <v>1632</v>
      </c>
      <c r="D626" s="26" t="s">
        <v>523</v>
      </c>
      <c r="E626" s="26" t="s">
        <v>526</v>
      </c>
      <c r="F626" s="71">
        <v>1.7352000000000001E-3</v>
      </c>
      <c r="G626" s="48">
        <v>0</v>
      </c>
      <c r="H626" s="79" t="str">
        <f t="shared" si="18"/>
        <v/>
      </c>
      <c r="I626" s="86">
        <f t="shared" si="19"/>
        <v>1.4616346979521752E-7</v>
      </c>
      <c r="J626" s="59">
        <v>17.359720070000002</v>
      </c>
      <c r="K626" s="59">
        <v>27.2085909091</v>
      </c>
    </row>
    <row r="627" spans="1:11" x14ac:dyDescent="0.15">
      <c r="A627" s="26" t="s">
        <v>89</v>
      </c>
      <c r="B627" s="26" t="s">
        <v>90</v>
      </c>
      <c r="C627" s="26" t="s">
        <v>1632</v>
      </c>
      <c r="D627" s="26" t="s">
        <v>523</v>
      </c>
      <c r="E627" s="26" t="s">
        <v>526</v>
      </c>
      <c r="F627" s="71">
        <v>1.2489000000000001E-3</v>
      </c>
      <c r="G627" s="48">
        <v>0</v>
      </c>
      <c r="H627" s="79" t="str">
        <f t="shared" si="18"/>
        <v/>
      </c>
      <c r="I627" s="86">
        <f t="shared" si="19"/>
        <v>1.0520029819458688E-7</v>
      </c>
      <c r="J627" s="59">
        <v>13.58140828</v>
      </c>
      <c r="K627" s="59">
        <v>27.448</v>
      </c>
    </row>
    <row r="628" spans="1:11" x14ac:dyDescent="0.15">
      <c r="A628" s="26" t="s">
        <v>915</v>
      </c>
      <c r="B628" s="26" t="s">
        <v>505</v>
      </c>
      <c r="C628" s="26" t="s">
        <v>1630</v>
      </c>
      <c r="D628" s="26" t="s">
        <v>523</v>
      </c>
      <c r="E628" s="26" t="s">
        <v>526</v>
      </c>
      <c r="F628" s="71">
        <v>1.1217499999999999E-3</v>
      </c>
      <c r="G628" s="48">
        <v>0</v>
      </c>
      <c r="H628" s="79" t="str">
        <f t="shared" si="18"/>
        <v/>
      </c>
      <c r="I628" s="86">
        <f t="shared" si="19"/>
        <v>9.4489898710687663E-8</v>
      </c>
      <c r="J628" s="59">
        <v>5.79</v>
      </c>
      <c r="K628" s="59">
        <v>17.410272727300001</v>
      </c>
    </row>
    <row r="629" spans="1:11" x14ac:dyDescent="0.15">
      <c r="A629" s="26" t="s">
        <v>912</v>
      </c>
      <c r="B629" s="26" t="s">
        <v>502</v>
      </c>
      <c r="C629" s="26" t="s">
        <v>1630</v>
      </c>
      <c r="D629" s="26" t="s">
        <v>523</v>
      </c>
      <c r="E629" s="26" t="s">
        <v>526</v>
      </c>
      <c r="F629" s="71">
        <v>1.11852E-3</v>
      </c>
      <c r="G629" s="48">
        <v>2.0176199999999999E-3</v>
      </c>
      <c r="H629" s="79">
        <f t="shared" si="18"/>
        <v>-0.44562405210099021</v>
      </c>
      <c r="I629" s="86">
        <f t="shared" si="19"/>
        <v>9.4217821712394363E-8</v>
      </c>
      <c r="J629" s="59">
        <v>10.49</v>
      </c>
      <c r="K629" s="59">
        <v>12.394500000000001</v>
      </c>
    </row>
    <row r="630" spans="1:11" x14ac:dyDescent="0.15">
      <c r="A630" s="26" t="s">
        <v>162</v>
      </c>
      <c r="B630" s="26" t="s">
        <v>773</v>
      </c>
      <c r="C630" s="26" t="s">
        <v>1328</v>
      </c>
      <c r="D630" s="26" t="s">
        <v>523</v>
      </c>
      <c r="E630" s="26" t="s">
        <v>526</v>
      </c>
      <c r="F630" s="71">
        <v>1.0845E-3</v>
      </c>
      <c r="G630" s="48">
        <v>4.5257400000000003E-2</v>
      </c>
      <c r="H630" s="79">
        <f t="shared" si="18"/>
        <v>-0.97603706797120471</v>
      </c>
      <c r="I630" s="86">
        <f t="shared" si="19"/>
        <v>9.1352168622010939E-8</v>
      </c>
      <c r="J630" s="59">
        <v>0</v>
      </c>
      <c r="K630" s="59">
        <v>27.718772727299999</v>
      </c>
    </row>
    <row r="631" spans="1:11" x14ac:dyDescent="0.15">
      <c r="A631" s="26" t="s">
        <v>929</v>
      </c>
      <c r="B631" s="26" t="s">
        <v>102</v>
      </c>
      <c r="C631" s="26" t="s">
        <v>1630</v>
      </c>
      <c r="D631" s="26" t="s">
        <v>523</v>
      </c>
      <c r="E631" s="26" t="s">
        <v>526</v>
      </c>
      <c r="F631" s="71">
        <v>1.0839000000000001E-3</v>
      </c>
      <c r="G631" s="48">
        <v>0.39361334999999997</v>
      </c>
      <c r="H631" s="79">
        <f t="shared" si="18"/>
        <v>-0.99724628242410984</v>
      </c>
      <c r="I631" s="86">
        <f t="shared" si="19"/>
        <v>9.130162800313293E-8</v>
      </c>
      <c r="J631" s="59">
        <v>5.76</v>
      </c>
      <c r="K631" s="59">
        <v>29.2853636364</v>
      </c>
    </row>
    <row r="632" spans="1:11" x14ac:dyDescent="0.15">
      <c r="A632" s="26" t="s">
        <v>930</v>
      </c>
      <c r="B632" s="26" t="s">
        <v>85</v>
      </c>
      <c r="C632" s="26" t="s">
        <v>1630</v>
      </c>
      <c r="D632" s="26" t="s">
        <v>523</v>
      </c>
      <c r="E632" s="26" t="s">
        <v>526</v>
      </c>
      <c r="F632" s="71">
        <v>1.0673E-3</v>
      </c>
      <c r="G632" s="48">
        <v>0.24245716</v>
      </c>
      <c r="H632" s="79">
        <f t="shared" si="18"/>
        <v>-0.99559798522757592</v>
      </c>
      <c r="I632" s="86">
        <f t="shared" si="19"/>
        <v>8.9903337547507869E-8</v>
      </c>
      <c r="J632" s="59">
        <v>5.64</v>
      </c>
      <c r="K632" s="59">
        <v>31.7544545455</v>
      </c>
    </row>
    <row r="633" spans="1:11" x14ac:dyDescent="0.15">
      <c r="A633" s="26" t="s">
        <v>197</v>
      </c>
      <c r="B633" s="26" t="s">
        <v>209</v>
      </c>
      <c r="C633" s="26" t="s">
        <v>1635</v>
      </c>
      <c r="D633" s="26" t="s">
        <v>524</v>
      </c>
      <c r="E633" s="26" t="s">
        <v>527</v>
      </c>
      <c r="F633" s="71">
        <v>9.588E-4</v>
      </c>
      <c r="G633" s="48">
        <v>3.1272600000000002E-3</v>
      </c>
      <c r="H633" s="79">
        <f t="shared" si="18"/>
        <v>-0.69340572897680397</v>
      </c>
      <c r="I633" s="86">
        <f t="shared" si="19"/>
        <v>8.0763908967066931E-8</v>
      </c>
      <c r="J633" s="59">
        <v>4.3909820000000002</v>
      </c>
      <c r="K633" s="59">
        <v>27.309272727300002</v>
      </c>
    </row>
    <row r="634" spans="1:11" x14ac:dyDescent="0.15">
      <c r="A634" s="26" t="s">
        <v>392</v>
      </c>
      <c r="B634" s="26" t="s">
        <v>136</v>
      </c>
      <c r="C634" s="26" t="s">
        <v>1653</v>
      </c>
      <c r="D634" s="26" t="s">
        <v>524</v>
      </c>
      <c r="E634" s="26" t="s">
        <v>526</v>
      </c>
      <c r="F634" s="71">
        <v>8.1599999999999999E-4</v>
      </c>
      <c r="G634" s="48">
        <v>0</v>
      </c>
      <c r="H634" s="79" t="str">
        <f t="shared" si="18"/>
        <v/>
      </c>
      <c r="I634" s="86">
        <f t="shared" si="19"/>
        <v>6.8735241674099525E-8</v>
      </c>
      <c r="J634" s="59">
        <v>64.1228993</v>
      </c>
      <c r="K634" s="59">
        <v>104.27849999999999</v>
      </c>
    </row>
    <row r="635" spans="1:11" x14ac:dyDescent="0.15">
      <c r="A635" s="26" t="s">
        <v>1656</v>
      </c>
      <c r="B635" s="26" t="s">
        <v>1657</v>
      </c>
      <c r="C635" s="26" t="s">
        <v>1633</v>
      </c>
      <c r="D635" s="26" t="s">
        <v>523</v>
      </c>
      <c r="E635" s="26" t="s">
        <v>526</v>
      </c>
      <c r="F635" s="71">
        <v>8.0039999999999994E-4</v>
      </c>
      <c r="G635" s="48">
        <v>6.7900000000000002E-4</v>
      </c>
      <c r="H635" s="79">
        <f t="shared" si="18"/>
        <v>0.17879234167893943</v>
      </c>
      <c r="I635" s="86">
        <f t="shared" si="19"/>
        <v>6.7421185583271137E-8</v>
      </c>
      <c r="J635" s="59">
        <v>4.431</v>
      </c>
      <c r="K635" s="59">
        <v>59.595727272700003</v>
      </c>
    </row>
    <row r="636" spans="1:11" x14ac:dyDescent="0.15">
      <c r="A636" s="26" t="s">
        <v>1673</v>
      </c>
      <c r="B636" s="26" t="s">
        <v>1700</v>
      </c>
      <c r="C636" s="26" t="s">
        <v>1636</v>
      </c>
      <c r="D636" s="26" t="s">
        <v>523</v>
      </c>
      <c r="E636" s="26" t="s">
        <v>527</v>
      </c>
      <c r="F636" s="71">
        <v>7.9344000000000007E-4</v>
      </c>
      <c r="G636" s="48">
        <v>2.8706700000000001E-3</v>
      </c>
      <c r="H636" s="79">
        <f t="shared" si="18"/>
        <v>-0.72360459404947275</v>
      </c>
      <c r="I636" s="86">
        <f t="shared" si="19"/>
        <v>6.6834914404286187E-8</v>
      </c>
      <c r="J636" s="59">
        <v>7.74</v>
      </c>
      <c r="K636" s="59">
        <v>268.49669999999998</v>
      </c>
    </row>
    <row r="637" spans="1:11" x14ac:dyDescent="0.15">
      <c r="A637" s="26" t="s">
        <v>1675</v>
      </c>
      <c r="B637" s="26" t="s">
        <v>261</v>
      </c>
      <c r="C637" s="26" t="s">
        <v>1630</v>
      </c>
      <c r="D637" s="26" t="s">
        <v>523</v>
      </c>
      <c r="E637" s="26" t="s">
        <v>526</v>
      </c>
      <c r="F637" s="71">
        <v>5.9938999999999999E-4</v>
      </c>
      <c r="G637" s="48">
        <v>4.5624000000000001E-4</v>
      </c>
      <c r="H637" s="79">
        <f t="shared" si="18"/>
        <v>0.31376030159565138</v>
      </c>
      <c r="I637" s="86">
        <f t="shared" si="19"/>
        <v>5.0489235915488372E-8</v>
      </c>
      <c r="J637" s="59">
        <v>13.26</v>
      </c>
      <c r="K637" s="59">
        <v>43.5507727273</v>
      </c>
    </row>
    <row r="638" spans="1:11" x14ac:dyDescent="0.15">
      <c r="A638" s="26" t="s">
        <v>309</v>
      </c>
      <c r="B638" s="26" t="s">
        <v>310</v>
      </c>
      <c r="C638" s="26" t="s">
        <v>1640</v>
      </c>
      <c r="D638" s="26" t="s">
        <v>524</v>
      </c>
      <c r="E638" s="26" t="s">
        <v>527</v>
      </c>
      <c r="F638" s="71">
        <v>1.2108E-4</v>
      </c>
      <c r="G638" s="48">
        <v>9.4014000000000001E-4</v>
      </c>
      <c r="H638" s="79">
        <f t="shared" si="18"/>
        <v>-0.87121067075116476</v>
      </c>
      <c r="I638" s="86">
        <f t="shared" si="19"/>
        <v>1.0199096889583297E-8</v>
      </c>
      <c r="J638" s="59">
        <v>2.6200052400000002</v>
      </c>
      <c r="K638" s="59">
        <v>58.145454545500002</v>
      </c>
    </row>
    <row r="639" spans="1:11" x14ac:dyDescent="0.15">
      <c r="A639" s="26" t="s">
        <v>1278</v>
      </c>
      <c r="B639" s="26" t="s">
        <v>1270</v>
      </c>
      <c r="C639" s="26" t="s">
        <v>1631</v>
      </c>
      <c r="D639" s="26" t="s">
        <v>523</v>
      </c>
      <c r="E639" s="26" t="s">
        <v>526</v>
      </c>
      <c r="F639" s="71">
        <v>3.8670000000000001E-5</v>
      </c>
      <c r="G639" s="48"/>
      <c r="H639" s="79" t="str">
        <f t="shared" si="18"/>
        <v/>
      </c>
      <c r="I639" s="86">
        <f t="shared" si="19"/>
        <v>3.2573428866880252E-9</v>
      </c>
      <c r="J639" s="59">
        <v>19.3704</v>
      </c>
      <c r="K639" s="59">
        <v>12.742000000000001</v>
      </c>
    </row>
    <row r="640" spans="1:11" x14ac:dyDescent="0.15">
      <c r="A640" s="26" t="s">
        <v>387</v>
      </c>
      <c r="B640" s="26" t="s">
        <v>138</v>
      </c>
      <c r="C640" s="26" t="s">
        <v>1653</v>
      </c>
      <c r="D640" s="26" t="s">
        <v>524</v>
      </c>
      <c r="E640" s="26" t="s">
        <v>526</v>
      </c>
      <c r="F640" s="71">
        <v>0</v>
      </c>
      <c r="G640" s="48">
        <v>0.49932615434818101</v>
      </c>
      <c r="H640" s="79">
        <f t="shared" si="18"/>
        <v>-1</v>
      </c>
      <c r="I640" s="86">
        <f t="shared" si="19"/>
        <v>0</v>
      </c>
      <c r="J640" s="59">
        <v>21.202491509264</v>
      </c>
      <c r="K640" s="59">
        <v>23.003590909100001</v>
      </c>
    </row>
    <row r="641" spans="1:11" x14ac:dyDescent="0.15">
      <c r="A641" s="26" t="s">
        <v>921</v>
      </c>
      <c r="B641" s="26" t="s">
        <v>98</v>
      </c>
      <c r="C641" s="26" t="s">
        <v>1630</v>
      </c>
      <c r="D641" s="26" t="s">
        <v>523</v>
      </c>
      <c r="E641" s="26" t="s">
        <v>526</v>
      </c>
      <c r="F641" s="71">
        <v>0</v>
      </c>
      <c r="G641" s="48">
        <v>0.40162529999999996</v>
      </c>
      <c r="H641" s="79">
        <f t="shared" si="18"/>
        <v>-1</v>
      </c>
      <c r="I641" s="86">
        <f t="shared" si="19"/>
        <v>0</v>
      </c>
      <c r="J641" s="59">
        <v>57.36</v>
      </c>
      <c r="K641" s="59">
        <v>17.058363636399999</v>
      </c>
    </row>
    <row r="642" spans="1:11" x14ac:dyDescent="0.15">
      <c r="A642" s="26" t="s">
        <v>917</v>
      </c>
      <c r="B642" s="26" t="s">
        <v>507</v>
      </c>
      <c r="C642" s="26" t="s">
        <v>1630</v>
      </c>
      <c r="D642" s="26" t="s">
        <v>523</v>
      </c>
      <c r="E642" s="26" t="s">
        <v>526</v>
      </c>
      <c r="F642" s="71">
        <v>0</v>
      </c>
      <c r="G642" s="48">
        <v>0.34118399999999999</v>
      </c>
      <c r="H642" s="79">
        <f t="shared" si="18"/>
        <v>-1</v>
      </c>
      <c r="I642" s="86">
        <f t="shared" si="19"/>
        <v>0</v>
      </c>
      <c r="J642" s="59">
        <v>8.5299999999999994</v>
      </c>
      <c r="K642" s="59">
        <v>17.805318181800001</v>
      </c>
    </row>
    <row r="643" spans="1:11" x14ac:dyDescent="0.15">
      <c r="A643" s="26" t="s">
        <v>1690</v>
      </c>
      <c r="B643" s="26" t="s">
        <v>777</v>
      </c>
      <c r="C643" s="26" t="s">
        <v>1634</v>
      </c>
      <c r="D643" s="26" t="s">
        <v>523</v>
      </c>
      <c r="E643" s="26" t="s">
        <v>526</v>
      </c>
      <c r="F643" s="71">
        <v>0</v>
      </c>
      <c r="G643" s="48">
        <v>0.26729999999999998</v>
      </c>
      <c r="H643" s="79">
        <f t="shared" si="18"/>
        <v>-1</v>
      </c>
      <c r="I643" s="86">
        <f t="shared" si="19"/>
        <v>0</v>
      </c>
      <c r="J643" s="59">
        <v>164.60388140000001</v>
      </c>
      <c r="K643" s="59">
        <v>27.5707727273</v>
      </c>
    </row>
    <row r="644" spans="1:11" x14ac:dyDescent="0.15">
      <c r="A644" s="26" t="s">
        <v>402</v>
      </c>
      <c r="B644" s="26" t="s">
        <v>132</v>
      </c>
      <c r="C644" s="26" t="s">
        <v>1653</v>
      </c>
      <c r="D644" s="26" t="s">
        <v>524</v>
      </c>
      <c r="E644" s="26" t="s">
        <v>526</v>
      </c>
      <c r="F644" s="71">
        <v>0</v>
      </c>
      <c r="G644" s="48">
        <v>0.12586668899681799</v>
      </c>
      <c r="H644" s="79">
        <f t="shared" si="18"/>
        <v>-1</v>
      </c>
      <c r="I644" s="86">
        <f t="shared" si="19"/>
        <v>0</v>
      </c>
      <c r="J644" s="59">
        <v>63.639306098368003</v>
      </c>
      <c r="K644" s="59">
        <v>64.440647058799996</v>
      </c>
    </row>
    <row r="645" spans="1:11" x14ac:dyDescent="0.15">
      <c r="A645" s="26" t="s">
        <v>165</v>
      </c>
      <c r="B645" s="26" t="s">
        <v>1106</v>
      </c>
      <c r="C645" s="26" t="s">
        <v>1636</v>
      </c>
      <c r="D645" s="26" t="s">
        <v>523</v>
      </c>
      <c r="E645" s="26" t="s">
        <v>526</v>
      </c>
      <c r="F645" s="71">
        <v>0</v>
      </c>
      <c r="G645" s="48">
        <v>9.9270700000000003E-2</v>
      </c>
      <c r="H645" s="79">
        <f t="shared" si="18"/>
        <v>-1</v>
      </c>
      <c r="I645" s="86">
        <f t="shared" si="19"/>
        <v>0</v>
      </c>
      <c r="J645" s="59">
        <v>4.4424991799999995</v>
      </c>
      <c r="K645" s="59">
        <v>30.4167727273</v>
      </c>
    </row>
    <row r="646" spans="1:11" x14ac:dyDescent="0.15">
      <c r="A646" s="26" t="s">
        <v>82</v>
      </c>
      <c r="B646" s="26" t="s">
        <v>83</v>
      </c>
      <c r="C646" s="26" t="s">
        <v>1632</v>
      </c>
      <c r="D646" s="26" t="s">
        <v>523</v>
      </c>
      <c r="E646" s="26" t="s">
        <v>526</v>
      </c>
      <c r="F646" s="71">
        <v>0</v>
      </c>
      <c r="G646" s="48">
        <v>7.6575000000000004E-2</v>
      </c>
      <c r="H646" s="79">
        <f t="shared" si="18"/>
        <v>-1</v>
      </c>
      <c r="I646" s="86">
        <f t="shared" si="19"/>
        <v>0</v>
      </c>
      <c r="J646" s="59">
        <v>26.443706120000002</v>
      </c>
      <c r="K646" s="59">
        <v>29.0298181818</v>
      </c>
    </row>
    <row r="647" spans="1:11" x14ac:dyDescent="0.15">
      <c r="A647" s="26" t="s">
        <v>385</v>
      </c>
      <c r="B647" s="26" t="s">
        <v>144</v>
      </c>
      <c r="C647" s="26" t="s">
        <v>1653</v>
      </c>
      <c r="D647" s="26" t="s">
        <v>524</v>
      </c>
      <c r="E647" s="26" t="s">
        <v>526</v>
      </c>
      <c r="F647" s="71">
        <v>0</v>
      </c>
      <c r="G647" s="48">
        <v>3.1999E-2</v>
      </c>
      <c r="H647" s="79">
        <f t="shared" ref="H647:H688" si="20">IF(ISERROR(F647/G647-1),"",((F647/G647-1)))</f>
        <v>-1</v>
      </c>
      <c r="I647" s="86">
        <f t="shared" ref="I647:I687" si="21">F647/$F$688</f>
        <v>0</v>
      </c>
      <c r="J647" s="59">
        <v>41.263743290000001</v>
      </c>
      <c r="K647" s="59">
        <v>52.756454545499999</v>
      </c>
    </row>
    <row r="648" spans="1:11" x14ac:dyDescent="0.15">
      <c r="A648" s="26" t="s">
        <v>394</v>
      </c>
      <c r="B648" s="26" t="s">
        <v>485</v>
      </c>
      <c r="C648" s="26" t="s">
        <v>1653</v>
      </c>
      <c r="D648" s="26" t="s">
        <v>524</v>
      </c>
      <c r="E648" s="26" t="s">
        <v>526</v>
      </c>
      <c r="F648" s="71">
        <v>0</v>
      </c>
      <c r="G648" s="48">
        <v>1.7563800000000001E-2</v>
      </c>
      <c r="H648" s="79">
        <f t="shared" si="20"/>
        <v>-1</v>
      </c>
      <c r="I648" s="86">
        <f t="shared" si="21"/>
        <v>0</v>
      </c>
      <c r="J648" s="59">
        <v>189.93799999999999</v>
      </c>
      <c r="K648" s="59">
        <v>157.37799999999999</v>
      </c>
    </row>
    <row r="649" spans="1:11" x14ac:dyDescent="0.15">
      <c r="A649" s="26" t="s">
        <v>1823</v>
      </c>
      <c r="B649" s="26" t="s">
        <v>552</v>
      </c>
      <c r="C649" s="26" t="s">
        <v>1328</v>
      </c>
      <c r="D649" s="26" t="s">
        <v>523</v>
      </c>
      <c r="E649" s="26" t="s">
        <v>526</v>
      </c>
      <c r="F649" s="71">
        <v>0</v>
      </c>
      <c r="G649" s="48">
        <v>9.8868600000000008E-3</v>
      </c>
      <c r="H649" s="79">
        <f t="shared" si="20"/>
        <v>-1</v>
      </c>
      <c r="I649" s="86">
        <f t="shared" si="21"/>
        <v>0</v>
      </c>
      <c r="J649" s="59">
        <v>0</v>
      </c>
      <c r="K649" s="59">
        <v>17.897045454499999</v>
      </c>
    </row>
    <row r="650" spans="1:11" x14ac:dyDescent="0.15">
      <c r="A650" s="26" t="s">
        <v>723</v>
      </c>
      <c r="B650" s="26" t="s">
        <v>724</v>
      </c>
      <c r="C650" s="26" t="s">
        <v>1637</v>
      </c>
      <c r="D650" s="26" t="s">
        <v>524</v>
      </c>
      <c r="E650" s="26" t="s">
        <v>526</v>
      </c>
      <c r="F650" s="71">
        <v>0</v>
      </c>
      <c r="G650" s="48">
        <v>7.9923199999999989E-3</v>
      </c>
      <c r="H650" s="79">
        <f t="shared" si="20"/>
        <v>-1</v>
      </c>
      <c r="I650" s="86">
        <f t="shared" si="21"/>
        <v>0</v>
      </c>
      <c r="J650" s="59">
        <v>11.07</v>
      </c>
      <c r="K650" s="59">
        <v>38.8878181818</v>
      </c>
    </row>
    <row r="651" spans="1:11" x14ac:dyDescent="0.15">
      <c r="A651" s="26" t="s">
        <v>892</v>
      </c>
      <c r="B651" s="26" t="s">
        <v>93</v>
      </c>
      <c r="C651" s="26" t="s">
        <v>1630</v>
      </c>
      <c r="D651" s="26" t="s">
        <v>523</v>
      </c>
      <c r="E651" s="26" t="s">
        <v>526</v>
      </c>
      <c r="F651" s="71">
        <v>0</v>
      </c>
      <c r="G651" s="48">
        <v>4.6145421096502994E-3</v>
      </c>
      <c r="H651" s="79">
        <f t="shared" si="20"/>
        <v>-1</v>
      </c>
      <c r="I651" s="86">
        <f t="shared" si="21"/>
        <v>0</v>
      </c>
      <c r="J651" s="59">
        <v>4.96</v>
      </c>
      <c r="K651" s="59">
        <v>35.363952380999997</v>
      </c>
    </row>
    <row r="652" spans="1:11" x14ac:dyDescent="0.15">
      <c r="A652" s="26" t="s">
        <v>1215</v>
      </c>
      <c r="B652" s="26" t="s">
        <v>1314</v>
      </c>
      <c r="C652" s="26" t="s">
        <v>1634</v>
      </c>
      <c r="D652" s="26" t="s">
        <v>523</v>
      </c>
      <c r="E652" s="26" t="s">
        <v>526</v>
      </c>
      <c r="F652" s="71">
        <v>0</v>
      </c>
      <c r="G652" s="48">
        <v>4.0182400000000002E-3</v>
      </c>
      <c r="H652" s="79">
        <f t="shared" si="20"/>
        <v>-1</v>
      </c>
      <c r="I652" s="86">
        <f t="shared" si="21"/>
        <v>0</v>
      </c>
      <c r="J652" s="59">
        <v>28.596596399999999</v>
      </c>
      <c r="K652" s="59">
        <v>4.7816818182</v>
      </c>
    </row>
    <row r="653" spans="1:11" x14ac:dyDescent="0.15">
      <c r="A653" s="26" t="s">
        <v>906</v>
      </c>
      <c r="B653" s="26" t="s">
        <v>497</v>
      </c>
      <c r="C653" s="26" t="s">
        <v>1630</v>
      </c>
      <c r="D653" s="26" t="s">
        <v>523</v>
      </c>
      <c r="E653" s="26" t="s">
        <v>526</v>
      </c>
      <c r="F653" s="71">
        <v>0</v>
      </c>
      <c r="G653" s="48">
        <v>2.9835E-3</v>
      </c>
      <c r="H653" s="79">
        <f t="shared" si="20"/>
        <v>-1</v>
      </c>
      <c r="I653" s="86">
        <f t="shared" si="21"/>
        <v>0</v>
      </c>
      <c r="J653" s="59">
        <v>6.82</v>
      </c>
      <c r="K653" s="59">
        <v>12.914999999999999</v>
      </c>
    </row>
    <row r="654" spans="1:11" x14ac:dyDescent="0.15">
      <c r="A654" s="26" t="s">
        <v>399</v>
      </c>
      <c r="B654" s="26" t="s">
        <v>130</v>
      </c>
      <c r="C654" s="26" t="s">
        <v>1653</v>
      </c>
      <c r="D654" s="26" t="s">
        <v>524</v>
      </c>
      <c r="E654" s="26" t="s">
        <v>526</v>
      </c>
      <c r="F654" s="71">
        <v>0</v>
      </c>
      <c r="G654" s="48">
        <v>2.9051532785409999E-3</v>
      </c>
      <c r="H654" s="79">
        <f t="shared" si="20"/>
        <v>-1</v>
      </c>
      <c r="I654" s="86">
        <f t="shared" si="21"/>
        <v>0</v>
      </c>
      <c r="J654" s="59">
        <v>48.100499999999997</v>
      </c>
      <c r="K654" s="59">
        <v>71.883210526300005</v>
      </c>
    </row>
    <row r="655" spans="1:11" x14ac:dyDescent="0.15">
      <c r="A655" s="26" t="s">
        <v>1113</v>
      </c>
      <c r="B655" s="26" t="s">
        <v>1114</v>
      </c>
      <c r="C655" s="26" t="s">
        <v>1631</v>
      </c>
      <c r="D655" s="26" t="s">
        <v>523</v>
      </c>
      <c r="E655" s="26" t="s">
        <v>526</v>
      </c>
      <c r="F655" s="71">
        <v>0</v>
      </c>
      <c r="G655" s="48">
        <v>2.38368E-3</v>
      </c>
      <c r="H655" s="79">
        <f t="shared" si="20"/>
        <v>-1</v>
      </c>
      <c r="I655" s="86">
        <f t="shared" si="21"/>
        <v>0</v>
      </c>
      <c r="J655" s="59">
        <v>310.9277362048</v>
      </c>
      <c r="K655" s="59">
        <v>27.501590909099999</v>
      </c>
    </row>
    <row r="656" spans="1:11" x14ac:dyDescent="0.15">
      <c r="A656" s="26" t="s">
        <v>927</v>
      </c>
      <c r="B656" s="26" t="s">
        <v>101</v>
      </c>
      <c r="C656" s="26" t="s">
        <v>1630</v>
      </c>
      <c r="D656" s="26" t="s">
        <v>523</v>
      </c>
      <c r="E656" s="26" t="s">
        <v>526</v>
      </c>
      <c r="F656" s="71">
        <v>0</v>
      </c>
      <c r="G656" s="48">
        <v>1.59874E-3</v>
      </c>
      <c r="H656" s="79">
        <f t="shared" si="20"/>
        <v>-1</v>
      </c>
      <c r="I656" s="86">
        <f t="shared" si="21"/>
        <v>0</v>
      </c>
      <c r="J656" s="59">
        <v>6.54</v>
      </c>
      <c r="K656" s="59">
        <v>14.4622727273</v>
      </c>
    </row>
    <row r="657" spans="1:11" x14ac:dyDescent="0.15">
      <c r="A657" s="26" t="s">
        <v>2</v>
      </c>
      <c r="B657" s="26" t="s">
        <v>694</v>
      </c>
      <c r="C657" s="26" t="s">
        <v>1634</v>
      </c>
      <c r="D657" s="26" t="s">
        <v>523</v>
      </c>
      <c r="E657" s="26" t="s">
        <v>526</v>
      </c>
      <c r="F657" s="71">
        <v>0</v>
      </c>
      <c r="G657" s="48">
        <v>1.5192599999999999E-3</v>
      </c>
      <c r="H657" s="79">
        <f t="shared" si="20"/>
        <v>-1</v>
      </c>
      <c r="I657" s="86">
        <f t="shared" si="21"/>
        <v>0</v>
      </c>
      <c r="J657" s="59">
        <v>138.00732517000003</v>
      </c>
      <c r="K657" s="59">
        <v>65.510545454500004</v>
      </c>
    </row>
    <row r="658" spans="1:11" x14ac:dyDescent="0.15">
      <c r="A658" s="26" t="s">
        <v>386</v>
      </c>
      <c r="B658" s="26" t="s">
        <v>137</v>
      </c>
      <c r="C658" s="26" t="s">
        <v>1653</v>
      </c>
      <c r="D658" s="26" t="s">
        <v>524</v>
      </c>
      <c r="E658" s="26" t="s">
        <v>526</v>
      </c>
      <c r="F658" s="71">
        <v>0</v>
      </c>
      <c r="G658" s="48">
        <v>8.3957219251339999E-4</v>
      </c>
      <c r="H658" s="79">
        <f t="shared" si="20"/>
        <v>-1</v>
      </c>
      <c r="I658" s="86">
        <f t="shared" si="21"/>
        <v>0</v>
      </c>
      <c r="J658" s="59">
        <v>21.772691956599999</v>
      </c>
      <c r="K658" s="59">
        <v>21.697227272700001</v>
      </c>
    </row>
    <row r="659" spans="1:11" x14ac:dyDescent="0.15">
      <c r="A659" s="26" t="s">
        <v>893</v>
      </c>
      <c r="B659" s="26" t="s">
        <v>94</v>
      </c>
      <c r="C659" s="26" t="s">
        <v>1630</v>
      </c>
      <c r="D659" s="26" t="s">
        <v>523</v>
      </c>
      <c r="E659" s="26" t="s">
        <v>526</v>
      </c>
      <c r="F659" s="71">
        <v>0</v>
      </c>
      <c r="G659" s="48">
        <v>0</v>
      </c>
      <c r="H659" s="79" t="str">
        <f t="shared" si="20"/>
        <v/>
      </c>
      <c r="I659" s="86">
        <f t="shared" si="21"/>
        <v>0</v>
      </c>
      <c r="J659" s="59">
        <v>5.27</v>
      </c>
      <c r="K659" s="59">
        <v>50.896761904800002</v>
      </c>
    </row>
    <row r="660" spans="1:11" x14ac:dyDescent="0.15">
      <c r="A660" s="26" t="s">
        <v>894</v>
      </c>
      <c r="B660" s="26" t="s">
        <v>92</v>
      </c>
      <c r="C660" s="26" t="s">
        <v>1630</v>
      </c>
      <c r="D660" s="26" t="s">
        <v>523</v>
      </c>
      <c r="E660" s="26" t="s">
        <v>526</v>
      </c>
      <c r="F660" s="71">
        <v>0</v>
      </c>
      <c r="G660" s="48">
        <v>0</v>
      </c>
      <c r="H660" s="79" t="str">
        <f t="shared" si="20"/>
        <v/>
      </c>
      <c r="I660" s="86">
        <f t="shared" si="21"/>
        <v>0</v>
      </c>
      <c r="J660" s="59">
        <v>4.9400000000000004</v>
      </c>
      <c r="K660" s="59">
        <v>26.4217619048</v>
      </c>
    </row>
    <row r="661" spans="1:11" x14ac:dyDescent="0.15">
      <c r="A661" s="26" t="s">
        <v>895</v>
      </c>
      <c r="B661" s="26" t="s">
        <v>95</v>
      </c>
      <c r="C661" s="26" t="s">
        <v>1630</v>
      </c>
      <c r="D661" s="26" t="s">
        <v>523</v>
      </c>
      <c r="E661" s="26" t="s">
        <v>526</v>
      </c>
      <c r="F661" s="71">
        <v>0</v>
      </c>
      <c r="G661" s="48">
        <v>0</v>
      </c>
      <c r="H661" s="79" t="str">
        <f t="shared" si="20"/>
        <v/>
      </c>
      <c r="I661" s="86">
        <f t="shared" si="21"/>
        <v>0</v>
      </c>
      <c r="J661" s="59">
        <v>5.07</v>
      </c>
      <c r="K661" s="59">
        <v>39.561714285699999</v>
      </c>
    </row>
    <row r="662" spans="1:11" x14ac:dyDescent="0.15">
      <c r="A662" s="26" t="s">
        <v>15</v>
      </c>
      <c r="B662" s="26" t="s">
        <v>489</v>
      </c>
      <c r="C662" s="26" t="s">
        <v>1630</v>
      </c>
      <c r="D662" s="26" t="s">
        <v>523</v>
      </c>
      <c r="E662" s="26" t="s">
        <v>526</v>
      </c>
      <c r="F662" s="71">
        <v>0</v>
      </c>
      <c r="G662" s="48">
        <v>0</v>
      </c>
      <c r="H662" s="79" t="str">
        <f t="shared" si="20"/>
        <v/>
      </c>
      <c r="I662" s="86">
        <f t="shared" si="21"/>
        <v>0</v>
      </c>
      <c r="J662" s="59">
        <v>25.5</v>
      </c>
      <c r="K662" s="59">
        <v>63.429681818200002</v>
      </c>
    </row>
    <row r="663" spans="1:11" x14ac:dyDescent="0.15">
      <c r="A663" s="26" t="s">
        <v>897</v>
      </c>
      <c r="B663" s="26" t="s">
        <v>496</v>
      </c>
      <c r="C663" s="26" t="s">
        <v>1630</v>
      </c>
      <c r="D663" s="26" t="s">
        <v>523</v>
      </c>
      <c r="E663" s="26" t="s">
        <v>526</v>
      </c>
      <c r="F663" s="71">
        <v>0</v>
      </c>
      <c r="G663" s="48">
        <v>0</v>
      </c>
      <c r="H663" s="79" t="str">
        <f t="shared" si="20"/>
        <v/>
      </c>
      <c r="I663" s="86">
        <f t="shared" si="21"/>
        <v>0</v>
      </c>
      <c r="J663" s="59">
        <v>5.91</v>
      </c>
      <c r="K663" s="59">
        <v>3.5222727272999999</v>
      </c>
    </row>
    <row r="664" spans="1:11" x14ac:dyDescent="0.15">
      <c r="A664" s="26" t="s">
        <v>901</v>
      </c>
      <c r="B664" s="26" t="s">
        <v>493</v>
      </c>
      <c r="C664" s="26" t="s">
        <v>1630</v>
      </c>
      <c r="D664" s="26" t="s">
        <v>523</v>
      </c>
      <c r="E664" s="26" t="s">
        <v>526</v>
      </c>
      <c r="F664" s="71">
        <v>0</v>
      </c>
      <c r="G664" s="48">
        <v>0</v>
      </c>
      <c r="H664" s="79" t="str">
        <f t="shared" si="20"/>
        <v/>
      </c>
      <c r="I664" s="86">
        <f t="shared" si="21"/>
        <v>0</v>
      </c>
      <c r="J664" s="59">
        <v>159.87</v>
      </c>
      <c r="K664" s="59">
        <v>21.9935909091</v>
      </c>
    </row>
    <row r="665" spans="1:11" x14ac:dyDescent="0.15">
      <c r="A665" s="26" t="s">
        <v>902</v>
      </c>
      <c r="B665" s="26" t="s">
        <v>494</v>
      </c>
      <c r="C665" s="26" t="s">
        <v>1630</v>
      </c>
      <c r="D665" s="26" t="s">
        <v>523</v>
      </c>
      <c r="E665" s="26" t="s">
        <v>526</v>
      </c>
      <c r="F665" s="71">
        <v>0</v>
      </c>
      <c r="G665" s="48">
        <v>0</v>
      </c>
      <c r="H665" s="79" t="str">
        <f t="shared" si="20"/>
        <v/>
      </c>
      <c r="I665" s="86">
        <f t="shared" si="21"/>
        <v>0</v>
      </c>
      <c r="J665" s="59">
        <v>26.37</v>
      </c>
      <c r="K665" s="59">
        <v>26.5143181818</v>
      </c>
    </row>
    <row r="666" spans="1:11" x14ac:dyDescent="0.15">
      <c r="A666" s="26" t="s">
        <v>903</v>
      </c>
      <c r="B666" s="26" t="s">
        <v>495</v>
      </c>
      <c r="C666" s="26" t="s">
        <v>1630</v>
      </c>
      <c r="D666" s="26" t="s">
        <v>523</v>
      </c>
      <c r="E666" s="26" t="s">
        <v>526</v>
      </c>
      <c r="F666" s="71">
        <v>0</v>
      </c>
      <c r="G666" s="48">
        <v>0</v>
      </c>
      <c r="H666" s="79" t="str">
        <f t="shared" si="20"/>
        <v/>
      </c>
      <c r="I666" s="86">
        <f t="shared" si="21"/>
        <v>0</v>
      </c>
      <c r="J666" s="59">
        <v>26.66</v>
      </c>
      <c r="K666" s="59">
        <v>30.409409090899999</v>
      </c>
    </row>
    <row r="667" spans="1:11" x14ac:dyDescent="0.15">
      <c r="A667" s="26" t="s">
        <v>909</v>
      </c>
      <c r="B667" s="26" t="s">
        <v>500</v>
      </c>
      <c r="C667" s="26" t="s">
        <v>1630</v>
      </c>
      <c r="D667" s="26" t="s">
        <v>523</v>
      </c>
      <c r="E667" s="26" t="s">
        <v>526</v>
      </c>
      <c r="F667" s="71">
        <v>0</v>
      </c>
      <c r="G667" s="48">
        <v>0</v>
      </c>
      <c r="H667" s="79" t="str">
        <f t="shared" si="20"/>
        <v/>
      </c>
      <c r="I667" s="86">
        <f t="shared" si="21"/>
        <v>0</v>
      </c>
      <c r="J667" s="59">
        <v>18.57</v>
      </c>
      <c r="K667" s="59">
        <v>16.873000000000001</v>
      </c>
    </row>
    <row r="668" spans="1:11" x14ac:dyDescent="0.15">
      <c r="A668" s="26" t="s">
        <v>910</v>
      </c>
      <c r="B668" s="26" t="s">
        <v>97</v>
      </c>
      <c r="C668" s="26" t="s">
        <v>1630</v>
      </c>
      <c r="D668" s="26" t="s">
        <v>523</v>
      </c>
      <c r="E668" s="26" t="s">
        <v>526</v>
      </c>
      <c r="F668" s="71">
        <v>0</v>
      </c>
      <c r="G668" s="48">
        <v>0</v>
      </c>
      <c r="H668" s="79" t="str">
        <f t="shared" si="20"/>
        <v/>
      </c>
      <c r="I668" s="86">
        <f t="shared" si="21"/>
        <v>0</v>
      </c>
      <c r="J668" s="59">
        <v>49.21</v>
      </c>
      <c r="K668" s="59">
        <v>20.874136363600002</v>
      </c>
    </row>
    <row r="669" spans="1:11" x14ac:dyDescent="0.15">
      <c r="A669" s="26" t="s">
        <v>918</v>
      </c>
      <c r="B669" s="26" t="s">
        <v>508</v>
      </c>
      <c r="C669" s="26" t="s">
        <v>1630</v>
      </c>
      <c r="D669" s="26" t="s">
        <v>523</v>
      </c>
      <c r="E669" s="26" t="s">
        <v>526</v>
      </c>
      <c r="F669" s="71">
        <v>0</v>
      </c>
      <c r="G669" s="48">
        <v>0</v>
      </c>
      <c r="H669" s="79" t="str">
        <f t="shared" si="20"/>
        <v/>
      </c>
      <c r="I669" s="86">
        <f t="shared" si="21"/>
        <v>0</v>
      </c>
      <c r="J669" s="59">
        <v>5.38</v>
      </c>
      <c r="K669" s="59">
        <v>20.3294090909</v>
      </c>
    </row>
    <row r="670" spans="1:11" x14ac:dyDescent="0.15">
      <c r="A670" s="26" t="s">
        <v>920</v>
      </c>
      <c r="B670" s="26" t="s">
        <v>80</v>
      </c>
      <c r="C670" s="26" t="s">
        <v>1630</v>
      </c>
      <c r="D670" s="26" t="s">
        <v>523</v>
      </c>
      <c r="E670" s="26" t="s">
        <v>526</v>
      </c>
      <c r="F670" s="71">
        <v>0</v>
      </c>
      <c r="G670" s="48">
        <v>0</v>
      </c>
      <c r="H670" s="79" t="str">
        <f t="shared" si="20"/>
        <v/>
      </c>
      <c r="I670" s="86">
        <f t="shared" si="21"/>
        <v>0</v>
      </c>
      <c r="J670" s="59">
        <v>23.6</v>
      </c>
      <c r="K670" s="59">
        <v>15.4245</v>
      </c>
    </row>
    <row r="671" spans="1:11" x14ac:dyDescent="0.15">
      <c r="A671" s="26" t="s">
        <v>923</v>
      </c>
      <c r="B671" s="26" t="s">
        <v>86</v>
      </c>
      <c r="C671" s="26" t="s">
        <v>1630</v>
      </c>
      <c r="D671" s="26" t="s">
        <v>523</v>
      </c>
      <c r="E671" s="26" t="s">
        <v>526</v>
      </c>
      <c r="F671" s="71">
        <v>0</v>
      </c>
      <c r="G671" s="48">
        <v>0</v>
      </c>
      <c r="H671" s="79" t="str">
        <f t="shared" si="20"/>
        <v/>
      </c>
      <c r="I671" s="86">
        <f t="shared" si="21"/>
        <v>0</v>
      </c>
      <c r="J671" s="59">
        <v>10.62</v>
      </c>
      <c r="K671" s="59">
        <v>33.2955909091</v>
      </c>
    </row>
    <row r="672" spans="1:11" x14ac:dyDescent="0.15">
      <c r="A672" s="26" t="s">
        <v>924</v>
      </c>
      <c r="B672" s="26" t="s">
        <v>100</v>
      </c>
      <c r="C672" s="26" t="s">
        <v>1630</v>
      </c>
      <c r="D672" s="26" t="s">
        <v>523</v>
      </c>
      <c r="E672" s="26" t="s">
        <v>526</v>
      </c>
      <c r="F672" s="71">
        <v>0</v>
      </c>
      <c r="G672" s="48">
        <v>0</v>
      </c>
      <c r="H672" s="79" t="str">
        <f t="shared" si="20"/>
        <v/>
      </c>
      <c r="I672" s="86">
        <f t="shared" si="21"/>
        <v>0</v>
      </c>
      <c r="J672" s="59">
        <v>5.64</v>
      </c>
      <c r="K672" s="59">
        <v>25.070045454500001</v>
      </c>
    </row>
    <row r="673" spans="1:11" x14ac:dyDescent="0.15">
      <c r="A673" s="26" t="s">
        <v>925</v>
      </c>
      <c r="B673" s="26" t="s">
        <v>91</v>
      </c>
      <c r="C673" s="26" t="s">
        <v>1630</v>
      </c>
      <c r="D673" s="26" t="s">
        <v>523</v>
      </c>
      <c r="E673" s="26" t="s">
        <v>526</v>
      </c>
      <c r="F673" s="71">
        <v>0</v>
      </c>
      <c r="G673" s="48">
        <v>0</v>
      </c>
      <c r="H673" s="79" t="str">
        <f t="shared" si="20"/>
        <v/>
      </c>
      <c r="I673" s="86">
        <f t="shared" si="21"/>
        <v>0</v>
      </c>
      <c r="J673" s="59">
        <v>27.74</v>
      </c>
      <c r="K673" s="59">
        <v>32.092272727299999</v>
      </c>
    </row>
    <row r="674" spans="1:11" x14ac:dyDescent="0.15">
      <c r="A674" s="26" t="s">
        <v>753</v>
      </c>
      <c r="B674" s="26" t="s">
        <v>754</v>
      </c>
      <c r="C674" s="26" t="s">
        <v>1631</v>
      </c>
      <c r="D674" s="26" t="s">
        <v>523</v>
      </c>
      <c r="E674" s="26" t="s">
        <v>526</v>
      </c>
      <c r="F674" s="71">
        <v>0</v>
      </c>
      <c r="G674" s="48">
        <v>0</v>
      </c>
      <c r="H674" s="79" t="str">
        <f t="shared" si="20"/>
        <v/>
      </c>
      <c r="I674" s="86">
        <f t="shared" si="21"/>
        <v>0</v>
      </c>
      <c r="J674" s="59">
        <v>9.9668679999999998</v>
      </c>
      <c r="K674" s="59">
        <v>35.397136363599998</v>
      </c>
    </row>
    <row r="675" spans="1:11" x14ac:dyDescent="0.15">
      <c r="A675" s="26" t="s">
        <v>380</v>
      </c>
      <c r="B675" s="26" t="s">
        <v>478</v>
      </c>
      <c r="C675" s="26" t="s">
        <v>1653</v>
      </c>
      <c r="D675" s="26" t="s">
        <v>524</v>
      </c>
      <c r="E675" s="26" t="s">
        <v>526</v>
      </c>
      <c r="F675" s="71">
        <v>0</v>
      </c>
      <c r="G675" s="48">
        <v>0</v>
      </c>
      <c r="H675" s="79" t="str">
        <f t="shared" si="20"/>
        <v/>
      </c>
      <c r="I675" s="86">
        <f t="shared" si="21"/>
        <v>0</v>
      </c>
      <c r="J675" s="59">
        <v>3.7186400000000002</v>
      </c>
      <c r="K675" s="59">
        <v>134.58627272730001</v>
      </c>
    </row>
    <row r="676" spans="1:11" x14ac:dyDescent="0.15">
      <c r="A676" s="26" t="s">
        <v>381</v>
      </c>
      <c r="B676" s="26" t="s">
        <v>479</v>
      </c>
      <c r="C676" s="26" t="s">
        <v>1653</v>
      </c>
      <c r="D676" s="26" t="s">
        <v>524</v>
      </c>
      <c r="E676" s="26" t="s">
        <v>526</v>
      </c>
      <c r="F676" s="71">
        <v>0</v>
      </c>
      <c r="G676" s="48">
        <v>0</v>
      </c>
      <c r="H676" s="79" t="str">
        <f t="shared" si="20"/>
        <v/>
      </c>
      <c r="I676" s="86">
        <f t="shared" si="21"/>
        <v>0</v>
      </c>
      <c r="J676" s="59">
        <v>6.2909329400000003</v>
      </c>
      <c r="K676" s="59">
        <v>86.884090909099996</v>
      </c>
    </row>
    <row r="677" spans="1:11" x14ac:dyDescent="0.15">
      <c r="A677" s="26" t="s">
        <v>388</v>
      </c>
      <c r="B677" s="26" t="s">
        <v>139</v>
      </c>
      <c r="C677" s="26" t="s">
        <v>1653</v>
      </c>
      <c r="D677" s="26" t="s">
        <v>524</v>
      </c>
      <c r="E677" s="26" t="s">
        <v>526</v>
      </c>
      <c r="F677" s="71">
        <v>0</v>
      </c>
      <c r="G677" s="48">
        <v>0</v>
      </c>
      <c r="H677" s="79" t="str">
        <f t="shared" si="20"/>
        <v/>
      </c>
      <c r="I677" s="86">
        <f t="shared" si="21"/>
        <v>0</v>
      </c>
      <c r="J677" s="59">
        <v>13.412129054272</v>
      </c>
      <c r="K677" s="59">
        <v>30.736318181800002</v>
      </c>
    </row>
    <row r="678" spans="1:11" x14ac:dyDescent="0.15">
      <c r="A678" s="26" t="s">
        <v>389</v>
      </c>
      <c r="B678" s="26" t="s">
        <v>143</v>
      </c>
      <c r="C678" s="26" t="s">
        <v>1653</v>
      </c>
      <c r="D678" s="26" t="s">
        <v>524</v>
      </c>
      <c r="E678" s="26" t="s">
        <v>526</v>
      </c>
      <c r="F678" s="71">
        <v>0</v>
      </c>
      <c r="G678" s="48">
        <v>0</v>
      </c>
      <c r="H678" s="79" t="str">
        <f t="shared" si="20"/>
        <v/>
      </c>
      <c r="I678" s="86">
        <f t="shared" si="21"/>
        <v>0</v>
      </c>
      <c r="J678" s="59">
        <v>19.904132783599998</v>
      </c>
      <c r="K678" s="59">
        <v>53.589909090900001</v>
      </c>
    </row>
    <row r="679" spans="1:11" x14ac:dyDescent="0.15">
      <c r="A679" s="26" t="s">
        <v>397</v>
      </c>
      <c r="B679" s="26" t="s">
        <v>481</v>
      </c>
      <c r="C679" s="26" t="s">
        <v>1653</v>
      </c>
      <c r="D679" s="26" t="s">
        <v>524</v>
      </c>
      <c r="E679" s="26" t="s">
        <v>526</v>
      </c>
      <c r="F679" s="71">
        <v>0</v>
      </c>
      <c r="G679" s="48">
        <v>0</v>
      </c>
      <c r="H679" s="79" t="str">
        <f t="shared" si="20"/>
        <v/>
      </c>
      <c r="I679" s="86">
        <f t="shared" si="21"/>
        <v>0</v>
      </c>
      <c r="J679" s="59">
        <v>10.219625614536</v>
      </c>
      <c r="K679" s="59">
        <v>184.19122727269999</v>
      </c>
    </row>
    <row r="680" spans="1:11" x14ac:dyDescent="0.15">
      <c r="A680" s="26" t="s">
        <v>398</v>
      </c>
      <c r="B680" s="26" t="s">
        <v>483</v>
      </c>
      <c r="C680" s="26" t="s">
        <v>1653</v>
      </c>
      <c r="D680" s="26" t="s">
        <v>524</v>
      </c>
      <c r="E680" s="26" t="s">
        <v>526</v>
      </c>
      <c r="F680" s="71">
        <v>0</v>
      </c>
      <c r="G680" s="48">
        <v>0</v>
      </c>
      <c r="H680" s="79" t="str">
        <f t="shared" si="20"/>
        <v/>
      </c>
      <c r="I680" s="86">
        <f t="shared" si="21"/>
        <v>0</v>
      </c>
      <c r="J680" s="59">
        <v>24.8643</v>
      </c>
      <c r="K680" s="59">
        <v>123.1599545455</v>
      </c>
    </row>
    <row r="681" spans="1:11" x14ac:dyDescent="0.15">
      <c r="A681" s="26" t="s">
        <v>400</v>
      </c>
      <c r="B681" s="26" t="s">
        <v>131</v>
      </c>
      <c r="C681" s="26" t="s">
        <v>1653</v>
      </c>
      <c r="D681" s="26" t="s">
        <v>524</v>
      </c>
      <c r="E681" s="26" t="s">
        <v>526</v>
      </c>
      <c r="F681" s="71">
        <v>0</v>
      </c>
      <c r="G681" s="48">
        <v>0</v>
      </c>
      <c r="H681" s="79" t="str">
        <f t="shared" si="20"/>
        <v/>
      </c>
      <c r="I681" s="86">
        <f t="shared" si="21"/>
        <v>0</v>
      </c>
      <c r="J681" s="59">
        <v>12.620100000000001</v>
      </c>
      <c r="K681" s="59">
        <v>75.581818181800003</v>
      </c>
    </row>
    <row r="682" spans="1:11" x14ac:dyDescent="0.15">
      <c r="A682" s="26" t="s">
        <v>401</v>
      </c>
      <c r="B682" s="26" t="s">
        <v>484</v>
      </c>
      <c r="C682" s="26" t="s">
        <v>1653</v>
      </c>
      <c r="D682" s="26" t="s">
        <v>524</v>
      </c>
      <c r="E682" s="26" t="s">
        <v>526</v>
      </c>
      <c r="F682" s="71">
        <v>0</v>
      </c>
      <c r="G682" s="48">
        <v>0</v>
      </c>
      <c r="H682" s="79" t="str">
        <f t="shared" si="20"/>
        <v/>
      </c>
      <c r="I682" s="86">
        <f t="shared" si="21"/>
        <v>0</v>
      </c>
      <c r="J682" s="59">
        <v>10.509737533776001</v>
      </c>
      <c r="K682" s="59">
        <v>113.43763636360001</v>
      </c>
    </row>
    <row r="683" spans="1:11" x14ac:dyDescent="0.15">
      <c r="A683" s="26" t="s">
        <v>1330</v>
      </c>
      <c r="B683" s="26" t="s">
        <v>603</v>
      </c>
      <c r="C683" s="26" t="s">
        <v>1328</v>
      </c>
      <c r="D683" s="26" t="s">
        <v>523</v>
      </c>
      <c r="E683" s="26" t="s">
        <v>526</v>
      </c>
      <c r="F683" s="71">
        <v>0</v>
      </c>
      <c r="G683" s="48">
        <v>0</v>
      </c>
      <c r="H683" s="79" t="str">
        <f t="shared" si="20"/>
        <v/>
      </c>
      <c r="I683" s="86">
        <f t="shared" si="21"/>
        <v>0</v>
      </c>
      <c r="J683" s="59">
        <v>0</v>
      </c>
      <c r="K683" s="59">
        <v>40.925045454500001</v>
      </c>
    </row>
    <row r="684" spans="1:11" x14ac:dyDescent="0.15">
      <c r="A684" s="26" t="s">
        <v>1212</v>
      </c>
      <c r="B684" s="26" t="s">
        <v>778</v>
      </c>
      <c r="C684" s="26" t="s">
        <v>1634</v>
      </c>
      <c r="D684" s="26" t="s">
        <v>523</v>
      </c>
      <c r="E684" s="26" t="s">
        <v>526</v>
      </c>
      <c r="F684" s="71">
        <v>0</v>
      </c>
      <c r="G684" s="48">
        <v>0</v>
      </c>
      <c r="H684" s="79" t="str">
        <f t="shared" si="20"/>
        <v/>
      </c>
      <c r="I684" s="86">
        <f t="shared" si="21"/>
        <v>0</v>
      </c>
      <c r="J684" s="59">
        <v>2.2573420799999999</v>
      </c>
      <c r="K684" s="59">
        <v>50.734999999999999</v>
      </c>
    </row>
    <row r="685" spans="1:11" x14ac:dyDescent="0.15">
      <c r="A685" s="26" t="s">
        <v>1667</v>
      </c>
      <c r="B685" s="26" t="s">
        <v>1668</v>
      </c>
      <c r="C685" s="26" t="s">
        <v>1636</v>
      </c>
      <c r="D685" s="26" t="s">
        <v>523</v>
      </c>
      <c r="E685" s="26" t="s">
        <v>527</v>
      </c>
      <c r="F685" s="71">
        <v>0</v>
      </c>
      <c r="G685" s="48">
        <v>0</v>
      </c>
      <c r="H685" s="79" t="str">
        <f t="shared" si="20"/>
        <v/>
      </c>
      <c r="I685" s="86">
        <f t="shared" si="21"/>
        <v>0</v>
      </c>
      <c r="J685" s="59">
        <v>10.3086</v>
      </c>
      <c r="K685" s="59">
        <v>194.25399999999999</v>
      </c>
    </row>
    <row r="686" spans="1:11" x14ac:dyDescent="0.15">
      <c r="A686" s="26" t="s">
        <v>1069</v>
      </c>
      <c r="B686" s="26" t="s">
        <v>1070</v>
      </c>
      <c r="C686" s="26" t="s">
        <v>1637</v>
      </c>
      <c r="D686" s="26" t="s">
        <v>524</v>
      </c>
      <c r="E686" s="26" t="s">
        <v>527</v>
      </c>
      <c r="F686" s="71">
        <v>0</v>
      </c>
      <c r="G686" s="48">
        <v>0</v>
      </c>
      <c r="H686" s="79" t="str">
        <f t="shared" si="20"/>
        <v/>
      </c>
      <c r="I686" s="86">
        <f t="shared" si="21"/>
        <v>0</v>
      </c>
      <c r="J686" s="59">
        <v>15.81</v>
      </c>
      <c r="K686" s="59">
        <v>33.551318181799999</v>
      </c>
    </row>
    <row r="687" spans="1:11" x14ac:dyDescent="0.15">
      <c r="A687" s="26" t="s">
        <v>295</v>
      </c>
      <c r="B687" s="26" t="s">
        <v>296</v>
      </c>
      <c r="C687" s="26" t="s">
        <v>1640</v>
      </c>
      <c r="D687" s="26" t="s">
        <v>524</v>
      </c>
      <c r="E687" s="26" t="s">
        <v>527</v>
      </c>
      <c r="F687" s="71">
        <v>0</v>
      </c>
      <c r="G687" s="48">
        <v>0</v>
      </c>
      <c r="H687" s="79" t="str">
        <f t="shared" si="20"/>
        <v/>
      </c>
      <c r="I687" s="86">
        <f t="shared" si="21"/>
        <v>0</v>
      </c>
      <c r="J687" s="65">
        <v>18.150005499999999</v>
      </c>
      <c r="K687" s="65">
        <v>73.3035</v>
      </c>
    </row>
    <row r="688" spans="1:11" x14ac:dyDescent="0.15">
      <c r="A688" s="27" t="s">
        <v>175</v>
      </c>
      <c r="B688" s="28">
        <v>681</v>
      </c>
      <c r="C688" s="28"/>
      <c r="D688" s="28"/>
      <c r="E688" s="28"/>
      <c r="F688" s="9">
        <f>SUM(F7:F687)</f>
        <v>11871.639353055205</v>
      </c>
      <c r="G688" s="9">
        <f>SUM(G7:G687)</f>
        <v>13367.527459982814</v>
      </c>
      <c r="H688" s="10">
        <f t="shared" si="20"/>
        <v>-0.11190462195837758</v>
      </c>
      <c r="I688" s="36">
        <f>SUM(I7:I687)</f>
        <v>1.0000000000000011</v>
      </c>
      <c r="J688" s="75">
        <f>SUM(J7:J687)</f>
        <v>138710.85481262574</v>
      </c>
    </row>
    <row r="689" spans="1:9" x14ac:dyDescent="0.15">
      <c r="A689" s="29"/>
      <c r="B689" s="29"/>
      <c r="C689" s="29"/>
      <c r="D689" s="29"/>
      <c r="E689" s="29"/>
      <c r="F689" s="29"/>
      <c r="G689" s="29"/>
      <c r="H689" s="30"/>
      <c r="I689" s="54"/>
    </row>
    <row r="690" spans="1:9" x14ac:dyDescent="0.15">
      <c r="A690" s="22" t="s">
        <v>601</v>
      </c>
      <c r="B690" s="29"/>
      <c r="C690" s="29"/>
      <c r="D690" s="29"/>
      <c r="E690" s="29"/>
      <c r="F690" s="29"/>
      <c r="G690" s="29"/>
      <c r="H690" s="30"/>
      <c r="I690" s="29"/>
    </row>
    <row r="691" spans="1:9" x14ac:dyDescent="0.15">
      <c r="A691" s="29"/>
      <c r="B691" s="29"/>
      <c r="C691" s="29"/>
      <c r="D691" s="29"/>
      <c r="E691" s="29"/>
      <c r="F691" s="29"/>
      <c r="G691" s="29"/>
      <c r="H691" s="30"/>
      <c r="I691" s="29"/>
    </row>
    <row r="692" spans="1:9" x14ac:dyDescent="0.15">
      <c r="A692" s="35" t="s">
        <v>257</v>
      </c>
      <c r="B692" s="29"/>
      <c r="C692" s="29"/>
      <c r="D692" s="29"/>
      <c r="E692" s="29"/>
      <c r="F692" s="29"/>
      <c r="G692" s="29"/>
      <c r="H692" s="30"/>
      <c r="I692" s="29"/>
    </row>
    <row r="693" spans="1:9" x14ac:dyDescent="0.15">
      <c r="A693" s="29"/>
      <c r="B693" s="29"/>
      <c r="C693" s="29"/>
      <c r="D693" s="29"/>
      <c r="E693" s="29"/>
      <c r="F693" s="29"/>
      <c r="G693" s="29"/>
      <c r="H693" s="30"/>
      <c r="I693" s="29"/>
    </row>
    <row r="694" spans="1:9" x14ac:dyDescent="0.15">
      <c r="A694" s="29"/>
      <c r="B694" s="29"/>
      <c r="C694" s="29"/>
      <c r="D694" s="29"/>
      <c r="E694" s="29"/>
      <c r="F694" s="29"/>
      <c r="G694" s="29"/>
      <c r="H694" s="30"/>
      <c r="I694" s="29"/>
    </row>
    <row r="695" spans="1:9" x14ac:dyDescent="0.15">
      <c r="A695" s="29"/>
      <c r="B695" s="29"/>
      <c r="C695" s="29"/>
      <c r="D695" s="29"/>
      <c r="E695" s="29"/>
      <c r="F695" s="29"/>
      <c r="G695" s="29"/>
      <c r="H695" s="30"/>
      <c r="I695" s="29"/>
    </row>
    <row r="696" spans="1:9" x14ac:dyDescent="0.15">
      <c r="A696" s="29"/>
      <c r="B696" s="29"/>
      <c r="C696" s="29"/>
      <c r="D696" s="29"/>
      <c r="E696" s="29"/>
      <c r="F696" s="29"/>
      <c r="G696" s="29"/>
    </row>
    <row r="697" spans="1:9" x14ac:dyDescent="0.15">
      <c r="A697" s="29"/>
      <c r="B697" s="29"/>
      <c r="C697" s="29"/>
      <c r="D697" s="29"/>
      <c r="E697" s="29"/>
      <c r="F697" s="29"/>
      <c r="G697" s="29"/>
    </row>
    <row r="698" spans="1:9" x14ac:dyDescent="0.15">
      <c r="A698" s="29"/>
      <c r="B698" s="29"/>
      <c r="C698" s="29"/>
      <c r="D698" s="29"/>
      <c r="E698" s="29"/>
      <c r="F698" s="29"/>
      <c r="G698" s="29"/>
    </row>
    <row r="699" spans="1:9" x14ac:dyDescent="0.15">
      <c r="A699" s="29"/>
      <c r="B699" s="29"/>
      <c r="C699" s="29"/>
      <c r="D699" s="29"/>
      <c r="E699" s="29"/>
      <c r="F699" s="29"/>
      <c r="G699" s="29"/>
    </row>
    <row r="700" spans="1:9" x14ac:dyDescent="0.15">
      <c r="A700" s="29"/>
      <c r="B700" s="29"/>
      <c r="C700" s="29"/>
      <c r="D700" s="29"/>
      <c r="E700" s="29"/>
      <c r="F700" s="29"/>
      <c r="G700" s="29"/>
    </row>
    <row r="701" spans="1:9" x14ac:dyDescent="0.15">
      <c r="A701" s="29"/>
      <c r="B701" s="29"/>
      <c r="C701" s="29"/>
      <c r="D701" s="29"/>
      <c r="E701" s="29"/>
      <c r="F701" s="29"/>
      <c r="G701" s="29"/>
    </row>
    <row r="702" spans="1:9" x14ac:dyDescent="0.15">
      <c r="A702" s="29"/>
      <c r="B702" s="29"/>
      <c r="C702" s="29"/>
      <c r="D702" s="29"/>
      <c r="E702" s="29"/>
      <c r="F702" s="29"/>
      <c r="G702" s="29"/>
    </row>
    <row r="703" spans="1:9" x14ac:dyDescent="0.15">
      <c r="A703" s="29"/>
      <c r="B703" s="29"/>
      <c r="C703" s="29"/>
      <c r="D703" s="29"/>
      <c r="E703" s="29"/>
      <c r="F703" s="29"/>
      <c r="G703" s="29"/>
    </row>
  </sheetData>
  <autoFilter ref="A6:K688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692"/>
  <sheetViews>
    <sheetView showGridLines="0" workbookViewId="0"/>
  </sheetViews>
  <sheetFormatPr baseColWidth="10" defaultColWidth="9.1640625" defaultRowHeight="13" x14ac:dyDescent="0.15"/>
  <cols>
    <col min="1" max="1" width="54.6640625" style="24" customWidth="1"/>
    <col min="2" max="2" width="12.6640625" style="15" bestFit="1" customWidth="1"/>
    <col min="3" max="3" width="14.5" style="22" bestFit="1" customWidth="1"/>
    <col min="4" max="4" width="13.83203125" style="22" customWidth="1"/>
    <col min="5" max="10" width="10.6640625" style="24" customWidth="1"/>
    <col min="11" max="11" width="12.33203125" style="24" bestFit="1" customWidth="1"/>
    <col min="12" max="12" width="11.5" style="20" bestFit="1" customWidth="1"/>
    <col min="13" max="16384" width="9.1640625" style="20"/>
  </cols>
  <sheetData>
    <row r="1" spans="1:12" ht="20" x14ac:dyDescent="0.15">
      <c r="A1" s="70" t="s">
        <v>602</v>
      </c>
      <c r="B1" s="11"/>
      <c r="E1" s="31"/>
      <c r="F1" s="32"/>
      <c r="G1" s="33"/>
      <c r="H1" s="32"/>
      <c r="I1" s="32"/>
      <c r="J1" s="33"/>
      <c r="K1" s="32"/>
    </row>
    <row r="2" spans="1:12" ht="16" x14ac:dyDescent="0.15">
      <c r="A2" s="21" t="s">
        <v>884</v>
      </c>
      <c r="B2" s="12"/>
      <c r="E2" s="32"/>
      <c r="F2" s="32"/>
      <c r="G2" s="33"/>
      <c r="H2" s="32"/>
      <c r="I2" s="32"/>
      <c r="J2" s="33"/>
      <c r="K2" s="32"/>
    </row>
    <row r="3" spans="1:12" ht="16" x14ac:dyDescent="0.15">
      <c r="A3" s="21"/>
      <c r="B3" s="12"/>
      <c r="E3" s="32"/>
      <c r="F3" s="32"/>
      <c r="G3" s="33"/>
      <c r="H3" s="32"/>
      <c r="I3" s="32"/>
      <c r="J3" s="33"/>
      <c r="K3" s="32"/>
    </row>
    <row r="4" spans="1:12" x14ac:dyDescent="0.15">
      <c r="A4" s="34"/>
      <c r="B4" s="13"/>
      <c r="C4" s="20"/>
      <c r="D4" s="20"/>
      <c r="E4" s="32"/>
      <c r="F4" s="32"/>
      <c r="G4" s="33"/>
      <c r="H4" s="32"/>
      <c r="I4" s="32"/>
      <c r="J4" s="33"/>
      <c r="K4" s="32"/>
    </row>
    <row r="5" spans="1:12" ht="22.5" customHeight="1" x14ac:dyDescent="0.15">
      <c r="A5" s="90" t="s">
        <v>719</v>
      </c>
      <c r="B5" s="91" t="s">
        <v>326</v>
      </c>
      <c r="C5" s="93" t="s">
        <v>522</v>
      </c>
      <c r="D5" s="95" t="s">
        <v>360</v>
      </c>
      <c r="E5" s="103" t="s">
        <v>1319</v>
      </c>
      <c r="F5" s="104"/>
      <c r="G5" s="105"/>
      <c r="H5" s="106" t="s">
        <v>324</v>
      </c>
      <c r="I5" s="107"/>
      <c r="J5" s="107"/>
      <c r="K5" s="108"/>
    </row>
    <row r="6" spans="1:12" ht="24" x14ac:dyDescent="0.15">
      <c r="A6" s="2"/>
      <c r="B6" s="2"/>
      <c r="C6" s="1"/>
      <c r="D6" s="1"/>
      <c r="E6" s="3" t="s">
        <v>1279</v>
      </c>
      <c r="F6" s="4" t="s">
        <v>359</v>
      </c>
      <c r="G6" s="5" t="s">
        <v>321</v>
      </c>
      <c r="H6" s="3" t="s">
        <v>1279</v>
      </c>
      <c r="I6" s="4" t="s">
        <v>359</v>
      </c>
      <c r="J6" s="14" t="s">
        <v>321</v>
      </c>
      <c r="K6" s="14" t="s">
        <v>325</v>
      </c>
    </row>
    <row r="7" spans="1:12" x14ac:dyDescent="0.15">
      <c r="A7" s="26" t="s">
        <v>1228</v>
      </c>
      <c r="B7" s="26" t="s">
        <v>1229</v>
      </c>
      <c r="C7" s="25" t="s">
        <v>524</v>
      </c>
      <c r="D7" s="25" t="s">
        <v>526</v>
      </c>
      <c r="E7" s="71">
        <v>1543.2977767049999</v>
      </c>
      <c r="F7" s="48">
        <v>1548.993402474</v>
      </c>
      <c r="G7" s="78">
        <f t="shared" ref="G7:G70" si="0">IF(ISERROR(E7/F7-1),"",((E7/F7-1)))</f>
        <v>-3.6769851697904254E-3</v>
      </c>
      <c r="H7" s="77">
        <v>994.05419477999999</v>
      </c>
      <c r="I7" s="77">
        <v>6548.94747663</v>
      </c>
      <c r="J7" s="81">
        <f t="shared" ref="J7:J70" si="1">IF(ISERROR(H7/I7-1),"",((H7/I7-1)))</f>
        <v>-0.84821160983084765</v>
      </c>
      <c r="K7" s="88">
        <f t="shared" ref="K7:K70" si="2">IF(ISERROR(H7/E7),"",(H7/E7))</f>
        <v>0.64411043013509928</v>
      </c>
      <c r="L7" s="56"/>
    </row>
    <row r="8" spans="1:12" x14ac:dyDescent="0.15">
      <c r="A8" s="26" t="s">
        <v>335</v>
      </c>
      <c r="B8" s="26" t="s">
        <v>336</v>
      </c>
      <c r="C8" s="26" t="s">
        <v>523</v>
      </c>
      <c r="D8" s="26" t="s">
        <v>526</v>
      </c>
      <c r="E8" s="71">
        <v>772.64100520500006</v>
      </c>
      <c r="F8" s="48">
        <v>789.77574743299999</v>
      </c>
      <c r="G8" s="79">
        <f t="shared" si="0"/>
        <v>-2.169570575406099E-2</v>
      </c>
      <c r="H8" s="76">
        <v>582.37035069000001</v>
      </c>
      <c r="I8" s="76">
        <v>976.06721687000004</v>
      </c>
      <c r="J8" s="80">
        <f t="shared" si="1"/>
        <v>-0.40335015803776919</v>
      </c>
      <c r="K8" s="83">
        <f t="shared" si="2"/>
        <v>0.75373989571713618</v>
      </c>
      <c r="L8" s="56"/>
    </row>
    <row r="9" spans="1:12" x14ac:dyDescent="0.15">
      <c r="A9" s="26" t="s">
        <v>1741</v>
      </c>
      <c r="B9" s="26" t="s">
        <v>1238</v>
      </c>
      <c r="C9" s="26" t="s">
        <v>524</v>
      </c>
      <c r="D9" s="26" t="s">
        <v>527</v>
      </c>
      <c r="E9" s="71">
        <v>634.60719534599991</v>
      </c>
      <c r="F9" s="48">
        <v>710.48644486899991</v>
      </c>
      <c r="G9" s="79">
        <f t="shared" si="0"/>
        <v>-0.10679901083403598</v>
      </c>
      <c r="H9" s="76">
        <v>273.73267872000002</v>
      </c>
      <c r="I9" s="76">
        <v>2013.8912786800001</v>
      </c>
      <c r="J9" s="80">
        <f t="shared" si="1"/>
        <v>-0.86407772772151958</v>
      </c>
      <c r="K9" s="83">
        <f t="shared" si="2"/>
        <v>0.43134190839225478</v>
      </c>
      <c r="L9" s="56"/>
    </row>
    <row r="10" spans="1:12" x14ac:dyDescent="0.15">
      <c r="A10" s="26" t="s">
        <v>651</v>
      </c>
      <c r="B10" s="26" t="s">
        <v>652</v>
      </c>
      <c r="C10" s="26" t="s">
        <v>523</v>
      </c>
      <c r="D10" s="26" t="s">
        <v>526</v>
      </c>
      <c r="E10" s="71">
        <v>528.69860852099998</v>
      </c>
      <c r="F10" s="48">
        <v>597.44171198699996</v>
      </c>
      <c r="G10" s="79">
        <f t="shared" si="0"/>
        <v>-0.11506244389493814</v>
      </c>
      <c r="H10" s="76">
        <v>284.11771105999998</v>
      </c>
      <c r="I10" s="76">
        <v>235.42341902999999</v>
      </c>
      <c r="J10" s="80">
        <f t="shared" si="1"/>
        <v>0.20683707776665528</v>
      </c>
      <c r="K10" s="82">
        <f t="shared" si="2"/>
        <v>0.53739069193845779</v>
      </c>
      <c r="L10" s="56"/>
    </row>
    <row r="11" spans="1:12" x14ac:dyDescent="0.15">
      <c r="A11" s="26" t="s">
        <v>1684</v>
      </c>
      <c r="B11" s="26" t="s">
        <v>340</v>
      </c>
      <c r="C11" s="26" t="s">
        <v>523</v>
      </c>
      <c r="D11" s="26" t="s">
        <v>526</v>
      </c>
      <c r="E11" s="71">
        <v>504.47581546100002</v>
      </c>
      <c r="F11" s="48">
        <v>349.97167904900004</v>
      </c>
      <c r="G11" s="79">
        <f t="shared" si="0"/>
        <v>0.4414761126724418</v>
      </c>
      <c r="H11" s="76">
        <v>693.12610262999999</v>
      </c>
      <c r="I11" s="76">
        <v>67.453373319999997</v>
      </c>
      <c r="J11" s="80">
        <f t="shared" si="1"/>
        <v>9.2756329078131863</v>
      </c>
      <c r="K11" s="82">
        <f t="shared" si="2"/>
        <v>1.3739530843448018</v>
      </c>
      <c r="L11" s="56"/>
    </row>
    <row r="12" spans="1:12" x14ac:dyDescent="0.15">
      <c r="A12" s="26" t="s">
        <v>450</v>
      </c>
      <c r="B12" s="26" t="s">
        <v>451</v>
      </c>
      <c r="C12" s="26" t="s">
        <v>523</v>
      </c>
      <c r="D12" s="26" t="s">
        <v>526</v>
      </c>
      <c r="E12" s="71">
        <v>267.899821299</v>
      </c>
      <c r="F12" s="48">
        <v>233.72220056400002</v>
      </c>
      <c r="G12" s="79">
        <f t="shared" si="0"/>
        <v>0.14623181132355101</v>
      </c>
      <c r="H12" s="76">
        <v>60.547806460000004</v>
      </c>
      <c r="I12" s="76">
        <v>43.761080759999999</v>
      </c>
      <c r="J12" s="80">
        <f t="shared" si="1"/>
        <v>0.38359943146888598</v>
      </c>
      <c r="K12" s="82">
        <f t="shared" si="2"/>
        <v>0.22600913343806703</v>
      </c>
      <c r="L12" s="56"/>
    </row>
    <row r="13" spans="1:12" x14ac:dyDescent="0.15">
      <c r="A13" s="26" t="s">
        <v>1687</v>
      </c>
      <c r="B13" s="26" t="s">
        <v>610</v>
      </c>
      <c r="C13" s="26" t="s">
        <v>523</v>
      </c>
      <c r="D13" s="26" t="s">
        <v>526</v>
      </c>
      <c r="E13" s="71">
        <v>263.00590897000001</v>
      </c>
      <c r="F13" s="48">
        <v>808.49643815000002</v>
      </c>
      <c r="G13" s="79">
        <f t="shared" si="0"/>
        <v>-0.67469750445430576</v>
      </c>
      <c r="H13" s="76">
        <v>829.89111135000007</v>
      </c>
      <c r="I13" s="76">
        <v>1038.86308968</v>
      </c>
      <c r="J13" s="80">
        <f t="shared" si="1"/>
        <v>-0.2011544932204391</v>
      </c>
      <c r="K13" s="83">
        <f t="shared" si="2"/>
        <v>3.1554086164834505</v>
      </c>
      <c r="L13" s="56"/>
    </row>
    <row r="14" spans="1:12" x14ac:dyDescent="0.15">
      <c r="A14" s="26" t="s">
        <v>1695</v>
      </c>
      <c r="B14" s="26" t="s">
        <v>1237</v>
      </c>
      <c r="C14" s="26" t="s">
        <v>524</v>
      </c>
      <c r="D14" s="26" t="s">
        <v>527</v>
      </c>
      <c r="E14" s="71">
        <v>235.53982699599999</v>
      </c>
      <c r="F14" s="48">
        <v>345.46999131600001</v>
      </c>
      <c r="G14" s="79">
        <f t="shared" si="0"/>
        <v>-0.31820466924273993</v>
      </c>
      <c r="H14" s="76">
        <v>597.28560535999998</v>
      </c>
      <c r="I14" s="76">
        <v>734.22526225000001</v>
      </c>
      <c r="J14" s="80">
        <f t="shared" si="1"/>
        <v>-0.18650905101025084</v>
      </c>
      <c r="K14" s="82">
        <f t="shared" si="2"/>
        <v>2.5358157598126421</v>
      </c>
      <c r="L14" s="56"/>
    </row>
    <row r="15" spans="1:12" x14ac:dyDescent="0.15">
      <c r="A15" s="26" t="s">
        <v>1682</v>
      </c>
      <c r="B15" s="26" t="s">
        <v>339</v>
      </c>
      <c r="C15" s="26" t="s">
        <v>523</v>
      </c>
      <c r="D15" s="26" t="s">
        <v>527</v>
      </c>
      <c r="E15" s="71">
        <v>215.85939368500001</v>
      </c>
      <c r="F15" s="48">
        <v>288.31696801200002</v>
      </c>
      <c r="G15" s="79">
        <f t="shared" si="0"/>
        <v>-0.25131220970659018</v>
      </c>
      <c r="H15" s="76">
        <v>373.35278189999997</v>
      </c>
      <c r="I15" s="76">
        <v>285.94324502999996</v>
      </c>
      <c r="J15" s="80">
        <f t="shared" si="1"/>
        <v>0.30568841331023355</v>
      </c>
      <c r="K15" s="82">
        <f t="shared" si="2"/>
        <v>1.7296110005980441</v>
      </c>
      <c r="L15" s="56"/>
    </row>
    <row r="16" spans="1:12" x14ac:dyDescent="0.15">
      <c r="A16" s="26" t="s">
        <v>442</v>
      </c>
      <c r="B16" s="26" t="s">
        <v>443</v>
      </c>
      <c r="C16" s="26" t="s">
        <v>523</v>
      </c>
      <c r="D16" s="26" t="s">
        <v>526</v>
      </c>
      <c r="E16" s="71">
        <v>199.45733179800001</v>
      </c>
      <c r="F16" s="48">
        <v>286.85337726400002</v>
      </c>
      <c r="G16" s="79">
        <f t="shared" si="0"/>
        <v>-0.30467148861756899</v>
      </c>
      <c r="H16" s="76">
        <v>300.96410937999997</v>
      </c>
      <c r="I16" s="76">
        <v>597.03957928</v>
      </c>
      <c r="J16" s="80">
        <f t="shared" si="1"/>
        <v>-0.49590593350117973</v>
      </c>
      <c r="K16" s="82">
        <f t="shared" si="2"/>
        <v>1.5089147471640738</v>
      </c>
      <c r="L16" s="56"/>
    </row>
    <row r="17" spans="1:12" x14ac:dyDescent="0.15">
      <c r="A17" s="26" t="s">
        <v>673</v>
      </c>
      <c r="B17" s="26" t="s">
        <v>674</v>
      </c>
      <c r="C17" s="26" t="s">
        <v>524</v>
      </c>
      <c r="D17" s="26" t="s">
        <v>526</v>
      </c>
      <c r="E17" s="71">
        <v>177.396623726</v>
      </c>
      <c r="F17" s="48">
        <v>252.007376585</v>
      </c>
      <c r="G17" s="79">
        <f t="shared" si="0"/>
        <v>-0.29606574962235044</v>
      </c>
      <c r="H17" s="76">
        <v>142.27989059000001</v>
      </c>
      <c r="I17" s="76">
        <v>2776.36061819</v>
      </c>
      <c r="J17" s="80">
        <f t="shared" si="1"/>
        <v>-0.94875309437188426</v>
      </c>
      <c r="K17" s="82">
        <f t="shared" si="2"/>
        <v>0.80204396003477529</v>
      </c>
      <c r="L17" s="56"/>
    </row>
    <row r="18" spans="1:12" x14ac:dyDescent="0.15">
      <c r="A18" s="26" t="s">
        <v>1097</v>
      </c>
      <c r="B18" s="26" t="s">
        <v>1098</v>
      </c>
      <c r="C18" s="26" t="s">
        <v>523</v>
      </c>
      <c r="D18" s="26" t="s">
        <v>526</v>
      </c>
      <c r="E18" s="71">
        <v>176.228181124</v>
      </c>
      <c r="F18" s="48">
        <v>212.60955092699999</v>
      </c>
      <c r="G18" s="79">
        <f t="shared" si="0"/>
        <v>-0.17111822890539674</v>
      </c>
      <c r="H18" s="76">
        <v>58.589463090000002</v>
      </c>
      <c r="I18" s="76">
        <v>257.52447690000002</v>
      </c>
      <c r="J18" s="80">
        <f t="shared" si="1"/>
        <v>-0.77248973070334193</v>
      </c>
      <c r="K18" s="82">
        <f t="shared" si="2"/>
        <v>0.33246364296737824</v>
      </c>
      <c r="L18" s="56"/>
    </row>
    <row r="19" spans="1:12" x14ac:dyDescent="0.15">
      <c r="A19" s="26" t="s">
        <v>1076</v>
      </c>
      <c r="B19" s="26" t="s">
        <v>1077</v>
      </c>
      <c r="C19" s="26" t="s">
        <v>524</v>
      </c>
      <c r="D19" s="26" t="s">
        <v>527</v>
      </c>
      <c r="E19" s="71">
        <v>165.07915287200001</v>
      </c>
      <c r="F19" s="48">
        <v>207.18627566800001</v>
      </c>
      <c r="G19" s="79">
        <f t="shared" si="0"/>
        <v>-0.2032331661942387</v>
      </c>
      <c r="H19" s="76">
        <v>212.58934194235349</v>
      </c>
      <c r="I19" s="76">
        <v>229.43240280000001</v>
      </c>
      <c r="J19" s="80">
        <f t="shared" si="1"/>
        <v>-7.3411866205877141E-2</v>
      </c>
      <c r="K19" s="82">
        <f t="shared" si="2"/>
        <v>1.2878024768348078</v>
      </c>
      <c r="L19" s="56"/>
    </row>
    <row r="20" spans="1:12" x14ac:dyDescent="0.15">
      <c r="A20" s="26" t="s">
        <v>1322</v>
      </c>
      <c r="B20" s="26" t="s">
        <v>371</v>
      </c>
      <c r="C20" s="26" t="s">
        <v>523</v>
      </c>
      <c r="D20" s="26" t="s">
        <v>526</v>
      </c>
      <c r="E20" s="71">
        <v>126.536909439</v>
      </c>
      <c r="F20" s="48">
        <v>155.230583792</v>
      </c>
      <c r="G20" s="79">
        <f t="shared" si="0"/>
        <v>-0.18484549662873051</v>
      </c>
      <c r="H20" s="76">
        <v>334.46444518999999</v>
      </c>
      <c r="I20" s="76">
        <v>429.74857247000006</v>
      </c>
      <c r="J20" s="80">
        <f t="shared" si="1"/>
        <v>-0.22172063709798984</v>
      </c>
      <c r="K20" s="82">
        <f t="shared" si="2"/>
        <v>2.6432164865796426</v>
      </c>
      <c r="L20" s="56"/>
    </row>
    <row r="21" spans="1:12" x14ac:dyDescent="0.15">
      <c r="A21" s="26" t="s">
        <v>1735</v>
      </c>
      <c r="B21" s="26" t="s">
        <v>1736</v>
      </c>
      <c r="C21" s="26" t="s">
        <v>524</v>
      </c>
      <c r="D21" s="26" t="s">
        <v>527</v>
      </c>
      <c r="E21" s="71">
        <v>123.078313395</v>
      </c>
      <c r="F21" s="48">
        <v>134.94474321799999</v>
      </c>
      <c r="G21" s="79">
        <f t="shared" si="0"/>
        <v>-8.7935472994528308E-2</v>
      </c>
      <c r="H21" s="76">
        <v>229.63616715000001</v>
      </c>
      <c r="I21" s="76">
        <v>388.71879805000003</v>
      </c>
      <c r="J21" s="80">
        <f t="shared" si="1"/>
        <v>-0.40924861801907908</v>
      </c>
      <c r="K21" s="82">
        <f t="shared" si="2"/>
        <v>1.8657727817005403</v>
      </c>
      <c r="L21" s="56"/>
    </row>
    <row r="22" spans="1:12" x14ac:dyDescent="0.15">
      <c r="A22" s="26" t="s">
        <v>1008</v>
      </c>
      <c r="B22" s="26" t="s">
        <v>683</v>
      </c>
      <c r="C22" s="26" t="s">
        <v>524</v>
      </c>
      <c r="D22" s="26" t="s">
        <v>527</v>
      </c>
      <c r="E22" s="71">
        <v>114.323175181</v>
      </c>
      <c r="F22" s="48">
        <v>63.749695046999996</v>
      </c>
      <c r="G22" s="79">
        <f t="shared" si="0"/>
        <v>0.79331328717281369</v>
      </c>
      <c r="H22" s="76">
        <v>262.7039839988355</v>
      </c>
      <c r="I22" s="76">
        <v>107.37053201000001</v>
      </c>
      <c r="J22" s="80">
        <f t="shared" si="1"/>
        <v>1.4467046877849916</v>
      </c>
      <c r="K22" s="82">
        <f t="shared" si="2"/>
        <v>2.2979066456378106</v>
      </c>
      <c r="L22" s="56"/>
    </row>
    <row r="23" spans="1:12" x14ac:dyDescent="0.15">
      <c r="A23" s="26" t="s">
        <v>1729</v>
      </c>
      <c r="B23" s="26" t="s">
        <v>1730</v>
      </c>
      <c r="C23" s="26" t="s">
        <v>524</v>
      </c>
      <c r="D23" s="26" t="s">
        <v>527</v>
      </c>
      <c r="E23" s="71">
        <v>113.80085983400001</v>
      </c>
      <c r="F23" s="48">
        <v>120.770439466</v>
      </c>
      <c r="G23" s="79">
        <f t="shared" si="0"/>
        <v>-5.7709317468883636E-2</v>
      </c>
      <c r="H23" s="76">
        <v>128.16964196999999</v>
      </c>
      <c r="I23" s="76">
        <v>144.50921097</v>
      </c>
      <c r="J23" s="80">
        <f t="shared" si="1"/>
        <v>-0.11306939461036913</v>
      </c>
      <c r="K23" s="82">
        <f t="shared" si="2"/>
        <v>1.1262625094130181</v>
      </c>
      <c r="L23" s="56"/>
    </row>
    <row r="24" spans="1:12" x14ac:dyDescent="0.15">
      <c r="A24" s="26" t="s">
        <v>1042</v>
      </c>
      <c r="B24" s="26" t="s">
        <v>452</v>
      </c>
      <c r="C24" s="26" t="s">
        <v>523</v>
      </c>
      <c r="D24" s="26" t="s">
        <v>527</v>
      </c>
      <c r="E24" s="71">
        <v>100.74715747400001</v>
      </c>
      <c r="F24" s="48">
        <v>72.317435449000001</v>
      </c>
      <c r="G24" s="79">
        <f t="shared" si="0"/>
        <v>0.39312403500604409</v>
      </c>
      <c r="H24" s="76">
        <v>42.048587499999996</v>
      </c>
      <c r="I24" s="76">
        <v>20.760546999999999</v>
      </c>
      <c r="J24" s="80">
        <f t="shared" si="1"/>
        <v>1.0254084586499577</v>
      </c>
      <c r="K24" s="82">
        <f t="shared" si="2"/>
        <v>0.4173674826592656</v>
      </c>
      <c r="L24" s="56"/>
    </row>
    <row r="25" spans="1:12" x14ac:dyDescent="0.15">
      <c r="A25" s="26" t="s">
        <v>641</v>
      </c>
      <c r="B25" s="26" t="s">
        <v>642</v>
      </c>
      <c r="C25" s="26" t="s">
        <v>523</v>
      </c>
      <c r="D25" s="26" t="s">
        <v>526</v>
      </c>
      <c r="E25" s="71">
        <v>100.08634342399999</v>
      </c>
      <c r="F25" s="48">
        <v>98.019658964000001</v>
      </c>
      <c r="G25" s="79">
        <f t="shared" si="0"/>
        <v>2.1084387375383873E-2</v>
      </c>
      <c r="H25" s="76">
        <v>69.301501479999999</v>
      </c>
      <c r="I25" s="76">
        <v>49.808668229999995</v>
      </c>
      <c r="J25" s="80">
        <f t="shared" si="1"/>
        <v>0.3913542349694743</v>
      </c>
      <c r="K25" s="82">
        <f t="shared" si="2"/>
        <v>0.69241715811731808</v>
      </c>
      <c r="L25" s="56"/>
    </row>
    <row r="26" spans="1:12" x14ac:dyDescent="0.15">
      <c r="A26" s="26" t="s">
        <v>44</v>
      </c>
      <c r="B26" s="26" t="s">
        <v>45</v>
      </c>
      <c r="C26" s="26" t="s">
        <v>524</v>
      </c>
      <c r="D26" s="26" t="s">
        <v>526</v>
      </c>
      <c r="E26" s="71">
        <v>88.450476209000001</v>
      </c>
      <c r="F26" s="48">
        <v>142.10979473699999</v>
      </c>
      <c r="G26" s="79">
        <f t="shared" si="0"/>
        <v>-0.37759057091952253</v>
      </c>
      <c r="H26" s="76">
        <v>249.16883640999998</v>
      </c>
      <c r="I26" s="76">
        <v>312.10147354000003</v>
      </c>
      <c r="J26" s="80">
        <f t="shared" si="1"/>
        <v>-0.20164158924400077</v>
      </c>
      <c r="K26" s="82">
        <f t="shared" si="2"/>
        <v>2.8170434698535471</v>
      </c>
      <c r="L26" s="56"/>
    </row>
    <row r="27" spans="1:12" x14ac:dyDescent="0.15">
      <c r="A27" s="26" t="s">
        <v>639</v>
      </c>
      <c r="B27" s="26" t="s">
        <v>640</v>
      </c>
      <c r="C27" s="26" t="s">
        <v>523</v>
      </c>
      <c r="D27" s="26" t="s">
        <v>526</v>
      </c>
      <c r="E27" s="71">
        <v>82.731200306999995</v>
      </c>
      <c r="F27" s="48">
        <v>124.562223117</v>
      </c>
      <c r="G27" s="79">
        <f t="shared" si="0"/>
        <v>-0.335824311442391</v>
      </c>
      <c r="H27" s="76">
        <v>317.42999061</v>
      </c>
      <c r="I27" s="76">
        <v>119.52604862000001</v>
      </c>
      <c r="J27" s="80">
        <f t="shared" si="1"/>
        <v>1.6557390148417004</v>
      </c>
      <c r="K27" s="82">
        <f t="shared" si="2"/>
        <v>3.8368836597568601</v>
      </c>
      <c r="L27" s="56"/>
    </row>
    <row r="28" spans="1:12" x14ac:dyDescent="0.15">
      <c r="A28" s="26" t="s">
        <v>788</v>
      </c>
      <c r="B28" s="26" t="s">
        <v>789</v>
      </c>
      <c r="C28" s="26" t="s">
        <v>523</v>
      </c>
      <c r="D28" s="26" t="s">
        <v>526</v>
      </c>
      <c r="E28" s="71">
        <v>81.03468926299999</v>
      </c>
      <c r="F28" s="48">
        <v>53.355028494999999</v>
      </c>
      <c r="G28" s="79">
        <f t="shared" si="0"/>
        <v>0.51878260679017174</v>
      </c>
      <c r="H28" s="76">
        <v>13.50037949</v>
      </c>
      <c r="I28" s="76">
        <v>14.071272279999999</v>
      </c>
      <c r="J28" s="80">
        <f t="shared" si="1"/>
        <v>-4.0571511846262065E-2</v>
      </c>
      <c r="K28" s="82">
        <f t="shared" si="2"/>
        <v>0.16660000319349905</v>
      </c>
      <c r="L28" s="56"/>
    </row>
    <row r="29" spans="1:12" x14ac:dyDescent="0.15">
      <c r="A29" s="26" t="s">
        <v>581</v>
      </c>
      <c r="B29" s="26" t="s">
        <v>582</v>
      </c>
      <c r="C29" s="26" t="s">
        <v>524</v>
      </c>
      <c r="D29" s="26" t="s">
        <v>527</v>
      </c>
      <c r="E29" s="71">
        <v>77.764392119000007</v>
      </c>
      <c r="F29" s="48">
        <v>65.975949999999997</v>
      </c>
      <c r="G29" s="79">
        <f t="shared" si="0"/>
        <v>0.1786778685111774</v>
      </c>
      <c r="H29" s="76">
        <v>322.49032269999998</v>
      </c>
      <c r="I29" s="76">
        <v>95.401719200000002</v>
      </c>
      <c r="J29" s="80">
        <f t="shared" si="1"/>
        <v>2.3803407884498582</v>
      </c>
      <c r="K29" s="82">
        <f t="shared" si="2"/>
        <v>4.1470178562767499</v>
      </c>
      <c r="L29" s="56"/>
    </row>
    <row r="30" spans="1:12" x14ac:dyDescent="0.15">
      <c r="A30" s="26" t="s">
        <v>1685</v>
      </c>
      <c r="B30" s="26" t="s">
        <v>787</v>
      </c>
      <c r="C30" s="26" t="s">
        <v>523</v>
      </c>
      <c r="D30" s="26" t="s">
        <v>526</v>
      </c>
      <c r="E30" s="71">
        <v>76.89602690000001</v>
      </c>
      <c r="F30" s="48">
        <v>122.84733023999999</v>
      </c>
      <c r="G30" s="79">
        <f t="shared" si="0"/>
        <v>-0.37405211208275735</v>
      </c>
      <c r="H30" s="76">
        <v>219.04023531000001</v>
      </c>
      <c r="I30" s="76">
        <v>69.234536660000003</v>
      </c>
      <c r="J30" s="80">
        <f t="shared" si="1"/>
        <v>2.1637423441666463</v>
      </c>
      <c r="K30" s="82">
        <f t="shared" si="2"/>
        <v>2.848524743610648</v>
      </c>
      <c r="L30" s="56"/>
    </row>
    <row r="31" spans="1:12" x14ac:dyDescent="0.15">
      <c r="A31" s="26" t="s">
        <v>1</v>
      </c>
      <c r="B31" s="26" t="s">
        <v>1167</v>
      </c>
      <c r="C31" s="26" t="s">
        <v>523</v>
      </c>
      <c r="D31" s="26" t="s">
        <v>527</v>
      </c>
      <c r="E31" s="71">
        <v>72.361197279999999</v>
      </c>
      <c r="F31" s="48">
        <v>68.603198890000002</v>
      </c>
      <c r="G31" s="79">
        <f t="shared" si="0"/>
        <v>5.4778763247260054E-2</v>
      </c>
      <c r="H31" s="76">
        <v>33.471071569999999</v>
      </c>
      <c r="I31" s="76">
        <v>22.556650469999997</v>
      </c>
      <c r="J31" s="80">
        <f t="shared" si="1"/>
        <v>0.4838671022772647</v>
      </c>
      <c r="K31" s="82">
        <f t="shared" si="2"/>
        <v>0.46255552462025268</v>
      </c>
      <c r="L31" s="56"/>
    </row>
    <row r="32" spans="1:12" x14ac:dyDescent="0.15">
      <c r="A32" s="26" t="s">
        <v>1727</v>
      </c>
      <c r="B32" s="26" t="s">
        <v>1728</v>
      </c>
      <c r="C32" s="26" t="s">
        <v>524</v>
      </c>
      <c r="D32" s="26" t="s">
        <v>527</v>
      </c>
      <c r="E32" s="71">
        <v>71.563389732999994</v>
      </c>
      <c r="F32" s="48">
        <v>155.90077436300001</v>
      </c>
      <c r="G32" s="79">
        <f t="shared" si="0"/>
        <v>-0.54096834973781793</v>
      </c>
      <c r="H32" s="76">
        <v>58.170259770000001</v>
      </c>
      <c r="I32" s="76">
        <v>571.86694390000002</v>
      </c>
      <c r="J32" s="80">
        <f t="shared" si="1"/>
        <v>-0.89828008002474791</v>
      </c>
      <c r="K32" s="82">
        <f t="shared" si="2"/>
        <v>0.8128494190539437</v>
      </c>
      <c r="L32" s="56"/>
    </row>
    <row r="33" spans="1:12" x14ac:dyDescent="0.15">
      <c r="A33" s="26" t="s">
        <v>1766</v>
      </c>
      <c r="B33" s="26" t="s">
        <v>1255</v>
      </c>
      <c r="C33" s="26" t="s">
        <v>524</v>
      </c>
      <c r="D33" s="26" t="s">
        <v>527</v>
      </c>
      <c r="E33" s="71">
        <v>69.845277238000008</v>
      </c>
      <c r="F33" s="48">
        <v>94.910088707</v>
      </c>
      <c r="G33" s="79">
        <f t="shared" si="0"/>
        <v>-0.2640900647177602</v>
      </c>
      <c r="H33" s="76">
        <v>45.815035460000004</v>
      </c>
      <c r="I33" s="76">
        <v>183.25855674000002</v>
      </c>
      <c r="J33" s="80">
        <f t="shared" si="1"/>
        <v>-0.7499978376180243</v>
      </c>
      <c r="K33" s="82">
        <f t="shared" si="2"/>
        <v>0.65595037018585822</v>
      </c>
      <c r="L33" s="56"/>
    </row>
    <row r="34" spans="1:12" x14ac:dyDescent="0.15">
      <c r="A34" s="26" t="s">
        <v>1733</v>
      </c>
      <c r="B34" s="26" t="s">
        <v>1734</v>
      </c>
      <c r="C34" s="26" t="s">
        <v>524</v>
      </c>
      <c r="D34" s="26" t="s">
        <v>527</v>
      </c>
      <c r="E34" s="71">
        <v>69.813712526999993</v>
      </c>
      <c r="F34" s="48">
        <v>142.21977800499999</v>
      </c>
      <c r="G34" s="79">
        <f t="shared" si="0"/>
        <v>-0.50911389747391134</v>
      </c>
      <c r="H34" s="76">
        <v>111.18742087000001</v>
      </c>
      <c r="I34" s="76">
        <v>269.72940364999999</v>
      </c>
      <c r="J34" s="80">
        <f t="shared" si="1"/>
        <v>-0.58778160865888962</v>
      </c>
      <c r="K34" s="82">
        <f t="shared" si="2"/>
        <v>1.5926301129881757</v>
      </c>
      <c r="L34" s="56"/>
    </row>
    <row r="35" spans="1:12" x14ac:dyDescent="0.15">
      <c r="A35" s="26" t="s">
        <v>544</v>
      </c>
      <c r="B35" s="26" t="s">
        <v>545</v>
      </c>
      <c r="C35" s="26" t="s">
        <v>523</v>
      </c>
      <c r="D35" s="26" t="s">
        <v>527</v>
      </c>
      <c r="E35" s="71">
        <v>68.406397055000014</v>
      </c>
      <c r="F35" s="48">
        <v>23.880197513999999</v>
      </c>
      <c r="G35" s="79">
        <f t="shared" si="0"/>
        <v>1.8645657982894024</v>
      </c>
      <c r="H35" s="76">
        <v>15.668249919999999</v>
      </c>
      <c r="I35" s="76">
        <v>13.512875710000001</v>
      </c>
      <c r="J35" s="80">
        <f t="shared" si="1"/>
        <v>0.15950521978123033</v>
      </c>
      <c r="K35" s="82">
        <f t="shared" si="2"/>
        <v>0.2290465598912107</v>
      </c>
      <c r="L35" s="56"/>
    </row>
    <row r="36" spans="1:12" x14ac:dyDescent="0.15">
      <c r="A36" s="26" t="s">
        <v>627</v>
      </c>
      <c r="B36" s="26" t="s">
        <v>628</v>
      </c>
      <c r="C36" s="26" t="s">
        <v>523</v>
      </c>
      <c r="D36" s="26" t="s">
        <v>526</v>
      </c>
      <c r="E36" s="71">
        <v>67.657909185999998</v>
      </c>
      <c r="F36" s="48">
        <v>90.759221502000003</v>
      </c>
      <c r="G36" s="79">
        <f t="shared" si="0"/>
        <v>-0.25453405101641313</v>
      </c>
      <c r="H36" s="76">
        <v>135.13778740000001</v>
      </c>
      <c r="I36" s="76">
        <v>195.46458791999999</v>
      </c>
      <c r="J36" s="80">
        <f t="shared" si="1"/>
        <v>-0.30863288927143473</v>
      </c>
      <c r="K36" s="82">
        <f t="shared" si="2"/>
        <v>1.9973686598633937</v>
      </c>
      <c r="L36" s="56"/>
    </row>
    <row r="37" spans="1:12" x14ac:dyDescent="0.15">
      <c r="A37" s="26" t="s">
        <v>954</v>
      </c>
      <c r="B37" s="26" t="s">
        <v>343</v>
      </c>
      <c r="C37" s="26" t="s">
        <v>523</v>
      </c>
      <c r="D37" s="26" t="s">
        <v>526</v>
      </c>
      <c r="E37" s="71">
        <v>66.618170140000004</v>
      </c>
      <c r="F37" s="48">
        <v>99.267629486000004</v>
      </c>
      <c r="G37" s="79">
        <f t="shared" si="0"/>
        <v>-0.32890338487033832</v>
      </c>
      <c r="H37" s="76">
        <v>177.53370737999998</v>
      </c>
      <c r="I37" s="76">
        <v>45.700323299999994</v>
      </c>
      <c r="J37" s="80">
        <f t="shared" si="1"/>
        <v>2.884736355464689</v>
      </c>
      <c r="K37" s="82">
        <f t="shared" si="2"/>
        <v>2.664944218775565</v>
      </c>
      <c r="L37" s="56"/>
    </row>
    <row r="38" spans="1:12" x14ac:dyDescent="0.15">
      <c r="A38" s="26" t="s">
        <v>1765</v>
      </c>
      <c r="B38" s="26" t="s">
        <v>684</v>
      </c>
      <c r="C38" s="26" t="s">
        <v>524</v>
      </c>
      <c r="D38" s="26" t="s">
        <v>527</v>
      </c>
      <c r="E38" s="71">
        <v>66.222668670000004</v>
      </c>
      <c r="F38" s="48">
        <v>76.981018688999995</v>
      </c>
      <c r="G38" s="79">
        <f t="shared" si="0"/>
        <v>-0.1397532820715619</v>
      </c>
      <c r="H38" s="76">
        <v>433.65989160000004</v>
      </c>
      <c r="I38" s="76">
        <v>104.99655136</v>
      </c>
      <c r="J38" s="80">
        <f t="shared" si="1"/>
        <v>3.1302298597705107</v>
      </c>
      <c r="K38" s="82">
        <f t="shared" si="2"/>
        <v>6.5485112622236459</v>
      </c>
      <c r="L38" s="56"/>
    </row>
    <row r="39" spans="1:12" x14ac:dyDescent="0.15">
      <c r="A39" s="26" t="s">
        <v>337</v>
      </c>
      <c r="B39" s="26" t="s">
        <v>338</v>
      </c>
      <c r="C39" s="26" t="s">
        <v>523</v>
      </c>
      <c r="D39" s="26" t="s">
        <v>526</v>
      </c>
      <c r="E39" s="71">
        <v>66.192408757999999</v>
      </c>
      <c r="F39" s="48">
        <v>29.828233484999998</v>
      </c>
      <c r="G39" s="79">
        <f t="shared" si="0"/>
        <v>1.2191193049124678</v>
      </c>
      <c r="H39" s="76">
        <v>121.89845839</v>
      </c>
      <c r="I39" s="76">
        <v>58.507283340000001</v>
      </c>
      <c r="J39" s="80">
        <f t="shared" si="1"/>
        <v>1.083474935618161</v>
      </c>
      <c r="K39" s="82">
        <f t="shared" si="2"/>
        <v>1.8415776170899263</v>
      </c>
      <c r="L39" s="56"/>
    </row>
    <row r="40" spans="1:12" x14ac:dyDescent="0.15">
      <c r="A40" s="26" t="s">
        <v>0</v>
      </c>
      <c r="B40" s="26" t="s">
        <v>1165</v>
      </c>
      <c r="C40" s="26" t="s">
        <v>523</v>
      </c>
      <c r="D40" s="26" t="s">
        <v>527</v>
      </c>
      <c r="E40" s="71">
        <v>62.279232569999998</v>
      </c>
      <c r="F40" s="48">
        <v>38.539508420000004</v>
      </c>
      <c r="G40" s="79">
        <f t="shared" si="0"/>
        <v>0.61598409329165982</v>
      </c>
      <c r="H40" s="76">
        <v>6.2748144400000001</v>
      </c>
      <c r="I40" s="76">
        <v>6.7944309800000005</v>
      </c>
      <c r="J40" s="80">
        <f t="shared" si="1"/>
        <v>-7.6476829557844739E-2</v>
      </c>
      <c r="K40" s="82">
        <f t="shared" si="2"/>
        <v>0.1007529184459249</v>
      </c>
      <c r="L40" s="56"/>
    </row>
    <row r="41" spans="1:12" x14ac:dyDescent="0.15">
      <c r="A41" s="26" t="s">
        <v>49</v>
      </c>
      <c r="B41" s="26" t="s">
        <v>50</v>
      </c>
      <c r="C41" s="26" t="s">
        <v>524</v>
      </c>
      <c r="D41" s="26" t="s">
        <v>527</v>
      </c>
      <c r="E41" s="71">
        <v>62.156005340999997</v>
      </c>
      <c r="F41" s="48">
        <v>53.042956461999999</v>
      </c>
      <c r="G41" s="79">
        <f t="shared" si="0"/>
        <v>0.17180507058516969</v>
      </c>
      <c r="H41" s="76">
        <v>231.27539895757948</v>
      </c>
      <c r="I41" s="76">
        <v>181.43505196999999</v>
      </c>
      <c r="J41" s="80">
        <f t="shared" si="1"/>
        <v>0.27470076176802105</v>
      </c>
      <c r="K41" s="82">
        <f t="shared" si="2"/>
        <v>3.7208858209075282</v>
      </c>
      <c r="L41" s="56"/>
    </row>
    <row r="42" spans="1:12" x14ac:dyDescent="0.15">
      <c r="A42" s="26" t="s">
        <v>629</v>
      </c>
      <c r="B42" s="26" t="s">
        <v>630</v>
      </c>
      <c r="C42" s="26" t="s">
        <v>523</v>
      </c>
      <c r="D42" s="26" t="s">
        <v>526</v>
      </c>
      <c r="E42" s="71">
        <v>59.181063178999999</v>
      </c>
      <c r="F42" s="48">
        <v>25.500434348999999</v>
      </c>
      <c r="G42" s="79">
        <f t="shared" si="0"/>
        <v>1.3207864763809716</v>
      </c>
      <c r="H42" s="76">
        <v>155.89001732</v>
      </c>
      <c r="I42" s="76">
        <v>73.20459704000001</v>
      </c>
      <c r="J42" s="80">
        <f t="shared" si="1"/>
        <v>1.1295113097176057</v>
      </c>
      <c r="K42" s="82">
        <f t="shared" si="2"/>
        <v>2.634119918536991</v>
      </c>
      <c r="L42" s="56"/>
    </row>
    <row r="43" spans="1:12" x14ac:dyDescent="0.15">
      <c r="A43" s="26" t="s">
        <v>1129</v>
      </c>
      <c r="B43" s="26" t="s">
        <v>1130</v>
      </c>
      <c r="C43" s="26" t="s">
        <v>523</v>
      </c>
      <c r="D43" s="26" t="s">
        <v>526</v>
      </c>
      <c r="E43" s="71">
        <v>58.652411119999996</v>
      </c>
      <c r="F43" s="48">
        <v>76.083393310000005</v>
      </c>
      <c r="G43" s="79">
        <f t="shared" si="0"/>
        <v>-0.22910363788557486</v>
      </c>
      <c r="H43" s="76">
        <v>0.32642549999999998</v>
      </c>
      <c r="I43" s="76">
        <v>0.68693976000000001</v>
      </c>
      <c r="J43" s="80">
        <f t="shared" si="1"/>
        <v>-0.52481204465439601</v>
      </c>
      <c r="K43" s="82">
        <f t="shared" si="2"/>
        <v>5.5654233776024856E-3</v>
      </c>
      <c r="L43" s="56"/>
    </row>
    <row r="44" spans="1:12" x14ac:dyDescent="0.15">
      <c r="A44" s="26" t="s">
        <v>548</v>
      </c>
      <c r="B44" s="26" t="s">
        <v>549</v>
      </c>
      <c r="C44" s="26" t="s">
        <v>523</v>
      </c>
      <c r="D44" s="26" t="s">
        <v>527</v>
      </c>
      <c r="E44" s="71">
        <v>55.270844554999996</v>
      </c>
      <c r="F44" s="48">
        <v>36.258003760000001</v>
      </c>
      <c r="G44" s="79">
        <f t="shared" si="0"/>
        <v>0.52437638102887085</v>
      </c>
      <c r="H44" s="76">
        <v>23.669379679999999</v>
      </c>
      <c r="I44" s="76">
        <v>19.02561579</v>
      </c>
      <c r="J44" s="80">
        <f t="shared" si="1"/>
        <v>0.24407955785803237</v>
      </c>
      <c r="K44" s="82">
        <f t="shared" si="2"/>
        <v>0.42824349565432474</v>
      </c>
      <c r="L44" s="56"/>
    </row>
    <row r="45" spans="1:12" x14ac:dyDescent="0.15">
      <c r="A45" s="26" t="s">
        <v>977</v>
      </c>
      <c r="B45" s="26" t="s">
        <v>571</v>
      </c>
      <c r="C45" s="26" t="s">
        <v>523</v>
      </c>
      <c r="D45" s="26" t="s">
        <v>526</v>
      </c>
      <c r="E45" s="71">
        <v>54.864370020000003</v>
      </c>
      <c r="F45" s="48">
        <v>114.07950962999999</v>
      </c>
      <c r="G45" s="79">
        <f t="shared" si="0"/>
        <v>-0.51906902301785429</v>
      </c>
      <c r="H45" s="76">
        <v>2488.9016521399999</v>
      </c>
      <c r="I45" s="76">
        <v>3750.3469022300001</v>
      </c>
      <c r="J45" s="80">
        <f t="shared" si="1"/>
        <v>-0.33635428481027452</v>
      </c>
      <c r="K45" s="82">
        <f t="shared" si="2"/>
        <v>45.364626464000359</v>
      </c>
      <c r="L45" s="56"/>
    </row>
    <row r="46" spans="1:12" x14ac:dyDescent="0.15">
      <c r="A46" s="26" t="s">
        <v>1091</v>
      </c>
      <c r="B46" s="26" t="s">
        <v>1092</v>
      </c>
      <c r="C46" s="26" t="s">
        <v>523</v>
      </c>
      <c r="D46" s="26" t="s">
        <v>527</v>
      </c>
      <c r="E46" s="71">
        <v>54.862501021</v>
      </c>
      <c r="F46" s="48">
        <v>50.566028321999994</v>
      </c>
      <c r="G46" s="79">
        <f t="shared" si="0"/>
        <v>8.4967572925451984E-2</v>
      </c>
      <c r="H46" s="76">
        <v>3.8809986200000002</v>
      </c>
      <c r="I46" s="76">
        <v>11.05696803</v>
      </c>
      <c r="J46" s="80">
        <f t="shared" si="1"/>
        <v>-0.64899974301544572</v>
      </c>
      <c r="K46" s="82">
        <f t="shared" si="2"/>
        <v>7.0740461112307848E-2</v>
      </c>
      <c r="L46" s="56"/>
    </row>
    <row r="47" spans="1:12" x14ac:dyDescent="0.15">
      <c r="A47" s="26" t="s">
        <v>637</v>
      </c>
      <c r="B47" s="26" t="s">
        <v>638</v>
      </c>
      <c r="C47" s="26" t="s">
        <v>523</v>
      </c>
      <c r="D47" s="26" t="s">
        <v>526</v>
      </c>
      <c r="E47" s="71">
        <v>54.451147329000001</v>
      </c>
      <c r="F47" s="48">
        <v>57.004919053999998</v>
      </c>
      <c r="G47" s="79">
        <f t="shared" si="0"/>
        <v>-4.4799146589101224E-2</v>
      </c>
      <c r="H47" s="76">
        <v>103.81068648999999</v>
      </c>
      <c r="I47" s="76">
        <v>206.766714986094</v>
      </c>
      <c r="J47" s="80">
        <f t="shared" si="1"/>
        <v>-0.49793327955622968</v>
      </c>
      <c r="K47" s="82">
        <f t="shared" si="2"/>
        <v>1.9064921784432578</v>
      </c>
      <c r="L47" s="56"/>
    </row>
    <row r="48" spans="1:12" x14ac:dyDescent="0.15">
      <c r="A48" s="26" t="s">
        <v>1123</v>
      </c>
      <c r="B48" s="26" t="s">
        <v>1124</v>
      </c>
      <c r="C48" s="26" t="s">
        <v>523</v>
      </c>
      <c r="D48" s="26" t="s">
        <v>526</v>
      </c>
      <c r="E48" s="71">
        <v>54.164791439999995</v>
      </c>
      <c r="F48" s="48">
        <v>23.65209385</v>
      </c>
      <c r="G48" s="79">
        <f t="shared" si="0"/>
        <v>1.2900632723474499</v>
      </c>
      <c r="H48" s="76">
        <v>1.0756874999999999</v>
      </c>
      <c r="I48" s="76">
        <v>0.58940250000000005</v>
      </c>
      <c r="J48" s="80">
        <f t="shared" si="1"/>
        <v>0.82504739969715057</v>
      </c>
      <c r="K48" s="82">
        <f t="shared" si="2"/>
        <v>1.9859533682347361E-2</v>
      </c>
      <c r="L48" s="56"/>
    </row>
    <row r="49" spans="1:12" x14ac:dyDescent="0.15">
      <c r="A49" s="26" t="s">
        <v>1737</v>
      </c>
      <c r="B49" s="26" t="s">
        <v>1738</v>
      </c>
      <c r="C49" s="26" t="s">
        <v>524</v>
      </c>
      <c r="D49" s="26" t="s">
        <v>527</v>
      </c>
      <c r="E49" s="71">
        <v>54.078946938000001</v>
      </c>
      <c r="F49" s="48">
        <v>84.573704562000003</v>
      </c>
      <c r="G49" s="79">
        <f t="shared" si="0"/>
        <v>-0.36057020065432566</v>
      </c>
      <c r="H49" s="76">
        <v>41.961951659999997</v>
      </c>
      <c r="I49" s="76">
        <v>133.95434527</v>
      </c>
      <c r="J49" s="80">
        <f t="shared" si="1"/>
        <v>-0.68674437865064419</v>
      </c>
      <c r="K49" s="82">
        <f t="shared" si="2"/>
        <v>0.77593877166484404</v>
      </c>
      <c r="L49" s="56"/>
    </row>
    <row r="50" spans="1:12" x14ac:dyDescent="0.15">
      <c r="A50" s="26" t="s">
        <v>1323</v>
      </c>
      <c r="B50" s="26" t="s">
        <v>1075</v>
      </c>
      <c r="C50" s="26" t="s">
        <v>524</v>
      </c>
      <c r="D50" s="26" t="s">
        <v>527</v>
      </c>
      <c r="E50" s="71">
        <v>53.212190556000003</v>
      </c>
      <c r="F50" s="48">
        <v>65.873515081999997</v>
      </c>
      <c r="G50" s="79">
        <f t="shared" si="0"/>
        <v>-0.19220660245986654</v>
      </c>
      <c r="H50" s="76">
        <v>120.74224898</v>
      </c>
      <c r="I50" s="76">
        <v>70.217413489999998</v>
      </c>
      <c r="J50" s="80">
        <f t="shared" si="1"/>
        <v>0.71954851337831593</v>
      </c>
      <c r="K50" s="82">
        <f t="shared" si="2"/>
        <v>2.269071198129534</v>
      </c>
      <c r="L50" s="56"/>
    </row>
    <row r="51" spans="1:12" x14ac:dyDescent="0.15">
      <c r="A51" s="26" t="s">
        <v>1752</v>
      </c>
      <c r="B51" s="26" t="s">
        <v>1260</v>
      </c>
      <c r="C51" s="26" t="s">
        <v>524</v>
      </c>
      <c r="D51" s="26" t="s">
        <v>527</v>
      </c>
      <c r="E51" s="71">
        <v>52.385681630999997</v>
      </c>
      <c r="F51" s="48">
        <v>62.730277564000005</v>
      </c>
      <c r="G51" s="79">
        <f t="shared" si="0"/>
        <v>-0.16490594868556141</v>
      </c>
      <c r="H51" s="76">
        <v>36.959687090000003</v>
      </c>
      <c r="I51" s="76">
        <v>35.667803329999998</v>
      </c>
      <c r="J51" s="80">
        <f t="shared" si="1"/>
        <v>3.6219885706093136E-2</v>
      </c>
      <c r="K51" s="82">
        <f t="shared" si="2"/>
        <v>0.70553032697638063</v>
      </c>
      <c r="L51" s="56"/>
    </row>
    <row r="52" spans="1:12" x14ac:dyDescent="0.15">
      <c r="A52" s="26" t="s">
        <v>1135</v>
      </c>
      <c r="B52" s="26" t="s">
        <v>1136</v>
      </c>
      <c r="C52" s="26" t="s">
        <v>523</v>
      </c>
      <c r="D52" s="26" t="s">
        <v>526</v>
      </c>
      <c r="E52" s="71">
        <v>51.609009909999997</v>
      </c>
      <c r="F52" s="48">
        <v>31.459172329999998</v>
      </c>
      <c r="G52" s="79">
        <f t="shared" si="0"/>
        <v>0.64050755590873498</v>
      </c>
      <c r="H52" s="76">
        <v>105.739324108049</v>
      </c>
      <c r="I52" s="76">
        <v>38.735391569999997</v>
      </c>
      <c r="J52" s="80">
        <f t="shared" si="1"/>
        <v>1.7297858579011391</v>
      </c>
      <c r="K52" s="82">
        <f t="shared" si="2"/>
        <v>2.0488539557810905</v>
      </c>
      <c r="L52" s="56"/>
    </row>
    <row r="53" spans="1:12" x14ac:dyDescent="0.15">
      <c r="A53" s="26" t="s">
        <v>951</v>
      </c>
      <c r="B53" s="26" t="s">
        <v>849</v>
      </c>
      <c r="C53" s="26" t="s">
        <v>523</v>
      </c>
      <c r="D53" s="26" t="s">
        <v>526</v>
      </c>
      <c r="E53" s="71">
        <v>51.303955666</v>
      </c>
      <c r="F53" s="48">
        <v>11.928652581</v>
      </c>
      <c r="G53" s="79">
        <f t="shared" si="0"/>
        <v>3.3009011552333352</v>
      </c>
      <c r="H53" s="76">
        <v>6.38638306</v>
      </c>
      <c r="I53" s="76">
        <v>0.69015627000000002</v>
      </c>
      <c r="J53" s="80">
        <f t="shared" si="1"/>
        <v>8.2535318993769344</v>
      </c>
      <c r="K53" s="82">
        <f t="shared" si="2"/>
        <v>0.12448129928960554</v>
      </c>
      <c r="L53" s="56"/>
    </row>
    <row r="54" spans="1:12" x14ac:dyDescent="0.15">
      <c r="A54" s="26" t="s">
        <v>1016</v>
      </c>
      <c r="B54" s="26" t="s">
        <v>1253</v>
      </c>
      <c r="C54" s="26" t="s">
        <v>524</v>
      </c>
      <c r="D54" s="26" t="s">
        <v>527</v>
      </c>
      <c r="E54" s="71">
        <v>49.383480208999998</v>
      </c>
      <c r="F54" s="48">
        <v>42.696566850000004</v>
      </c>
      <c r="G54" s="79">
        <f t="shared" si="0"/>
        <v>0.15661477847837779</v>
      </c>
      <c r="H54" s="76">
        <v>37.194202070000003</v>
      </c>
      <c r="I54" s="76">
        <v>51.453523329999996</v>
      </c>
      <c r="J54" s="80">
        <f t="shared" si="1"/>
        <v>-0.27713012320938746</v>
      </c>
      <c r="K54" s="82">
        <f t="shared" si="2"/>
        <v>0.75317093717549433</v>
      </c>
      <c r="L54" s="56"/>
    </row>
    <row r="55" spans="1:12" x14ac:dyDescent="0.15">
      <c r="A55" s="26" t="s">
        <v>769</v>
      </c>
      <c r="B55" s="26" t="s">
        <v>421</v>
      </c>
      <c r="C55" s="26" t="s">
        <v>523</v>
      </c>
      <c r="D55" s="26" t="s">
        <v>526</v>
      </c>
      <c r="E55" s="71">
        <v>48.059621160999995</v>
      </c>
      <c r="F55" s="48">
        <v>9.237253849</v>
      </c>
      <c r="G55" s="79">
        <f t="shared" si="0"/>
        <v>4.2028039877027741</v>
      </c>
      <c r="H55" s="76">
        <v>553.86651510000002</v>
      </c>
      <c r="I55" s="76">
        <v>25.606941379999999</v>
      </c>
      <c r="J55" s="80">
        <f t="shared" si="1"/>
        <v>20.629545945404903</v>
      </c>
      <c r="K55" s="82">
        <f t="shared" si="2"/>
        <v>11.524570974967617</v>
      </c>
      <c r="L55" s="56"/>
    </row>
    <row r="56" spans="1:12" x14ac:dyDescent="0.15">
      <c r="A56" s="26" t="s">
        <v>1007</v>
      </c>
      <c r="B56" s="26" t="s">
        <v>682</v>
      </c>
      <c r="C56" s="26" t="s">
        <v>524</v>
      </c>
      <c r="D56" s="26" t="s">
        <v>527</v>
      </c>
      <c r="E56" s="71">
        <v>46.869846461999998</v>
      </c>
      <c r="F56" s="48">
        <v>67.211159445999996</v>
      </c>
      <c r="G56" s="79">
        <f t="shared" si="0"/>
        <v>-0.30264785121499027</v>
      </c>
      <c r="H56" s="76">
        <v>29.383677840000001</v>
      </c>
      <c r="I56" s="76">
        <v>83.22066697469451</v>
      </c>
      <c r="J56" s="80">
        <f t="shared" si="1"/>
        <v>-0.64691850103851123</v>
      </c>
      <c r="K56" s="82">
        <f t="shared" si="2"/>
        <v>0.62692071892795698</v>
      </c>
      <c r="L56" s="56"/>
    </row>
    <row r="57" spans="1:12" x14ac:dyDescent="0.15">
      <c r="A57" s="26" t="s">
        <v>1071</v>
      </c>
      <c r="B57" s="26" t="s">
        <v>1072</v>
      </c>
      <c r="C57" s="26" t="s">
        <v>524</v>
      </c>
      <c r="D57" s="26" t="s">
        <v>527</v>
      </c>
      <c r="E57" s="71">
        <v>46.407076722999996</v>
      </c>
      <c r="F57" s="48">
        <v>31.124897431000001</v>
      </c>
      <c r="G57" s="79">
        <f t="shared" si="0"/>
        <v>0.49099533021365516</v>
      </c>
      <c r="H57" s="76">
        <v>9.1534738000000004</v>
      </c>
      <c r="I57" s="76">
        <v>18.838453380000001</v>
      </c>
      <c r="J57" s="80">
        <f t="shared" si="1"/>
        <v>-0.51410693779576078</v>
      </c>
      <c r="K57" s="82">
        <f t="shared" si="2"/>
        <v>0.19724305960136918</v>
      </c>
      <c r="L57" s="56"/>
    </row>
    <row r="58" spans="1:12" x14ac:dyDescent="0.15">
      <c r="A58" s="26" t="s">
        <v>1062</v>
      </c>
      <c r="B58" s="26" t="s">
        <v>1063</v>
      </c>
      <c r="C58" s="26" t="s">
        <v>524</v>
      </c>
      <c r="D58" s="26" t="s">
        <v>527</v>
      </c>
      <c r="E58" s="71">
        <v>46.208075020000003</v>
      </c>
      <c r="F58" s="48">
        <v>14.409980340000001</v>
      </c>
      <c r="G58" s="79">
        <f t="shared" si="0"/>
        <v>2.206671621316036</v>
      </c>
      <c r="H58" s="76">
        <v>24.593725940000002</v>
      </c>
      <c r="I58" s="76">
        <v>5.6530423799999996</v>
      </c>
      <c r="J58" s="80">
        <f t="shared" si="1"/>
        <v>3.3505291994644493</v>
      </c>
      <c r="K58" s="82">
        <f t="shared" si="2"/>
        <v>0.53223870350269353</v>
      </c>
      <c r="L58" s="56"/>
    </row>
    <row r="59" spans="1:12" x14ac:dyDescent="0.15">
      <c r="A59" s="26" t="s">
        <v>436</v>
      </c>
      <c r="B59" s="26" t="s">
        <v>437</v>
      </c>
      <c r="C59" s="26" t="s">
        <v>523</v>
      </c>
      <c r="D59" s="26" t="s">
        <v>526</v>
      </c>
      <c r="E59" s="71">
        <v>44.228521957000005</v>
      </c>
      <c r="F59" s="48">
        <v>73.889435750000004</v>
      </c>
      <c r="G59" s="79">
        <f t="shared" si="0"/>
        <v>-0.40142292997548024</v>
      </c>
      <c r="H59" s="76">
        <v>219.63118958999999</v>
      </c>
      <c r="I59" s="76">
        <v>97.155604249999996</v>
      </c>
      <c r="J59" s="80">
        <f t="shared" si="1"/>
        <v>1.2606126665101773</v>
      </c>
      <c r="K59" s="82">
        <f t="shared" si="2"/>
        <v>4.9658270245505953</v>
      </c>
      <c r="L59" s="56"/>
    </row>
    <row r="60" spans="1:12" x14ac:dyDescent="0.15">
      <c r="A60" s="26" t="s">
        <v>1812</v>
      </c>
      <c r="B60" s="26" t="s">
        <v>675</v>
      </c>
      <c r="C60" s="26" t="s">
        <v>524</v>
      </c>
      <c r="D60" s="26" t="s">
        <v>527</v>
      </c>
      <c r="E60" s="71">
        <v>43.764005969999999</v>
      </c>
      <c r="F60" s="48">
        <v>54.072187970000002</v>
      </c>
      <c r="G60" s="79">
        <f t="shared" si="0"/>
        <v>-0.19063741244795063</v>
      </c>
      <c r="H60" s="76">
        <v>1.0866989199999999</v>
      </c>
      <c r="I60" s="76">
        <v>854.21296090999999</v>
      </c>
      <c r="J60" s="80">
        <f t="shared" si="1"/>
        <v>-0.99872783606696591</v>
      </c>
      <c r="K60" s="82">
        <f t="shared" si="2"/>
        <v>2.4830883186171906E-2</v>
      </c>
      <c r="L60" s="56"/>
    </row>
    <row r="61" spans="1:12" x14ac:dyDescent="0.15">
      <c r="A61" s="26" t="s">
        <v>1678</v>
      </c>
      <c r="B61" s="26" t="s">
        <v>1154</v>
      </c>
      <c r="C61" s="26" t="s">
        <v>523</v>
      </c>
      <c r="D61" s="26" t="s">
        <v>526</v>
      </c>
      <c r="E61" s="71">
        <v>42.273905770000006</v>
      </c>
      <c r="F61" s="48">
        <v>1.51723418</v>
      </c>
      <c r="G61" s="79">
        <f t="shared" si="0"/>
        <v>26.862479192236499</v>
      </c>
      <c r="H61" s="76">
        <v>1.25153179</v>
      </c>
      <c r="I61" s="76">
        <v>1.6182092699999999</v>
      </c>
      <c r="J61" s="80">
        <f t="shared" si="1"/>
        <v>-0.22659459860837405</v>
      </c>
      <c r="K61" s="82">
        <f t="shared" si="2"/>
        <v>2.9605303016220445E-2</v>
      </c>
      <c r="L61" s="56"/>
    </row>
    <row r="62" spans="1:12" x14ac:dyDescent="0.15">
      <c r="A62" s="26" t="s">
        <v>1230</v>
      </c>
      <c r="B62" s="26" t="s">
        <v>1231</v>
      </c>
      <c r="C62" s="26" t="s">
        <v>524</v>
      </c>
      <c r="D62" s="26" t="s">
        <v>527</v>
      </c>
      <c r="E62" s="71">
        <v>40.051315262000003</v>
      </c>
      <c r="F62" s="48">
        <v>24.736584392000001</v>
      </c>
      <c r="G62" s="79">
        <f t="shared" si="0"/>
        <v>0.61911259158935872</v>
      </c>
      <c r="H62" s="76">
        <v>125.04817961000001</v>
      </c>
      <c r="I62" s="76">
        <v>1047.97613239</v>
      </c>
      <c r="J62" s="80">
        <f t="shared" si="1"/>
        <v>-0.88067650040386236</v>
      </c>
      <c r="K62" s="82">
        <f t="shared" si="2"/>
        <v>3.1221990786565645</v>
      </c>
      <c r="L62" s="56"/>
    </row>
    <row r="63" spans="1:12" x14ac:dyDescent="0.15">
      <c r="A63" s="26" t="s">
        <v>984</v>
      </c>
      <c r="B63" s="26" t="s">
        <v>556</v>
      </c>
      <c r="C63" s="26" t="s">
        <v>523</v>
      </c>
      <c r="D63" s="26" t="s">
        <v>526</v>
      </c>
      <c r="E63" s="71">
        <v>39.76482051</v>
      </c>
      <c r="F63" s="48">
        <v>36.602425880000006</v>
      </c>
      <c r="G63" s="79">
        <f t="shared" si="0"/>
        <v>8.6398498295381154E-2</v>
      </c>
      <c r="H63" s="76">
        <v>1684.26459228</v>
      </c>
      <c r="I63" s="76">
        <v>281.44784848</v>
      </c>
      <c r="J63" s="80">
        <f t="shared" si="1"/>
        <v>4.9842866142914772</v>
      </c>
      <c r="K63" s="82">
        <f t="shared" si="2"/>
        <v>42.355644277495067</v>
      </c>
      <c r="L63" s="56"/>
    </row>
    <row r="64" spans="1:12" x14ac:dyDescent="0.15">
      <c r="A64" s="26" t="s">
        <v>948</v>
      </c>
      <c r="B64" s="26" t="s">
        <v>792</v>
      </c>
      <c r="C64" s="26" t="s">
        <v>523</v>
      </c>
      <c r="D64" s="26" t="s">
        <v>526</v>
      </c>
      <c r="E64" s="71">
        <v>38.530521976000003</v>
      </c>
      <c r="F64" s="48">
        <v>16.052050521999998</v>
      </c>
      <c r="G64" s="79">
        <f t="shared" si="0"/>
        <v>1.400348910140317</v>
      </c>
      <c r="H64" s="76">
        <v>23.745478540000001</v>
      </c>
      <c r="I64" s="76">
        <v>48.741108570000002</v>
      </c>
      <c r="J64" s="80">
        <f t="shared" si="1"/>
        <v>-0.5128244055857345</v>
      </c>
      <c r="K64" s="82">
        <f t="shared" si="2"/>
        <v>0.61627710506467182</v>
      </c>
      <c r="L64" s="56"/>
    </row>
    <row r="65" spans="1:12" x14ac:dyDescent="0.15">
      <c r="A65" s="26" t="s">
        <v>711</v>
      </c>
      <c r="B65" s="26" t="s">
        <v>1090</v>
      </c>
      <c r="C65" s="26" t="s">
        <v>523</v>
      </c>
      <c r="D65" s="26" t="s">
        <v>526</v>
      </c>
      <c r="E65" s="71">
        <v>38.114401104999999</v>
      </c>
      <c r="F65" s="48">
        <v>25.165232723000003</v>
      </c>
      <c r="G65" s="79">
        <f t="shared" si="0"/>
        <v>0.51456581087624831</v>
      </c>
      <c r="H65" s="76">
        <v>19.372685440000001</v>
      </c>
      <c r="I65" s="76">
        <v>3.0561567900000002</v>
      </c>
      <c r="J65" s="80">
        <f t="shared" si="1"/>
        <v>5.3389043073277662</v>
      </c>
      <c r="K65" s="82">
        <f t="shared" si="2"/>
        <v>0.50827731456755376</v>
      </c>
      <c r="L65" s="56"/>
    </row>
    <row r="66" spans="1:12" x14ac:dyDescent="0.15">
      <c r="A66" s="26" t="s">
        <v>153</v>
      </c>
      <c r="B66" s="26" t="s">
        <v>692</v>
      </c>
      <c r="C66" s="26" t="s">
        <v>524</v>
      </c>
      <c r="D66" s="26" t="s">
        <v>527</v>
      </c>
      <c r="E66" s="71">
        <v>37.331146376999996</v>
      </c>
      <c r="F66" s="48">
        <v>61.523109374999997</v>
      </c>
      <c r="G66" s="79">
        <f t="shared" si="0"/>
        <v>-0.39321749573064391</v>
      </c>
      <c r="H66" s="76">
        <v>4.4203711299999995</v>
      </c>
      <c r="I66" s="76">
        <v>2.73998439</v>
      </c>
      <c r="J66" s="80">
        <f t="shared" si="1"/>
        <v>0.61328332604113833</v>
      </c>
      <c r="K66" s="82">
        <f t="shared" si="2"/>
        <v>0.11840973447103741</v>
      </c>
      <c r="L66" s="56"/>
    </row>
    <row r="67" spans="1:12" x14ac:dyDescent="0.15">
      <c r="A67" s="26" t="s">
        <v>1251</v>
      </c>
      <c r="B67" s="26" t="s">
        <v>1252</v>
      </c>
      <c r="C67" s="26" t="s">
        <v>524</v>
      </c>
      <c r="D67" s="26" t="s">
        <v>527</v>
      </c>
      <c r="E67" s="71">
        <v>37.202052418999997</v>
      </c>
      <c r="F67" s="48">
        <v>30.478135922</v>
      </c>
      <c r="G67" s="79">
        <f t="shared" si="0"/>
        <v>0.2206144271489543</v>
      </c>
      <c r="H67" s="76">
        <v>21.700935316923101</v>
      </c>
      <c r="I67" s="76">
        <v>5.1563574900000004</v>
      </c>
      <c r="J67" s="80">
        <f t="shared" si="1"/>
        <v>3.2085785089588699</v>
      </c>
      <c r="K67" s="82">
        <f t="shared" si="2"/>
        <v>0.58332629266013025</v>
      </c>
      <c r="L67" s="56"/>
    </row>
    <row r="68" spans="1:12" x14ac:dyDescent="0.15">
      <c r="A68" s="26" t="s">
        <v>169</v>
      </c>
      <c r="B68" s="26" t="s">
        <v>431</v>
      </c>
      <c r="C68" s="26" t="s">
        <v>523</v>
      </c>
      <c r="D68" s="26" t="s">
        <v>526</v>
      </c>
      <c r="E68" s="71">
        <v>37.020671979999996</v>
      </c>
      <c r="F68" s="48">
        <v>0.26005463000000001</v>
      </c>
      <c r="G68" s="79">
        <f t="shared" si="0"/>
        <v>141.35728846665793</v>
      </c>
      <c r="H68" s="76">
        <v>60.920560939999994</v>
      </c>
      <c r="I68" s="76">
        <v>5.4811293799999996</v>
      </c>
      <c r="J68" s="80">
        <f t="shared" si="1"/>
        <v>10.11460006076339</v>
      </c>
      <c r="K68" s="82">
        <f t="shared" si="2"/>
        <v>1.6455822566622142</v>
      </c>
      <c r="L68" s="56"/>
    </row>
    <row r="69" spans="1:12" x14ac:dyDescent="0.15">
      <c r="A69" s="26" t="s">
        <v>34</v>
      </c>
      <c r="B69" s="26" t="s">
        <v>35</v>
      </c>
      <c r="C69" s="26" t="s">
        <v>524</v>
      </c>
      <c r="D69" s="26" t="s">
        <v>527</v>
      </c>
      <c r="E69" s="71">
        <v>36.689492369999996</v>
      </c>
      <c r="F69" s="48">
        <v>25.677923454999998</v>
      </c>
      <c r="G69" s="79">
        <f t="shared" si="0"/>
        <v>0.42883408910761545</v>
      </c>
      <c r="H69" s="76">
        <v>14.3599665182844</v>
      </c>
      <c r="I69" s="76">
        <v>26.698019059842601</v>
      </c>
      <c r="J69" s="80">
        <f t="shared" si="1"/>
        <v>-0.46213363298239174</v>
      </c>
      <c r="K69" s="82">
        <f t="shared" si="2"/>
        <v>0.39139180159456649</v>
      </c>
      <c r="L69" s="56"/>
    </row>
    <row r="70" spans="1:12" x14ac:dyDescent="0.15">
      <c r="A70" s="26" t="s">
        <v>1477</v>
      </c>
      <c r="B70" s="26" t="s">
        <v>1481</v>
      </c>
      <c r="C70" s="26" t="s">
        <v>523</v>
      </c>
      <c r="D70" s="26" t="s">
        <v>527</v>
      </c>
      <c r="E70" s="71">
        <v>36.615442680000001</v>
      </c>
      <c r="F70" s="48">
        <v>25.69493701</v>
      </c>
      <c r="G70" s="79">
        <f t="shared" si="0"/>
        <v>0.42500612730632259</v>
      </c>
      <c r="H70" s="76"/>
      <c r="I70" s="76">
        <v>9.0942240000000008E-2</v>
      </c>
      <c r="J70" s="80">
        <f t="shared" si="1"/>
        <v>-1</v>
      </c>
      <c r="K70" s="82">
        <f t="shared" si="2"/>
        <v>0</v>
      </c>
      <c r="L70" s="56"/>
    </row>
    <row r="71" spans="1:12" x14ac:dyDescent="0.15">
      <c r="A71" s="26" t="s">
        <v>434</v>
      </c>
      <c r="B71" s="26" t="s">
        <v>435</v>
      </c>
      <c r="C71" s="26" t="s">
        <v>523</v>
      </c>
      <c r="D71" s="26" t="s">
        <v>526</v>
      </c>
      <c r="E71" s="71">
        <v>36.447441086000005</v>
      </c>
      <c r="F71" s="48">
        <v>33.285391740000001</v>
      </c>
      <c r="G71" s="79">
        <f t="shared" ref="G71:G134" si="3">IF(ISERROR(E71/F71-1),"",((E71/F71-1)))</f>
        <v>9.4998111204444013E-2</v>
      </c>
      <c r="H71" s="76">
        <v>17.106808839999999</v>
      </c>
      <c r="I71" s="76">
        <v>21.905889869999999</v>
      </c>
      <c r="J71" s="80">
        <f t="shared" ref="J71:J134" si="4">IF(ISERROR(H71/I71-1),"",((H71/I71-1)))</f>
        <v>-0.21907720062869096</v>
      </c>
      <c r="K71" s="82">
        <f t="shared" ref="K71:K134" si="5">IF(ISERROR(H71/E71),"",(H71/E71))</f>
        <v>0.46935555227691894</v>
      </c>
      <c r="L71" s="56"/>
    </row>
    <row r="72" spans="1:12" x14ac:dyDescent="0.15">
      <c r="A72" s="26" t="s">
        <v>1806</v>
      </c>
      <c r="B72" s="26" t="s">
        <v>1193</v>
      </c>
      <c r="C72" s="26" t="s">
        <v>523</v>
      </c>
      <c r="D72" s="26" t="s">
        <v>526</v>
      </c>
      <c r="E72" s="71">
        <v>36.223386541000004</v>
      </c>
      <c r="F72" s="48">
        <v>26.558444559999998</v>
      </c>
      <c r="G72" s="79">
        <f t="shared" si="3"/>
        <v>0.36391219972108213</v>
      </c>
      <c r="H72" s="76">
        <v>16.608333479999999</v>
      </c>
      <c r="I72" s="76">
        <v>65.199247130000003</v>
      </c>
      <c r="J72" s="80">
        <f t="shared" si="4"/>
        <v>-0.74526801748362459</v>
      </c>
      <c r="K72" s="82">
        <f t="shared" si="5"/>
        <v>0.4584975361484106</v>
      </c>
      <c r="L72" s="56"/>
    </row>
    <row r="73" spans="1:12" x14ac:dyDescent="0.15">
      <c r="A73" s="26" t="s">
        <v>1742</v>
      </c>
      <c r="B73" s="26" t="s">
        <v>1254</v>
      </c>
      <c r="C73" s="26" t="s">
        <v>524</v>
      </c>
      <c r="D73" s="26" t="s">
        <v>527</v>
      </c>
      <c r="E73" s="71">
        <v>35.420699323000001</v>
      </c>
      <c r="F73" s="48">
        <v>35.732085737999995</v>
      </c>
      <c r="G73" s="79">
        <f t="shared" si="3"/>
        <v>-8.714476319215958E-3</v>
      </c>
      <c r="H73" s="76">
        <v>26.39585598</v>
      </c>
      <c r="I73" s="76">
        <v>37.842886180000001</v>
      </c>
      <c r="J73" s="80">
        <f t="shared" si="4"/>
        <v>-0.30248829715450631</v>
      </c>
      <c r="K73" s="82">
        <f t="shared" si="5"/>
        <v>0.74520990506983498</v>
      </c>
      <c r="L73" s="56"/>
    </row>
    <row r="74" spans="1:12" x14ac:dyDescent="0.15">
      <c r="A74" s="26" t="s">
        <v>985</v>
      </c>
      <c r="B74" s="26" t="s">
        <v>567</v>
      </c>
      <c r="C74" s="26" t="s">
        <v>523</v>
      </c>
      <c r="D74" s="26" t="s">
        <v>526</v>
      </c>
      <c r="E74" s="71">
        <v>35.292384229999996</v>
      </c>
      <c r="F74" s="48">
        <v>4.51005185</v>
      </c>
      <c r="G74" s="79">
        <f t="shared" si="3"/>
        <v>6.8252723923783707</v>
      </c>
      <c r="H74" s="76">
        <v>537.55074416000002</v>
      </c>
      <c r="I74" s="76">
        <v>70.468331400000011</v>
      </c>
      <c r="J74" s="80">
        <f t="shared" si="4"/>
        <v>6.6282598648277338</v>
      </c>
      <c r="K74" s="82">
        <f t="shared" si="5"/>
        <v>15.231352482642968</v>
      </c>
      <c r="L74" s="56"/>
    </row>
    <row r="75" spans="1:12" x14ac:dyDescent="0.15">
      <c r="A75" s="26" t="s">
        <v>1747</v>
      </c>
      <c r="B75" s="26" t="s">
        <v>1258</v>
      </c>
      <c r="C75" s="26" t="s">
        <v>524</v>
      </c>
      <c r="D75" s="26" t="s">
        <v>527</v>
      </c>
      <c r="E75" s="71">
        <v>35.211780717000003</v>
      </c>
      <c r="F75" s="48">
        <v>16.020621947000002</v>
      </c>
      <c r="G75" s="79">
        <f t="shared" si="3"/>
        <v>1.1979034792462415</v>
      </c>
      <c r="H75" s="76">
        <v>22.443375550000003</v>
      </c>
      <c r="I75" s="76">
        <v>27.88827508</v>
      </c>
      <c r="J75" s="80">
        <f t="shared" si="4"/>
        <v>-0.19523973836247732</v>
      </c>
      <c r="K75" s="82">
        <f t="shared" si="5"/>
        <v>0.63738257744983906</v>
      </c>
      <c r="L75" s="56"/>
    </row>
    <row r="76" spans="1:12" x14ac:dyDescent="0.15">
      <c r="A76" s="26" t="s">
        <v>1108</v>
      </c>
      <c r="B76" s="26" t="s">
        <v>1109</v>
      </c>
      <c r="C76" s="26" t="s">
        <v>523</v>
      </c>
      <c r="D76" s="26" t="s">
        <v>526</v>
      </c>
      <c r="E76" s="71">
        <v>35.174199009999995</v>
      </c>
      <c r="F76" s="48">
        <v>6.5854282199999998</v>
      </c>
      <c r="G76" s="79">
        <f t="shared" si="3"/>
        <v>4.3412166733783026</v>
      </c>
      <c r="H76" s="76">
        <v>36.913578890671502</v>
      </c>
      <c r="I76" s="76">
        <v>2.4807271900000001</v>
      </c>
      <c r="J76" s="80">
        <f t="shared" si="4"/>
        <v>13.880144434854806</v>
      </c>
      <c r="K76" s="82">
        <f t="shared" si="5"/>
        <v>1.049450447476487</v>
      </c>
      <c r="L76" s="56"/>
    </row>
    <row r="77" spans="1:12" x14ac:dyDescent="0.15">
      <c r="A77" s="26" t="s">
        <v>151</v>
      </c>
      <c r="B77" s="26" t="s">
        <v>643</v>
      </c>
      <c r="C77" s="26" t="s">
        <v>523</v>
      </c>
      <c r="D77" s="26" t="s">
        <v>526</v>
      </c>
      <c r="E77" s="71">
        <v>33.524833884000003</v>
      </c>
      <c r="F77" s="48">
        <v>28.818605396000002</v>
      </c>
      <c r="G77" s="79">
        <f t="shared" si="3"/>
        <v>0.16330521284188237</v>
      </c>
      <c r="H77" s="76">
        <v>99.217183340000005</v>
      </c>
      <c r="I77" s="76">
        <v>23.7067556941997</v>
      </c>
      <c r="J77" s="80">
        <f t="shared" si="4"/>
        <v>3.185186054972311</v>
      </c>
      <c r="K77" s="82">
        <f t="shared" si="5"/>
        <v>2.95951304884324</v>
      </c>
      <c r="L77" s="56"/>
    </row>
    <row r="78" spans="1:12" x14ac:dyDescent="0.15">
      <c r="A78" s="26" t="s">
        <v>1043</v>
      </c>
      <c r="B78" s="26" t="s">
        <v>243</v>
      </c>
      <c r="C78" s="26" t="s">
        <v>523</v>
      </c>
      <c r="D78" s="26" t="s">
        <v>526</v>
      </c>
      <c r="E78" s="71">
        <v>33.47664941</v>
      </c>
      <c r="F78" s="48">
        <v>55.764123659999996</v>
      </c>
      <c r="G78" s="79">
        <f t="shared" si="3"/>
        <v>-0.39967406976372799</v>
      </c>
      <c r="H78" s="76">
        <v>86.47572362999999</v>
      </c>
      <c r="I78" s="76">
        <v>13.544428529999999</v>
      </c>
      <c r="J78" s="80">
        <f t="shared" si="4"/>
        <v>5.384597433436344</v>
      </c>
      <c r="K78" s="82">
        <f t="shared" si="5"/>
        <v>2.5831654348349549</v>
      </c>
      <c r="L78" s="56"/>
    </row>
    <row r="79" spans="1:12" x14ac:dyDescent="0.15">
      <c r="A79" s="26" t="s">
        <v>953</v>
      </c>
      <c r="B79" s="26" t="s">
        <v>342</v>
      </c>
      <c r="C79" s="26" t="s">
        <v>523</v>
      </c>
      <c r="D79" s="26" t="s">
        <v>526</v>
      </c>
      <c r="E79" s="71">
        <v>32.306204035999997</v>
      </c>
      <c r="F79" s="48">
        <v>29.398204570000001</v>
      </c>
      <c r="G79" s="79">
        <f t="shared" si="3"/>
        <v>9.8917587265431983E-2</v>
      </c>
      <c r="H79" s="76">
        <v>92.495171450000001</v>
      </c>
      <c r="I79" s="76">
        <v>28.26062829</v>
      </c>
      <c r="J79" s="80">
        <f t="shared" si="4"/>
        <v>2.2729340091398229</v>
      </c>
      <c r="K79" s="82">
        <f t="shared" si="5"/>
        <v>2.8630776722306717</v>
      </c>
      <c r="L79" s="56"/>
    </row>
    <row r="80" spans="1:12" x14ac:dyDescent="0.15">
      <c r="A80" s="26" t="s">
        <v>149</v>
      </c>
      <c r="B80" s="26" t="s">
        <v>427</v>
      </c>
      <c r="C80" s="26" t="s">
        <v>523</v>
      </c>
      <c r="D80" s="26" t="s">
        <v>526</v>
      </c>
      <c r="E80" s="71">
        <v>32.304473299999998</v>
      </c>
      <c r="F80" s="48">
        <v>6.0022400400000002</v>
      </c>
      <c r="G80" s="79">
        <f t="shared" si="3"/>
        <v>4.3820695414907123</v>
      </c>
      <c r="H80" s="76">
        <v>174.09603321</v>
      </c>
      <c r="I80" s="76">
        <v>24.200517480000002</v>
      </c>
      <c r="J80" s="80">
        <f t="shared" si="4"/>
        <v>6.1938971285997475</v>
      </c>
      <c r="K80" s="82">
        <f t="shared" si="5"/>
        <v>5.3892237026504937</v>
      </c>
      <c r="L80" s="56"/>
    </row>
    <row r="81" spans="1:12" x14ac:dyDescent="0.15">
      <c r="A81" s="26" t="s">
        <v>1760</v>
      </c>
      <c r="B81" s="26" t="s">
        <v>871</v>
      </c>
      <c r="C81" s="26" t="s">
        <v>524</v>
      </c>
      <c r="D81" s="26" t="s">
        <v>527</v>
      </c>
      <c r="E81" s="71">
        <v>31.859579574999998</v>
      </c>
      <c r="F81" s="48">
        <v>44.425504087</v>
      </c>
      <c r="G81" s="79">
        <f t="shared" si="3"/>
        <v>-0.28285384195960317</v>
      </c>
      <c r="H81" s="76">
        <v>17.842465949999998</v>
      </c>
      <c r="I81" s="76">
        <v>79.45879764</v>
      </c>
      <c r="J81" s="80">
        <f t="shared" si="4"/>
        <v>-0.77545008885186051</v>
      </c>
      <c r="K81" s="82">
        <f t="shared" si="5"/>
        <v>0.56003457007326185</v>
      </c>
      <c r="L81" s="56"/>
    </row>
    <row r="82" spans="1:12" x14ac:dyDescent="0.15">
      <c r="A82" s="26" t="s">
        <v>17</v>
      </c>
      <c r="B82" s="26" t="s">
        <v>18</v>
      </c>
      <c r="C82" s="26" t="s">
        <v>524</v>
      </c>
      <c r="D82" s="26" t="s">
        <v>527</v>
      </c>
      <c r="E82" s="71">
        <v>31.751692269999999</v>
      </c>
      <c r="F82" s="48">
        <v>26.053767685</v>
      </c>
      <c r="G82" s="79">
        <f t="shared" si="3"/>
        <v>0.21869867935762999</v>
      </c>
      <c r="H82" s="76">
        <v>49.640895619999995</v>
      </c>
      <c r="I82" s="76">
        <v>22.961066539999997</v>
      </c>
      <c r="J82" s="80">
        <f t="shared" si="4"/>
        <v>1.1619594862251552</v>
      </c>
      <c r="K82" s="82">
        <f t="shared" si="5"/>
        <v>1.5634094459558074</v>
      </c>
      <c r="L82" s="56"/>
    </row>
    <row r="83" spans="1:12" x14ac:dyDescent="0.15">
      <c r="A83" s="26" t="s">
        <v>854</v>
      </c>
      <c r="B83" s="26" t="s">
        <v>855</v>
      </c>
      <c r="C83" s="26" t="s">
        <v>523</v>
      </c>
      <c r="D83" s="26" t="s">
        <v>526</v>
      </c>
      <c r="E83" s="71">
        <v>31.369610684999998</v>
      </c>
      <c r="F83" s="48">
        <v>54.920146371000001</v>
      </c>
      <c r="G83" s="79">
        <f t="shared" si="3"/>
        <v>-0.4288141463955677</v>
      </c>
      <c r="H83" s="76">
        <v>102.37667073999999</v>
      </c>
      <c r="I83" s="76">
        <v>74.609932439999994</v>
      </c>
      <c r="J83" s="80">
        <f t="shared" si="4"/>
        <v>0.37215873801158472</v>
      </c>
      <c r="K83" s="82">
        <f t="shared" si="5"/>
        <v>3.2635620431513175</v>
      </c>
      <c r="L83" s="56"/>
    </row>
    <row r="84" spans="1:12" x14ac:dyDescent="0.15">
      <c r="A84" s="26" t="s">
        <v>710</v>
      </c>
      <c r="B84" s="26" t="s">
        <v>1074</v>
      </c>
      <c r="C84" s="26" t="s">
        <v>524</v>
      </c>
      <c r="D84" s="26" t="s">
        <v>527</v>
      </c>
      <c r="E84" s="71">
        <v>31.144490363000003</v>
      </c>
      <c r="F84" s="48">
        <v>29.048638572999998</v>
      </c>
      <c r="G84" s="79">
        <f t="shared" si="3"/>
        <v>7.2149742396122152E-2</v>
      </c>
      <c r="H84" s="76">
        <v>42.602972278709153</v>
      </c>
      <c r="I84" s="76">
        <v>11.470820099999999</v>
      </c>
      <c r="J84" s="80">
        <f t="shared" si="4"/>
        <v>2.7140302007446842</v>
      </c>
      <c r="K84" s="82">
        <f t="shared" si="5"/>
        <v>1.3679136111124794</v>
      </c>
      <c r="L84" s="56"/>
    </row>
    <row r="85" spans="1:12" x14ac:dyDescent="0.15">
      <c r="A85" s="26" t="s">
        <v>1115</v>
      </c>
      <c r="B85" s="26" t="s">
        <v>1116</v>
      </c>
      <c r="C85" s="26" t="s">
        <v>523</v>
      </c>
      <c r="D85" s="26" t="s">
        <v>526</v>
      </c>
      <c r="E85" s="71">
        <v>30.045343829999997</v>
      </c>
      <c r="F85" s="48">
        <v>29.37578435</v>
      </c>
      <c r="G85" s="79">
        <f t="shared" si="3"/>
        <v>2.2792905613088665E-2</v>
      </c>
      <c r="H85" s="76">
        <v>2.1098327299999999</v>
      </c>
      <c r="I85" s="76">
        <v>2.3692589999999999E-2</v>
      </c>
      <c r="J85" s="80">
        <f t="shared" si="4"/>
        <v>88.050320374429305</v>
      </c>
      <c r="K85" s="82">
        <f t="shared" si="5"/>
        <v>7.0221620426035913E-2</v>
      </c>
      <c r="L85" s="56"/>
    </row>
    <row r="86" spans="1:12" x14ac:dyDescent="0.15">
      <c r="A86" s="26" t="s">
        <v>1694</v>
      </c>
      <c r="B86" s="26" t="s">
        <v>1164</v>
      </c>
      <c r="C86" s="26" t="s">
        <v>523</v>
      </c>
      <c r="D86" s="26" t="s">
        <v>527</v>
      </c>
      <c r="E86" s="71">
        <v>28.407273929999999</v>
      </c>
      <c r="F86" s="48">
        <v>28.532306680000001</v>
      </c>
      <c r="G86" s="79">
        <f t="shared" si="3"/>
        <v>-4.3821465751889832E-3</v>
      </c>
      <c r="H86" s="76">
        <v>8.85124742</v>
      </c>
      <c r="I86" s="76">
        <v>5.3330383299999999</v>
      </c>
      <c r="J86" s="80">
        <f t="shared" si="4"/>
        <v>0.65970069448197655</v>
      </c>
      <c r="K86" s="82">
        <f t="shared" si="5"/>
        <v>0.31158383735837764</v>
      </c>
      <c r="L86" s="56"/>
    </row>
    <row r="87" spans="1:12" x14ac:dyDescent="0.15">
      <c r="A87" s="26" t="s">
        <v>1805</v>
      </c>
      <c r="B87" s="26" t="s">
        <v>1224</v>
      </c>
      <c r="C87" s="26" t="s">
        <v>524</v>
      </c>
      <c r="D87" s="26" t="s">
        <v>527</v>
      </c>
      <c r="E87" s="71">
        <v>26.929891250000001</v>
      </c>
      <c r="F87" s="48">
        <v>16.239359630999999</v>
      </c>
      <c r="G87" s="79">
        <f t="shared" si="3"/>
        <v>0.65830992489336793</v>
      </c>
      <c r="H87" s="76">
        <v>53.2335092</v>
      </c>
      <c r="I87" s="76">
        <v>35.004100009999995</v>
      </c>
      <c r="J87" s="80">
        <f t="shared" si="4"/>
        <v>0.52077925685254622</v>
      </c>
      <c r="K87" s="82">
        <f t="shared" si="5"/>
        <v>1.9767443063848242</v>
      </c>
      <c r="L87" s="56"/>
    </row>
    <row r="88" spans="1:12" x14ac:dyDescent="0.15">
      <c r="A88" s="26" t="s">
        <v>1693</v>
      </c>
      <c r="B88" s="26" t="s">
        <v>1166</v>
      </c>
      <c r="C88" s="26" t="s">
        <v>523</v>
      </c>
      <c r="D88" s="26" t="s">
        <v>527</v>
      </c>
      <c r="E88" s="71">
        <v>26.604633579999998</v>
      </c>
      <c r="F88" s="48">
        <v>12.20674011</v>
      </c>
      <c r="G88" s="79">
        <f t="shared" si="3"/>
        <v>1.1795035644451022</v>
      </c>
      <c r="H88" s="76">
        <v>5.1249776599999999</v>
      </c>
      <c r="I88" s="76">
        <v>3.4596521600000001</v>
      </c>
      <c r="J88" s="80">
        <f t="shared" si="4"/>
        <v>0.48135633959224378</v>
      </c>
      <c r="K88" s="82">
        <f t="shared" si="5"/>
        <v>0.19263477711839999</v>
      </c>
      <c r="L88" s="56"/>
    </row>
    <row r="89" spans="1:12" x14ac:dyDescent="0.15">
      <c r="A89" s="26" t="s">
        <v>991</v>
      </c>
      <c r="B89" s="26" t="s">
        <v>557</v>
      </c>
      <c r="C89" s="26" t="s">
        <v>523</v>
      </c>
      <c r="D89" s="26" t="s">
        <v>526</v>
      </c>
      <c r="E89" s="71">
        <v>26.58110538</v>
      </c>
      <c r="F89" s="48">
        <v>31.63886995</v>
      </c>
      <c r="G89" s="79">
        <f t="shared" si="3"/>
        <v>-0.15985920413696697</v>
      </c>
      <c r="H89" s="76">
        <v>456.62169799999998</v>
      </c>
      <c r="I89" s="76">
        <v>195.48792040999999</v>
      </c>
      <c r="J89" s="80">
        <f t="shared" si="4"/>
        <v>1.3358051844959009</v>
      </c>
      <c r="K89" s="82">
        <f t="shared" si="5"/>
        <v>17.178431501331339</v>
      </c>
      <c r="L89" s="56"/>
    </row>
    <row r="90" spans="1:12" x14ac:dyDescent="0.15">
      <c r="A90" s="26" t="s">
        <v>198</v>
      </c>
      <c r="B90" s="26" t="s">
        <v>210</v>
      </c>
      <c r="C90" s="26" t="s">
        <v>523</v>
      </c>
      <c r="D90" s="26" t="s">
        <v>526</v>
      </c>
      <c r="E90" s="71">
        <v>25.810390909999999</v>
      </c>
      <c r="F90" s="48">
        <v>35.946731060000005</v>
      </c>
      <c r="G90" s="79">
        <f t="shared" si="3"/>
        <v>-0.28198225126732857</v>
      </c>
      <c r="H90" s="76">
        <v>150.93631288999998</v>
      </c>
      <c r="I90" s="76">
        <v>126.64144329999999</v>
      </c>
      <c r="J90" s="80">
        <f t="shared" si="4"/>
        <v>0.1918398034397637</v>
      </c>
      <c r="K90" s="82">
        <f t="shared" si="5"/>
        <v>5.8478894572465032</v>
      </c>
      <c r="L90" s="56"/>
    </row>
    <row r="91" spans="1:12" x14ac:dyDescent="0.15">
      <c r="A91" s="26" t="s">
        <v>1677</v>
      </c>
      <c r="B91" s="26" t="s">
        <v>790</v>
      </c>
      <c r="C91" s="26" t="s">
        <v>523</v>
      </c>
      <c r="D91" s="26" t="s">
        <v>526</v>
      </c>
      <c r="E91" s="71">
        <v>25.787729890999998</v>
      </c>
      <c r="F91" s="48">
        <v>40.298070417000005</v>
      </c>
      <c r="G91" s="79">
        <f t="shared" si="3"/>
        <v>-0.36007531814423366</v>
      </c>
      <c r="H91" s="76">
        <v>7.4263369699999995</v>
      </c>
      <c r="I91" s="76">
        <v>11.702079210000001</v>
      </c>
      <c r="J91" s="80">
        <f t="shared" si="4"/>
        <v>-0.36538312237249004</v>
      </c>
      <c r="K91" s="82">
        <f t="shared" si="5"/>
        <v>0.28797947711527005</v>
      </c>
      <c r="L91" s="56"/>
    </row>
    <row r="92" spans="1:12" x14ac:dyDescent="0.15">
      <c r="A92" s="26" t="s">
        <v>1041</v>
      </c>
      <c r="B92" s="26" t="s">
        <v>1190</v>
      </c>
      <c r="C92" s="26" t="s">
        <v>523</v>
      </c>
      <c r="D92" s="26" t="s">
        <v>527</v>
      </c>
      <c r="E92" s="71">
        <v>25.510895131999998</v>
      </c>
      <c r="F92" s="48">
        <v>35.843331916000004</v>
      </c>
      <c r="G92" s="79">
        <f t="shared" si="3"/>
        <v>-0.28826663794020047</v>
      </c>
      <c r="H92" s="76">
        <v>8.428199789999999</v>
      </c>
      <c r="I92" s="76">
        <v>4.7144454800000002</v>
      </c>
      <c r="J92" s="80">
        <f t="shared" si="4"/>
        <v>0.78773936950905177</v>
      </c>
      <c r="K92" s="82">
        <f t="shared" si="5"/>
        <v>0.33037648214185761</v>
      </c>
      <c r="L92" s="56"/>
    </row>
    <row r="93" spans="1:12" x14ac:dyDescent="0.15">
      <c r="A93" s="26" t="s">
        <v>369</v>
      </c>
      <c r="B93" s="26" t="s">
        <v>370</v>
      </c>
      <c r="C93" s="26" t="s">
        <v>523</v>
      </c>
      <c r="D93" s="26" t="s">
        <v>526</v>
      </c>
      <c r="E93" s="71">
        <v>25.050065574999998</v>
      </c>
      <c r="F93" s="48">
        <v>23.081617442999999</v>
      </c>
      <c r="G93" s="79">
        <f t="shared" si="3"/>
        <v>8.528207075873584E-2</v>
      </c>
      <c r="H93" s="76">
        <v>26.453284119999999</v>
      </c>
      <c r="I93" s="76">
        <v>19.204567399999998</v>
      </c>
      <c r="J93" s="80">
        <f t="shared" si="4"/>
        <v>0.37744753990136748</v>
      </c>
      <c r="K93" s="82">
        <f t="shared" si="5"/>
        <v>1.0560165617450685</v>
      </c>
      <c r="L93" s="56"/>
    </row>
    <row r="94" spans="1:12" x14ac:dyDescent="0.15">
      <c r="A94" s="26" t="s">
        <v>440</v>
      </c>
      <c r="B94" s="26" t="s">
        <v>441</v>
      </c>
      <c r="C94" s="26" t="s">
        <v>523</v>
      </c>
      <c r="D94" s="26" t="s">
        <v>526</v>
      </c>
      <c r="E94" s="71">
        <v>25.028586442000002</v>
      </c>
      <c r="F94" s="48">
        <v>23.384796447999999</v>
      </c>
      <c r="G94" s="79">
        <f t="shared" si="3"/>
        <v>7.029310679078371E-2</v>
      </c>
      <c r="H94" s="76">
        <v>47.258727549999996</v>
      </c>
      <c r="I94" s="76">
        <v>33.358949197369853</v>
      </c>
      <c r="J94" s="80">
        <f t="shared" si="4"/>
        <v>0.41667314729823857</v>
      </c>
      <c r="K94" s="82">
        <f t="shared" si="5"/>
        <v>1.8881900366013484</v>
      </c>
      <c r="L94" s="56"/>
    </row>
    <row r="95" spans="1:12" x14ac:dyDescent="0.15">
      <c r="A95" s="26" t="s">
        <v>1024</v>
      </c>
      <c r="B95" s="26" t="s">
        <v>1173</v>
      </c>
      <c r="C95" s="26" t="s">
        <v>523</v>
      </c>
      <c r="D95" s="26" t="s">
        <v>527</v>
      </c>
      <c r="E95" s="71">
        <v>24.766156844999998</v>
      </c>
      <c r="F95" s="48">
        <v>40.852352328000002</v>
      </c>
      <c r="G95" s="79">
        <f t="shared" si="3"/>
        <v>-0.39376424040029157</v>
      </c>
      <c r="H95" s="76">
        <v>5.27030946</v>
      </c>
      <c r="I95" s="76">
        <v>25.377606960000001</v>
      </c>
      <c r="J95" s="80">
        <f t="shared" si="4"/>
        <v>-0.7923244115055047</v>
      </c>
      <c r="K95" s="82">
        <f t="shared" si="5"/>
        <v>0.21280287825779537</v>
      </c>
      <c r="L95" s="56"/>
    </row>
    <row r="96" spans="1:12" x14ac:dyDescent="0.15">
      <c r="A96" s="26" t="s">
        <v>635</v>
      </c>
      <c r="B96" s="26" t="s">
        <v>636</v>
      </c>
      <c r="C96" s="26" t="s">
        <v>523</v>
      </c>
      <c r="D96" s="26" t="s">
        <v>526</v>
      </c>
      <c r="E96" s="71">
        <v>24.63440203</v>
      </c>
      <c r="F96" s="48">
        <v>23.179940719999998</v>
      </c>
      <c r="G96" s="79">
        <f t="shared" si="3"/>
        <v>6.2746550026552494E-2</v>
      </c>
      <c r="H96" s="76">
        <v>20.627077739999997</v>
      </c>
      <c r="I96" s="76">
        <v>12.101619769999999</v>
      </c>
      <c r="J96" s="80">
        <f t="shared" si="4"/>
        <v>0.70448899668246634</v>
      </c>
      <c r="K96" s="82">
        <f t="shared" si="5"/>
        <v>0.83732812815509594</v>
      </c>
      <c r="L96" s="56"/>
    </row>
    <row r="97" spans="1:12" x14ac:dyDescent="0.15">
      <c r="A97" s="26" t="s">
        <v>955</v>
      </c>
      <c r="B97" s="26" t="s">
        <v>344</v>
      </c>
      <c r="C97" s="26" t="s">
        <v>523</v>
      </c>
      <c r="D97" s="26" t="s">
        <v>526</v>
      </c>
      <c r="E97" s="71">
        <v>24.278853227999999</v>
      </c>
      <c r="F97" s="48">
        <v>34.889034112000004</v>
      </c>
      <c r="G97" s="79">
        <f t="shared" si="3"/>
        <v>-0.304112198977462</v>
      </c>
      <c r="H97" s="76">
        <v>20.126760860000001</v>
      </c>
      <c r="I97" s="76">
        <v>13.967323689999999</v>
      </c>
      <c r="J97" s="80">
        <f t="shared" si="4"/>
        <v>0.44098907612557836</v>
      </c>
      <c r="K97" s="82">
        <f t="shared" si="5"/>
        <v>0.82898317605826921</v>
      </c>
      <c r="L97" s="56"/>
    </row>
    <row r="98" spans="1:12" x14ac:dyDescent="0.15">
      <c r="A98" s="26" t="s">
        <v>1023</v>
      </c>
      <c r="B98" s="26" t="s">
        <v>1172</v>
      </c>
      <c r="C98" s="26" t="s">
        <v>523</v>
      </c>
      <c r="D98" s="26" t="s">
        <v>527</v>
      </c>
      <c r="E98" s="71">
        <v>24.03166659</v>
      </c>
      <c r="F98" s="48">
        <v>21.560382037</v>
      </c>
      <c r="G98" s="79">
        <f t="shared" si="3"/>
        <v>0.11462155674046048</v>
      </c>
      <c r="H98" s="76">
        <v>1.9073004499999999</v>
      </c>
      <c r="I98" s="76">
        <v>4.5548545300000001</v>
      </c>
      <c r="J98" s="80">
        <f t="shared" si="4"/>
        <v>-0.58125985419780246</v>
      </c>
      <c r="K98" s="82">
        <f t="shared" si="5"/>
        <v>7.9366133133424097E-2</v>
      </c>
      <c r="L98" s="56"/>
    </row>
    <row r="99" spans="1:12" x14ac:dyDescent="0.15">
      <c r="A99" s="26" t="s">
        <v>761</v>
      </c>
      <c r="B99" s="26" t="s">
        <v>420</v>
      </c>
      <c r="C99" s="26" t="s">
        <v>523</v>
      </c>
      <c r="D99" s="26" t="s">
        <v>526</v>
      </c>
      <c r="E99" s="71">
        <v>23.934670885999999</v>
      </c>
      <c r="F99" s="48">
        <v>21.961530326000002</v>
      </c>
      <c r="G99" s="79">
        <f t="shared" si="3"/>
        <v>8.9845312722311554E-2</v>
      </c>
      <c r="H99" s="76">
        <v>80.465159349999993</v>
      </c>
      <c r="I99" s="76">
        <v>159.21315066</v>
      </c>
      <c r="J99" s="80">
        <f t="shared" si="4"/>
        <v>-0.49460732975611099</v>
      </c>
      <c r="K99" s="82">
        <f t="shared" si="5"/>
        <v>3.3618661285652407</v>
      </c>
      <c r="L99" s="56"/>
    </row>
    <row r="100" spans="1:12" x14ac:dyDescent="0.15">
      <c r="A100" s="26" t="s">
        <v>712</v>
      </c>
      <c r="B100" s="26" t="s">
        <v>449</v>
      </c>
      <c r="C100" s="26" t="s">
        <v>523</v>
      </c>
      <c r="D100" s="26" t="s">
        <v>527</v>
      </c>
      <c r="E100" s="71">
        <v>23.914977751999999</v>
      </c>
      <c r="F100" s="48">
        <v>12.477919176999999</v>
      </c>
      <c r="G100" s="79">
        <f t="shared" si="3"/>
        <v>0.91658379997214823</v>
      </c>
      <c r="H100" s="76">
        <v>4.3144850799999999</v>
      </c>
      <c r="I100" s="76">
        <v>2.4129273700000002</v>
      </c>
      <c r="J100" s="80">
        <f t="shared" si="4"/>
        <v>0.78807084441998754</v>
      </c>
      <c r="K100" s="82">
        <f t="shared" si="5"/>
        <v>0.18040932861161377</v>
      </c>
      <c r="L100" s="56"/>
    </row>
    <row r="101" spans="1:12" x14ac:dyDescent="0.15">
      <c r="A101" s="26" t="s">
        <v>463</v>
      </c>
      <c r="B101" s="26" t="s">
        <v>666</v>
      </c>
      <c r="C101" s="26" t="s">
        <v>523</v>
      </c>
      <c r="D101" s="26" t="s">
        <v>526</v>
      </c>
      <c r="E101" s="71">
        <v>23.429316409999998</v>
      </c>
      <c r="F101" s="48">
        <v>17.289567786999999</v>
      </c>
      <c r="G101" s="79">
        <f t="shared" si="3"/>
        <v>0.35511290384115135</v>
      </c>
      <c r="H101" s="76">
        <v>25.456926600000003</v>
      </c>
      <c r="I101" s="76">
        <v>22.101744499999999</v>
      </c>
      <c r="J101" s="80">
        <f t="shared" si="4"/>
        <v>0.15180621149611073</v>
      </c>
      <c r="K101" s="82">
        <f t="shared" si="5"/>
        <v>1.0865415855297678</v>
      </c>
      <c r="L101" s="56"/>
    </row>
    <row r="102" spans="1:12" x14ac:dyDescent="0.15">
      <c r="A102" s="26" t="s">
        <v>1743</v>
      </c>
      <c r="B102" s="26" t="s">
        <v>1239</v>
      </c>
      <c r="C102" s="26" t="s">
        <v>524</v>
      </c>
      <c r="D102" s="26" t="s">
        <v>527</v>
      </c>
      <c r="E102" s="71">
        <v>23.348704269999999</v>
      </c>
      <c r="F102" s="48">
        <v>13.448831694000001</v>
      </c>
      <c r="G102" s="79">
        <f t="shared" si="3"/>
        <v>0.73611394664241958</v>
      </c>
      <c r="H102" s="76">
        <v>27.464505719999998</v>
      </c>
      <c r="I102" s="76">
        <v>19.04758283</v>
      </c>
      <c r="J102" s="80">
        <f t="shared" si="4"/>
        <v>0.4418892919443469</v>
      </c>
      <c r="K102" s="82">
        <f t="shared" si="5"/>
        <v>1.1762753685346155</v>
      </c>
      <c r="L102" s="56"/>
    </row>
    <row r="103" spans="1:12" x14ac:dyDescent="0.15">
      <c r="A103" s="26" t="s">
        <v>1020</v>
      </c>
      <c r="B103" s="26" t="s">
        <v>1169</v>
      </c>
      <c r="C103" s="26" t="s">
        <v>523</v>
      </c>
      <c r="D103" s="26" t="s">
        <v>527</v>
      </c>
      <c r="E103" s="71">
        <v>23.303589666000001</v>
      </c>
      <c r="F103" s="48">
        <v>81.134085263999992</v>
      </c>
      <c r="G103" s="79">
        <f t="shared" si="3"/>
        <v>-0.71277682381981533</v>
      </c>
      <c r="H103" s="76">
        <v>4.3339318899999997</v>
      </c>
      <c r="I103" s="76">
        <v>25.564073390000001</v>
      </c>
      <c r="J103" s="80">
        <f t="shared" si="4"/>
        <v>-0.83046786699903152</v>
      </c>
      <c r="K103" s="82">
        <f t="shared" si="5"/>
        <v>0.18597700835434886</v>
      </c>
      <c r="L103" s="56"/>
    </row>
    <row r="104" spans="1:12" x14ac:dyDescent="0.15">
      <c r="A104" s="26" t="s">
        <v>1003</v>
      </c>
      <c r="B104" s="26" t="s">
        <v>237</v>
      </c>
      <c r="C104" s="26" t="s">
        <v>524</v>
      </c>
      <c r="D104" s="26" t="s">
        <v>527</v>
      </c>
      <c r="E104" s="71">
        <v>23.063367600000003</v>
      </c>
      <c r="F104" s="48">
        <v>13.38996536</v>
      </c>
      <c r="G104" s="79">
        <f t="shared" si="3"/>
        <v>0.72243668896242785</v>
      </c>
      <c r="H104" s="76">
        <v>47.605461340000005</v>
      </c>
      <c r="I104" s="76">
        <v>6.1178621299999998</v>
      </c>
      <c r="J104" s="80">
        <f t="shared" si="4"/>
        <v>6.7813883883650066</v>
      </c>
      <c r="K104" s="82">
        <f t="shared" si="5"/>
        <v>2.0641157946075488</v>
      </c>
      <c r="L104" s="56"/>
    </row>
    <row r="105" spans="1:12" x14ac:dyDescent="0.15">
      <c r="A105" s="26" t="s">
        <v>976</v>
      </c>
      <c r="B105" s="26" t="s">
        <v>565</v>
      </c>
      <c r="C105" s="26" t="s">
        <v>523</v>
      </c>
      <c r="D105" s="26" t="s">
        <v>526</v>
      </c>
      <c r="E105" s="71">
        <v>23.00716886</v>
      </c>
      <c r="F105" s="48">
        <v>18.596620980000001</v>
      </c>
      <c r="G105" s="79">
        <f t="shared" si="3"/>
        <v>0.23716931612164305</v>
      </c>
      <c r="H105" s="76">
        <v>302.83149567000004</v>
      </c>
      <c r="I105" s="76">
        <v>244.08170287000002</v>
      </c>
      <c r="J105" s="80">
        <f t="shared" si="4"/>
        <v>0.2406972423954723</v>
      </c>
      <c r="K105" s="82">
        <f t="shared" si="5"/>
        <v>13.16248415929608</v>
      </c>
      <c r="L105" s="56"/>
    </row>
    <row r="106" spans="1:12" x14ac:dyDescent="0.15">
      <c r="A106" s="26" t="s">
        <v>1017</v>
      </c>
      <c r="B106" s="26" t="s">
        <v>1726</v>
      </c>
      <c r="C106" s="26" t="s">
        <v>523</v>
      </c>
      <c r="D106" s="26" t="s">
        <v>526</v>
      </c>
      <c r="E106" s="71">
        <v>22.858246094000002</v>
      </c>
      <c r="F106" s="48">
        <v>26.279461324</v>
      </c>
      <c r="G106" s="79">
        <f t="shared" si="3"/>
        <v>-0.13018589642381806</v>
      </c>
      <c r="H106" s="76">
        <v>114.62313751000001</v>
      </c>
      <c r="I106" s="76">
        <v>55.338124189999995</v>
      </c>
      <c r="J106" s="80">
        <f t="shared" si="4"/>
        <v>1.0713231463438952</v>
      </c>
      <c r="K106" s="82">
        <f t="shared" si="5"/>
        <v>5.0145202321575812</v>
      </c>
      <c r="L106" s="56"/>
    </row>
    <row r="107" spans="1:12" x14ac:dyDescent="0.15">
      <c r="A107" s="26" t="s">
        <v>146</v>
      </c>
      <c r="B107" s="26" t="s">
        <v>453</v>
      </c>
      <c r="C107" s="26" t="s">
        <v>523</v>
      </c>
      <c r="D107" s="26" t="s">
        <v>527</v>
      </c>
      <c r="E107" s="71">
        <v>22.429769199000003</v>
      </c>
      <c r="F107" s="48">
        <v>5.1492342869999996</v>
      </c>
      <c r="G107" s="79">
        <f t="shared" si="3"/>
        <v>3.3559426409529003</v>
      </c>
      <c r="H107" s="76">
        <v>2.9234595699999999</v>
      </c>
      <c r="I107" s="76">
        <v>0.28059360999999999</v>
      </c>
      <c r="J107" s="80">
        <f t="shared" si="4"/>
        <v>9.4188387255148118</v>
      </c>
      <c r="K107" s="82">
        <f t="shared" si="5"/>
        <v>0.13033837058521039</v>
      </c>
      <c r="L107" s="56"/>
    </row>
    <row r="108" spans="1:12" x14ac:dyDescent="0.15">
      <c r="A108" s="26" t="s">
        <v>689</v>
      </c>
      <c r="B108" s="26" t="s">
        <v>315</v>
      </c>
      <c r="C108" s="26" t="s">
        <v>524</v>
      </c>
      <c r="D108" s="26" t="s">
        <v>527</v>
      </c>
      <c r="E108" s="71">
        <v>21.66121914</v>
      </c>
      <c r="F108" s="48">
        <v>14.76429252</v>
      </c>
      <c r="G108" s="79">
        <f t="shared" si="3"/>
        <v>0.4671355983131118</v>
      </c>
      <c r="H108" s="76">
        <v>45.11544439</v>
      </c>
      <c r="I108" s="76">
        <v>10.675716869999999</v>
      </c>
      <c r="J108" s="80">
        <f t="shared" si="4"/>
        <v>3.2259873448667067</v>
      </c>
      <c r="K108" s="82">
        <f t="shared" si="5"/>
        <v>2.082774939785776</v>
      </c>
      <c r="L108" s="56"/>
    </row>
    <row r="109" spans="1:12" x14ac:dyDescent="0.15">
      <c r="A109" s="26" t="s">
        <v>631</v>
      </c>
      <c r="B109" s="26" t="s">
        <v>632</v>
      </c>
      <c r="C109" s="26" t="s">
        <v>523</v>
      </c>
      <c r="D109" s="26" t="s">
        <v>526</v>
      </c>
      <c r="E109" s="71">
        <v>21.511649990999999</v>
      </c>
      <c r="F109" s="48">
        <v>26.631418965999998</v>
      </c>
      <c r="G109" s="79">
        <f t="shared" si="3"/>
        <v>-0.1922454444329964</v>
      </c>
      <c r="H109" s="76">
        <v>19.133174</v>
      </c>
      <c r="I109" s="76">
        <v>24.4141103264725</v>
      </c>
      <c r="J109" s="80">
        <f t="shared" si="4"/>
        <v>-0.21630672819342178</v>
      </c>
      <c r="K109" s="82">
        <f t="shared" si="5"/>
        <v>0.88943312149485976</v>
      </c>
      <c r="L109" s="56"/>
    </row>
    <row r="110" spans="1:12" x14ac:dyDescent="0.15">
      <c r="A110" s="26" t="s">
        <v>46</v>
      </c>
      <c r="B110" s="26" t="s">
        <v>47</v>
      </c>
      <c r="C110" s="26" t="s">
        <v>524</v>
      </c>
      <c r="D110" s="26" t="s">
        <v>527</v>
      </c>
      <c r="E110" s="71">
        <v>20.808968440000001</v>
      </c>
      <c r="F110" s="48">
        <v>51.339037560000001</v>
      </c>
      <c r="G110" s="79">
        <f t="shared" si="3"/>
        <v>-0.59467552511710942</v>
      </c>
      <c r="H110" s="76">
        <v>13.787860330000001</v>
      </c>
      <c r="I110" s="76">
        <v>36.761524280000003</v>
      </c>
      <c r="J110" s="80">
        <f t="shared" si="4"/>
        <v>-0.62493774129215729</v>
      </c>
      <c r="K110" s="82">
        <f t="shared" si="5"/>
        <v>0.66259220728579282</v>
      </c>
      <c r="L110" s="56"/>
    </row>
    <row r="111" spans="1:12" x14ac:dyDescent="0.15">
      <c r="A111" s="26" t="s">
        <v>158</v>
      </c>
      <c r="B111" s="26" t="s">
        <v>239</v>
      </c>
      <c r="C111" s="26" t="s">
        <v>523</v>
      </c>
      <c r="D111" s="26" t="s">
        <v>527</v>
      </c>
      <c r="E111" s="71">
        <v>20.784856000000001</v>
      </c>
      <c r="F111" s="48">
        <v>5.4774063770000003</v>
      </c>
      <c r="G111" s="79">
        <f t="shared" si="3"/>
        <v>2.7946529012849979</v>
      </c>
      <c r="H111" s="76">
        <v>5.8493550000000005E-2</v>
      </c>
      <c r="I111" s="76">
        <v>3.8674988199999998</v>
      </c>
      <c r="J111" s="80">
        <f t="shared" si="4"/>
        <v>-0.98487561270930135</v>
      </c>
      <c r="K111" s="82">
        <f t="shared" si="5"/>
        <v>2.8142388862352477E-3</v>
      </c>
      <c r="L111" s="56"/>
    </row>
    <row r="112" spans="1:12" x14ac:dyDescent="0.15">
      <c r="A112" s="26" t="s">
        <v>973</v>
      </c>
      <c r="B112" s="26" t="s">
        <v>357</v>
      </c>
      <c r="C112" s="26" t="s">
        <v>523</v>
      </c>
      <c r="D112" s="26" t="s">
        <v>527</v>
      </c>
      <c r="E112" s="71">
        <v>20.666853096000001</v>
      </c>
      <c r="F112" s="48">
        <v>19.535292732999999</v>
      </c>
      <c r="G112" s="79">
        <f t="shared" si="3"/>
        <v>5.7923901037250092E-2</v>
      </c>
      <c r="H112" s="76">
        <v>172.11363950999998</v>
      </c>
      <c r="I112" s="76">
        <v>21.542731879999998</v>
      </c>
      <c r="J112" s="80">
        <f t="shared" si="4"/>
        <v>6.9894063793175709</v>
      </c>
      <c r="K112" s="82">
        <f t="shared" si="5"/>
        <v>8.3280042060836053</v>
      </c>
      <c r="L112" s="56"/>
    </row>
    <row r="113" spans="1:12" x14ac:dyDescent="0.15">
      <c r="A113" s="26" t="s">
        <v>361</v>
      </c>
      <c r="B113" s="26" t="s">
        <v>362</v>
      </c>
      <c r="C113" s="26" t="s">
        <v>523</v>
      </c>
      <c r="D113" s="26" t="s">
        <v>527</v>
      </c>
      <c r="E113" s="71">
        <v>20.585862765000002</v>
      </c>
      <c r="F113" s="48">
        <v>43.023653380000006</v>
      </c>
      <c r="G113" s="79">
        <f t="shared" si="3"/>
        <v>-0.521522205862472</v>
      </c>
      <c r="H113" s="76">
        <v>7.3206603299999999</v>
      </c>
      <c r="I113" s="76">
        <v>45.157053380000001</v>
      </c>
      <c r="J113" s="80">
        <f t="shared" si="4"/>
        <v>-0.83788445476288964</v>
      </c>
      <c r="K113" s="82">
        <f t="shared" si="5"/>
        <v>0.35561591047068264</v>
      </c>
      <c r="L113" s="56"/>
    </row>
    <row r="114" spans="1:12" x14ac:dyDescent="0.15">
      <c r="A114" s="26" t="s">
        <v>969</v>
      </c>
      <c r="B114" s="26" t="s">
        <v>354</v>
      </c>
      <c r="C114" s="26" t="s">
        <v>523</v>
      </c>
      <c r="D114" s="26" t="s">
        <v>526</v>
      </c>
      <c r="E114" s="71">
        <v>20.577317381</v>
      </c>
      <c r="F114" s="48">
        <v>4.3303267070000002</v>
      </c>
      <c r="G114" s="79">
        <f t="shared" si="3"/>
        <v>3.7519087526898689</v>
      </c>
      <c r="H114" s="76">
        <v>35.514514380000001</v>
      </c>
      <c r="I114" s="76">
        <v>1.06633881</v>
      </c>
      <c r="J114" s="80">
        <f t="shared" si="4"/>
        <v>32.305094072305224</v>
      </c>
      <c r="K114" s="82">
        <f t="shared" si="5"/>
        <v>1.7259059440270972</v>
      </c>
      <c r="L114" s="56"/>
    </row>
    <row r="115" spans="1:12" x14ac:dyDescent="0.15">
      <c r="A115" s="26" t="s">
        <v>176</v>
      </c>
      <c r="B115" s="26" t="s">
        <v>55</v>
      </c>
      <c r="C115" s="26" t="s">
        <v>524</v>
      </c>
      <c r="D115" s="26" t="s">
        <v>527</v>
      </c>
      <c r="E115" s="71">
        <v>20.218165603999999</v>
      </c>
      <c r="F115" s="48">
        <v>14.004550839</v>
      </c>
      <c r="G115" s="79">
        <f t="shared" si="3"/>
        <v>0.44368540172643511</v>
      </c>
      <c r="H115" s="76">
        <v>119.76451474</v>
      </c>
      <c r="I115" s="76">
        <v>138.318789263979</v>
      </c>
      <c r="J115" s="80">
        <f t="shared" si="4"/>
        <v>-0.13414138905285311</v>
      </c>
      <c r="K115" s="82">
        <f t="shared" si="5"/>
        <v>5.9236093464535458</v>
      </c>
      <c r="L115" s="56"/>
    </row>
    <row r="116" spans="1:12" x14ac:dyDescent="0.15">
      <c r="A116" s="26" t="s">
        <v>1748</v>
      </c>
      <c r="B116" s="26" t="s">
        <v>863</v>
      </c>
      <c r="C116" s="26" t="s">
        <v>524</v>
      </c>
      <c r="D116" s="26" t="s">
        <v>527</v>
      </c>
      <c r="E116" s="71">
        <v>19.710133500999998</v>
      </c>
      <c r="F116" s="48">
        <v>15.577794464</v>
      </c>
      <c r="G116" s="79">
        <f t="shared" si="3"/>
        <v>0.2652711233640781</v>
      </c>
      <c r="H116" s="76">
        <v>15.338854550000001</v>
      </c>
      <c r="I116" s="76">
        <v>92.934048650000008</v>
      </c>
      <c r="J116" s="80">
        <f t="shared" si="4"/>
        <v>-0.83494903350474015</v>
      </c>
      <c r="K116" s="82">
        <f t="shared" si="5"/>
        <v>0.77822174817952305</v>
      </c>
      <c r="L116" s="56"/>
    </row>
    <row r="117" spans="1:12" x14ac:dyDescent="0.15">
      <c r="A117" s="26" t="s">
        <v>536</v>
      </c>
      <c r="B117" s="26" t="s">
        <v>537</v>
      </c>
      <c r="C117" s="26" t="s">
        <v>523</v>
      </c>
      <c r="D117" s="26" t="s">
        <v>527</v>
      </c>
      <c r="E117" s="71">
        <v>19.612843035000001</v>
      </c>
      <c r="F117" s="48">
        <v>21.667374383000002</v>
      </c>
      <c r="G117" s="79">
        <f t="shared" si="3"/>
        <v>-9.4821426522816998E-2</v>
      </c>
      <c r="H117" s="76">
        <v>9.7471960299999996</v>
      </c>
      <c r="I117" s="76">
        <v>44.002230500000003</v>
      </c>
      <c r="J117" s="80">
        <f t="shared" si="4"/>
        <v>-0.77848404684848882</v>
      </c>
      <c r="K117" s="82">
        <f t="shared" si="5"/>
        <v>0.49698027015286306</v>
      </c>
      <c r="L117" s="56"/>
    </row>
    <row r="118" spans="1:12" x14ac:dyDescent="0.15">
      <c r="A118" s="26" t="s">
        <v>978</v>
      </c>
      <c r="B118" s="26" t="s">
        <v>569</v>
      </c>
      <c r="C118" s="26" t="s">
        <v>523</v>
      </c>
      <c r="D118" s="26" t="s">
        <v>526</v>
      </c>
      <c r="E118" s="71">
        <v>19.262555370000001</v>
      </c>
      <c r="F118" s="48">
        <v>25.543184660000001</v>
      </c>
      <c r="G118" s="79">
        <f t="shared" si="3"/>
        <v>-0.24588278139942787</v>
      </c>
      <c r="H118" s="76">
        <v>2803.2711569099997</v>
      </c>
      <c r="I118" s="76">
        <v>1232.1702207000001</v>
      </c>
      <c r="J118" s="80">
        <f t="shared" si="4"/>
        <v>1.2750680951512137</v>
      </c>
      <c r="K118" s="82">
        <f t="shared" si="5"/>
        <v>145.52955737512823</v>
      </c>
      <c r="L118" s="56"/>
    </row>
    <row r="119" spans="1:12" x14ac:dyDescent="0.15">
      <c r="A119" s="26" t="s">
        <v>1002</v>
      </c>
      <c r="B119" s="26" t="s">
        <v>235</v>
      </c>
      <c r="C119" s="26" t="s">
        <v>524</v>
      </c>
      <c r="D119" s="26" t="s">
        <v>527</v>
      </c>
      <c r="E119" s="71">
        <v>19.083795609999999</v>
      </c>
      <c r="F119" s="48">
        <v>14.458892220000001</v>
      </c>
      <c r="G119" s="79">
        <f t="shared" si="3"/>
        <v>0.31986567986188352</v>
      </c>
      <c r="H119" s="76">
        <v>9.9099712699999998</v>
      </c>
      <c r="I119" s="76">
        <v>26.661955760000001</v>
      </c>
      <c r="J119" s="80">
        <f t="shared" si="4"/>
        <v>-0.62831041506461494</v>
      </c>
      <c r="K119" s="82">
        <f t="shared" si="5"/>
        <v>0.51928722527331661</v>
      </c>
      <c r="L119" s="56"/>
    </row>
    <row r="120" spans="1:12" x14ac:dyDescent="0.15">
      <c r="A120" s="26" t="s">
        <v>998</v>
      </c>
      <c r="B120" s="26" t="s">
        <v>232</v>
      </c>
      <c r="C120" s="26" t="s">
        <v>524</v>
      </c>
      <c r="D120" s="26" t="s">
        <v>527</v>
      </c>
      <c r="E120" s="71">
        <v>18.228123420000003</v>
      </c>
      <c r="F120" s="48">
        <v>30.52675713</v>
      </c>
      <c r="G120" s="79">
        <f t="shared" si="3"/>
        <v>-0.40288045197940736</v>
      </c>
      <c r="H120" s="76">
        <v>24.33279039</v>
      </c>
      <c r="I120" s="76">
        <v>56.950337380000001</v>
      </c>
      <c r="J120" s="80">
        <f t="shared" si="4"/>
        <v>-0.57273667708691633</v>
      </c>
      <c r="K120" s="82">
        <f t="shared" si="5"/>
        <v>1.3349037544535123</v>
      </c>
      <c r="L120" s="56"/>
    </row>
    <row r="121" spans="1:12" x14ac:dyDescent="0.15">
      <c r="A121" s="26" t="s">
        <v>698</v>
      </c>
      <c r="B121" s="26" t="s">
        <v>699</v>
      </c>
      <c r="C121" s="26" t="s">
        <v>523</v>
      </c>
      <c r="D121" s="26" t="s">
        <v>527</v>
      </c>
      <c r="E121" s="71">
        <v>17.497319620000003</v>
      </c>
      <c r="F121" s="48">
        <v>35.272821110000002</v>
      </c>
      <c r="G121" s="79">
        <f t="shared" si="3"/>
        <v>-0.50394328921313769</v>
      </c>
      <c r="H121" s="76">
        <v>12.31114397</v>
      </c>
      <c r="I121" s="76">
        <v>31.188419629999999</v>
      </c>
      <c r="J121" s="80">
        <f t="shared" si="4"/>
        <v>-0.60526554034953517</v>
      </c>
      <c r="K121" s="82">
        <f t="shared" si="5"/>
        <v>0.70360170799691879</v>
      </c>
      <c r="L121" s="56"/>
    </row>
    <row r="122" spans="1:12" x14ac:dyDescent="0.15">
      <c r="A122" s="26" t="s">
        <v>1770</v>
      </c>
      <c r="B122" s="26" t="s">
        <v>1236</v>
      </c>
      <c r="C122" s="26" t="s">
        <v>524</v>
      </c>
      <c r="D122" s="26" t="s">
        <v>527</v>
      </c>
      <c r="E122" s="71">
        <v>17.085935708000001</v>
      </c>
      <c r="F122" s="48">
        <v>16.240504925</v>
      </c>
      <c r="G122" s="79">
        <f t="shared" si="3"/>
        <v>5.205692722635602E-2</v>
      </c>
      <c r="H122" s="76">
        <v>11.037219279999999</v>
      </c>
      <c r="I122" s="76">
        <v>91.894547299999999</v>
      </c>
      <c r="J122" s="80">
        <f t="shared" si="4"/>
        <v>-0.87989255506131647</v>
      </c>
      <c r="K122" s="82">
        <f t="shared" si="5"/>
        <v>0.64598272337125417</v>
      </c>
      <c r="L122" s="56"/>
    </row>
    <row r="123" spans="1:12" x14ac:dyDescent="0.15">
      <c r="A123" s="26" t="s">
        <v>1324</v>
      </c>
      <c r="B123" s="26" t="s">
        <v>238</v>
      </c>
      <c r="C123" s="26" t="s">
        <v>523</v>
      </c>
      <c r="D123" s="26" t="s">
        <v>527</v>
      </c>
      <c r="E123" s="71">
        <v>17.071910032000002</v>
      </c>
      <c r="F123" s="48">
        <v>28.323255265</v>
      </c>
      <c r="G123" s="79">
        <f t="shared" si="3"/>
        <v>-0.3972476019345017</v>
      </c>
      <c r="H123" s="76">
        <v>10.97761386</v>
      </c>
      <c r="I123" s="76">
        <v>9.5929319999999993</v>
      </c>
      <c r="J123" s="80">
        <f t="shared" si="4"/>
        <v>0.14434396699570073</v>
      </c>
      <c r="K123" s="82">
        <f t="shared" si="5"/>
        <v>0.64302200746274407</v>
      </c>
      <c r="L123" s="56"/>
    </row>
    <row r="124" spans="1:12" x14ac:dyDescent="0.15">
      <c r="A124" s="26" t="s">
        <v>691</v>
      </c>
      <c r="B124" s="26" t="s">
        <v>316</v>
      </c>
      <c r="C124" s="26" t="s">
        <v>524</v>
      </c>
      <c r="D124" s="26" t="s">
        <v>527</v>
      </c>
      <c r="E124" s="71">
        <v>16.5584831</v>
      </c>
      <c r="F124" s="48">
        <v>34.011979409999995</v>
      </c>
      <c r="G124" s="79">
        <f t="shared" si="3"/>
        <v>-0.51315732317738694</v>
      </c>
      <c r="H124" s="76">
        <v>3.8972119799999998</v>
      </c>
      <c r="I124" s="76">
        <v>13.504805470000001</v>
      </c>
      <c r="J124" s="80">
        <f t="shared" si="4"/>
        <v>-0.71142035413561566</v>
      </c>
      <c r="K124" s="82">
        <f t="shared" si="5"/>
        <v>0.23536044675493251</v>
      </c>
      <c r="L124" s="56"/>
    </row>
    <row r="125" spans="1:12" x14ac:dyDescent="0.15">
      <c r="A125" s="26" t="s">
        <v>186</v>
      </c>
      <c r="B125" s="26" t="s">
        <v>187</v>
      </c>
      <c r="C125" s="26" t="s">
        <v>524</v>
      </c>
      <c r="D125" s="26" t="s">
        <v>527</v>
      </c>
      <c r="E125" s="71">
        <v>16.462574180000001</v>
      </c>
      <c r="F125" s="48">
        <v>6.9175954400000004</v>
      </c>
      <c r="G125" s="79">
        <f t="shared" si="3"/>
        <v>1.3798116444924684</v>
      </c>
      <c r="H125" s="76">
        <v>21.855627949999999</v>
      </c>
      <c r="I125" s="76">
        <v>15.786742369999999</v>
      </c>
      <c r="J125" s="80">
        <f t="shared" si="4"/>
        <v>0.38442925321520915</v>
      </c>
      <c r="K125" s="82">
        <f t="shared" si="5"/>
        <v>1.3275948044961214</v>
      </c>
      <c r="L125" s="56"/>
    </row>
    <row r="126" spans="1:12" x14ac:dyDescent="0.15">
      <c r="A126" s="26" t="s">
        <v>655</v>
      </c>
      <c r="B126" s="26" t="s">
        <v>657</v>
      </c>
      <c r="C126" s="26" t="s">
        <v>523</v>
      </c>
      <c r="D126" s="26" t="s">
        <v>527</v>
      </c>
      <c r="E126" s="71">
        <v>16.334831195</v>
      </c>
      <c r="F126" s="48">
        <v>19.7045052</v>
      </c>
      <c r="G126" s="79">
        <f t="shared" si="3"/>
        <v>-0.17101033346424754</v>
      </c>
      <c r="H126" s="76">
        <v>15.866892699999999</v>
      </c>
      <c r="I126" s="76">
        <v>28.717907929999999</v>
      </c>
      <c r="J126" s="80">
        <f t="shared" si="4"/>
        <v>-0.44749134447134498</v>
      </c>
      <c r="K126" s="82">
        <f t="shared" si="5"/>
        <v>0.97135333145387914</v>
      </c>
      <c r="L126" s="56"/>
    </row>
    <row r="127" spans="1:12" x14ac:dyDescent="0.15">
      <c r="A127" s="26" t="s">
        <v>1149</v>
      </c>
      <c r="B127" s="26" t="s">
        <v>1150</v>
      </c>
      <c r="C127" s="26" t="s">
        <v>523</v>
      </c>
      <c r="D127" s="26" t="s">
        <v>526</v>
      </c>
      <c r="E127" s="71">
        <v>15.577414730000001</v>
      </c>
      <c r="F127" s="48">
        <v>0.58500224999999995</v>
      </c>
      <c r="G127" s="79">
        <f t="shared" si="3"/>
        <v>25.627956952302323</v>
      </c>
      <c r="H127" s="76">
        <v>0.14593564000000001</v>
      </c>
      <c r="I127" s="76">
        <v>2.1807066699999997</v>
      </c>
      <c r="J127" s="80">
        <f t="shared" si="4"/>
        <v>-0.93307873910432892</v>
      </c>
      <c r="K127" s="82">
        <f t="shared" si="5"/>
        <v>9.368412058706227E-3</v>
      </c>
      <c r="L127" s="56"/>
    </row>
    <row r="128" spans="1:12" x14ac:dyDescent="0.15">
      <c r="A128" s="26" t="s">
        <v>1774</v>
      </c>
      <c r="B128" s="26" t="s">
        <v>1225</v>
      </c>
      <c r="C128" s="26" t="s">
        <v>524</v>
      </c>
      <c r="D128" s="26" t="s">
        <v>526</v>
      </c>
      <c r="E128" s="71">
        <v>15.523612697000001</v>
      </c>
      <c r="F128" s="48">
        <v>20.200125355000001</v>
      </c>
      <c r="G128" s="79">
        <f t="shared" si="3"/>
        <v>-0.2315090909494012</v>
      </c>
      <c r="H128" s="76">
        <v>24.333064359999998</v>
      </c>
      <c r="I128" s="76">
        <v>17.215955010000002</v>
      </c>
      <c r="J128" s="80">
        <f t="shared" si="4"/>
        <v>0.41340194870781066</v>
      </c>
      <c r="K128" s="82">
        <f t="shared" si="5"/>
        <v>1.5674872102872328</v>
      </c>
      <c r="L128" s="56"/>
    </row>
    <row r="129" spans="1:12" x14ac:dyDescent="0.15">
      <c r="A129" s="26" t="s">
        <v>577</v>
      </c>
      <c r="B129" s="26" t="s">
        <v>578</v>
      </c>
      <c r="C129" s="26" t="s">
        <v>523</v>
      </c>
      <c r="D129" s="26" t="s">
        <v>527</v>
      </c>
      <c r="E129" s="71">
        <v>15.502498986999999</v>
      </c>
      <c r="F129" s="48">
        <v>11.57436087</v>
      </c>
      <c r="G129" s="79">
        <f t="shared" si="3"/>
        <v>0.33938272368727351</v>
      </c>
      <c r="H129" s="76">
        <v>7.3010230599999995</v>
      </c>
      <c r="I129" s="76">
        <v>2.34969787</v>
      </c>
      <c r="J129" s="80">
        <f t="shared" si="4"/>
        <v>2.1072178058364583</v>
      </c>
      <c r="K129" s="82">
        <f t="shared" si="5"/>
        <v>0.47095781564781597</v>
      </c>
      <c r="L129" s="56"/>
    </row>
    <row r="130" spans="1:12" x14ac:dyDescent="0.15">
      <c r="A130" s="26" t="s">
        <v>1133</v>
      </c>
      <c r="B130" s="26" t="s">
        <v>1134</v>
      </c>
      <c r="C130" s="26" t="s">
        <v>523</v>
      </c>
      <c r="D130" s="26" t="s">
        <v>526</v>
      </c>
      <c r="E130" s="71">
        <v>15.40444469</v>
      </c>
      <c r="F130" s="48">
        <v>13.598161390000001</v>
      </c>
      <c r="G130" s="79">
        <f t="shared" si="3"/>
        <v>0.13283290646398171</v>
      </c>
      <c r="H130" s="76">
        <v>17.208783109999999</v>
      </c>
      <c r="I130" s="76">
        <v>8.3353908099999998</v>
      </c>
      <c r="J130" s="80">
        <f t="shared" si="4"/>
        <v>1.0645442430071252</v>
      </c>
      <c r="K130" s="82">
        <f t="shared" si="5"/>
        <v>1.1171310265517918</v>
      </c>
      <c r="L130" s="56"/>
    </row>
    <row r="131" spans="1:12" x14ac:dyDescent="0.15">
      <c r="A131" s="26" t="s">
        <v>633</v>
      </c>
      <c r="B131" s="26" t="s">
        <v>634</v>
      </c>
      <c r="C131" s="26" t="s">
        <v>523</v>
      </c>
      <c r="D131" s="26" t="s">
        <v>527</v>
      </c>
      <c r="E131" s="71">
        <v>15.157260029</v>
      </c>
      <c r="F131" s="48">
        <v>24.463412738999999</v>
      </c>
      <c r="G131" s="79">
        <f t="shared" si="3"/>
        <v>-0.38041105749583204</v>
      </c>
      <c r="H131" s="76">
        <v>70.293677590000001</v>
      </c>
      <c r="I131" s="76">
        <v>15.350677689999999</v>
      </c>
      <c r="J131" s="80">
        <f t="shared" si="4"/>
        <v>3.5791905093409593</v>
      </c>
      <c r="K131" s="82">
        <f t="shared" si="5"/>
        <v>4.637624310430045</v>
      </c>
      <c r="L131" s="56"/>
    </row>
    <row r="132" spans="1:12" x14ac:dyDescent="0.15">
      <c r="A132" s="26" t="s">
        <v>58</v>
      </c>
      <c r="B132" s="26" t="s">
        <v>1061</v>
      </c>
      <c r="C132" s="26" t="s">
        <v>524</v>
      </c>
      <c r="D132" s="26" t="s">
        <v>527</v>
      </c>
      <c r="E132" s="71">
        <v>14.810389264000001</v>
      </c>
      <c r="F132" s="48">
        <v>20.854624152</v>
      </c>
      <c r="G132" s="79">
        <f t="shared" si="3"/>
        <v>-0.28982708314215022</v>
      </c>
      <c r="H132" s="76">
        <v>16.673696468559552</v>
      </c>
      <c r="I132" s="76">
        <v>11.00019940484415</v>
      </c>
      <c r="J132" s="80">
        <f t="shared" si="4"/>
        <v>0.5157631107320626</v>
      </c>
      <c r="K132" s="82">
        <f t="shared" si="5"/>
        <v>1.1258108191044471</v>
      </c>
      <c r="L132" s="56"/>
    </row>
    <row r="133" spans="1:12" x14ac:dyDescent="0.15">
      <c r="A133" s="26" t="s">
        <v>575</v>
      </c>
      <c r="B133" s="26" t="s">
        <v>576</v>
      </c>
      <c r="C133" s="26" t="s">
        <v>523</v>
      </c>
      <c r="D133" s="26" t="s">
        <v>527</v>
      </c>
      <c r="E133" s="71">
        <v>14.740409686000001</v>
      </c>
      <c r="F133" s="48">
        <v>28.798747015</v>
      </c>
      <c r="G133" s="79">
        <f t="shared" si="3"/>
        <v>-0.48815795081909741</v>
      </c>
      <c r="H133" s="76">
        <v>2.8676586099999999</v>
      </c>
      <c r="I133" s="76">
        <v>11.26824218</v>
      </c>
      <c r="J133" s="80">
        <f t="shared" si="4"/>
        <v>-0.74550967540529023</v>
      </c>
      <c r="K133" s="82">
        <f t="shared" si="5"/>
        <v>0.19454402361174641</v>
      </c>
      <c r="L133" s="56"/>
    </row>
    <row r="134" spans="1:12" x14ac:dyDescent="0.15">
      <c r="A134" s="26" t="s">
        <v>852</v>
      </c>
      <c r="B134" s="26" t="s">
        <v>853</v>
      </c>
      <c r="C134" s="26" t="s">
        <v>523</v>
      </c>
      <c r="D134" s="26" t="s">
        <v>526</v>
      </c>
      <c r="E134" s="71">
        <v>14.339681262000001</v>
      </c>
      <c r="F134" s="48">
        <v>8.067338316999999</v>
      </c>
      <c r="G134" s="79">
        <f t="shared" si="3"/>
        <v>0.77749843858444967</v>
      </c>
      <c r="H134" s="76">
        <v>9.8363914399999999</v>
      </c>
      <c r="I134" s="76">
        <v>0.68987991000000004</v>
      </c>
      <c r="J134" s="80">
        <f t="shared" si="4"/>
        <v>13.258121301140656</v>
      </c>
      <c r="K134" s="82">
        <f t="shared" si="5"/>
        <v>0.68595607254300206</v>
      </c>
      <c r="L134" s="56"/>
    </row>
    <row r="135" spans="1:12" x14ac:dyDescent="0.15">
      <c r="A135" s="26" t="s">
        <v>993</v>
      </c>
      <c r="B135" s="26" t="s">
        <v>566</v>
      </c>
      <c r="C135" s="26" t="s">
        <v>523</v>
      </c>
      <c r="D135" s="26" t="s">
        <v>526</v>
      </c>
      <c r="E135" s="71">
        <v>14.174183289999998</v>
      </c>
      <c r="F135" s="48">
        <v>7.8972575199999993</v>
      </c>
      <c r="G135" s="79">
        <f t="shared" ref="G135:G198" si="6">IF(ISERROR(E135/F135-1),"",((E135/F135-1)))</f>
        <v>0.79482348829369309</v>
      </c>
      <c r="H135" s="76">
        <v>418.03552908</v>
      </c>
      <c r="I135" s="76">
        <v>220.54633861000002</v>
      </c>
      <c r="J135" s="80">
        <f t="shared" ref="J135:J198" si="7">IF(ISERROR(H135/I135-1),"",((H135/I135-1)))</f>
        <v>0.89545440524962494</v>
      </c>
      <c r="K135" s="82">
        <f t="shared" ref="K135:K198" si="8">IF(ISERROR(H135/E135),"",(H135/E135))</f>
        <v>29.49274187634694</v>
      </c>
      <c r="L135" s="56"/>
    </row>
    <row r="136" spans="1:12" x14ac:dyDescent="0.15">
      <c r="A136" s="26" t="s">
        <v>174</v>
      </c>
      <c r="B136" s="26" t="s">
        <v>254</v>
      </c>
      <c r="C136" s="26" t="s">
        <v>523</v>
      </c>
      <c r="D136" s="26" t="s">
        <v>526</v>
      </c>
      <c r="E136" s="71">
        <v>14.150946945000001</v>
      </c>
      <c r="F136" s="48">
        <v>6.3708679649999995</v>
      </c>
      <c r="G136" s="79">
        <f t="shared" si="6"/>
        <v>1.2211960792064542</v>
      </c>
      <c r="H136" s="76">
        <v>2.2228379900000004</v>
      </c>
      <c r="I136" s="76">
        <v>8.9866880800000004</v>
      </c>
      <c r="J136" s="80">
        <f t="shared" si="7"/>
        <v>-0.75265214835407968</v>
      </c>
      <c r="K136" s="82">
        <f t="shared" si="8"/>
        <v>0.15708051190068256</v>
      </c>
      <c r="L136" s="56"/>
    </row>
    <row r="137" spans="1:12" x14ac:dyDescent="0.15">
      <c r="A137" s="26" t="s">
        <v>28</v>
      </c>
      <c r="B137" s="26" t="s">
        <v>29</v>
      </c>
      <c r="C137" s="26" t="s">
        <v>524</v>
      </c>
      <c r="D137" s="26" t="s">
        <v>527</v>
      </c>
      <c r="E137" s="71">
        <v>14.112219474</v>
      </c>
      <c r="F137" s="48">
        <v>8.4951992070000006</v>
      </c>
      <c r="G137" s="79">
        <f t="shared" si="6"/>
        <v>0.66119935861793611</v>
      </c>
      <c r="H137" s="76">
        <v>24.681712100000002</v>
      </c>
      <c r="I137" s="76">
        <v>25.137722359999998</v>
      </c>
      <c r="J137" s="80">
        <f t="shared" si="7"/>
        <v>-1.8140476430975938E-2</v>
      </c>
      <c r="K137" s="82">
        <f t="shared" si="8"/>
        <v>1.7489603350821585</v>
      </c>
      <c r="L137" s="56"/>
    </row>
    <row r="138" spans="1:12" x14ac:dyDescent="0.15">
      <c r="A138" s="26" t="s">
        <v>979</v>
      </c>
      <c r="B138" s="26" t="s">
        <v>564</v>
      </c>
      <c r="C138" s="26" t="s">
        <v>523</v>
      </c>
      <c r="D138" s="26" t="s">
        <v>526</v>
      </c>
      <c r="E138" s="71">
        <v>14.104985869999998</v>
      </c>
      <c r="F138" s="48">
        <v>10.045897</v>
      </c>
      <c r="G138" s="79">
        <f t="shared" si="6"/>
        <v>0.40405439852708014</v>
      </c>
      <c r="H138" s="76">
        <v>171.81023983</v>
      </c>
      <c r="I138" s="76">
        <v>51.274486850000002</v>
      </c>
      <c r="J138" s="80">
        <f t="shared" si="7"/>
        <v>2.350793940320048</v>
      </c>
      <c r="K138" s="82">
        <f t="shared" si="8"/>
        <v>12.18081616057656</v>
      </c>
      <c r="L138" s="56"/>
    </row>
    <row r="139" spans="1:12" x14ac:dyDescent="0.15">
      <c r="A139" s="26" t="s">
        <v>1085</v>
      </c>
      <c r="B139" s="26" t="s">
        <v>1086</v>
      </c>
      <c r="C139" s="26" t="s">
        <v>524</v>
      </c>
      <c r="D139" s="26" t="s">
        <v>527</v>
      </c>
      <c r="E139" s="71">
        <v>13.66313409</v>
      </c>
      <c r="F139" s="48">
        <v>21.764772598</v>
      </c>
      <c r="G139" s="79">
        <f t="shared" si="6"/>
        <v>-0.37223630394118945</v>
      </c>
      <c r="H139" s="76">
        <v>6.8080697599999995</v>
      </c>
      <c r="I139" s="76">
        <v>4.0101258399999997</v>
      </c>
      <c r="J139" s="80">
        <f t="shared" si="7"/>
        <v>0.69771973041125324</v>
      </c>
      <c r="K139" s="82">
        <f t="shared" si="8"/>
        <v>0.49828024193825354</v>
      </c>
      <c r="L139" s="56"/>
    </row>
    <row r="140" spans="1:12" x14ac:dyDescent="0.15">
      <c r="A140" s="26" t="s">
        <v>19</v>
      </c>
      <c r="B140" s="26" t="s">
        <v>20</v>
      </c>
      <c r="C140" s="26" t="s">
        <v>524</v>
      </c>
      <c r="D140" s="26" t="s">
        <v>527</v>
      </c>
      <c r="E140" s="71">
        <v>13.640980585000001</v>
      </c>
      <c r="F140" s="48">
        <v>35.766064698000001</v>
      </c>
      <c r="G140" s="79">
        <f t="shared" si="6"/>
        <v>-0.61860549377793883</v>
      </c>
      <c r="H140" s="76">
        <v>19.307205629999999</v>
      </c>
      <c r="I140" s="76">
        <v>253.32198959000002</v>
      </c>
      <c r="J140" s="80">
        <f t="shared" si="7"/>
        <v>-0.92378393339935239</v>
      </c>
      <c r="K140" s="82">
        <f t="shared" si="8"/>
        <v>1.4153825313138217</v>
      </c>
      <c r="L140" s="56"/>
    </row>
    <row r="141" spans="1:12" x14ac:dyDescent="0.15">
      <c r="A141" s="26" t="s">
        <v>1196</v>
      </c>
      <c r="B141" s="26" t="s">
        <v>1197</v>
      </c>
      <c r="C141" s="26" t="s">
        <v>523</v>
      </c>
      <c r="D141" s="26" t="s">
        <v>526</v>
      </c>
      <c r="E141" s="71">
        <v>13.608968435000001</v>
      </c>
      <c r="F141" s="48">
        <v>13.99147325</v>
      </c>
      <c r="G141" s="79">
        <f t="shared" si="6"/>
        <v>-2.733842306420442E-2</v>
      </c>
      <c r="H141" s="76">
        <v>12.11091869</v>
      </c>
      <c r="I141" s="76">
        <v>10.74344075</v>
      </c>
      <c r="J141" s="80">
        <f t="shared" si="7"/>
        <v>0.12728491475135661</v>
      </c>
      <c r="K141" s="82">
        <f t="shared" si="8"/>
        <v>0.88992187378822429</v>
      </c>
      <c r="L141" s="56"/>
    </row>
    <row r="142" spans="1:12" x14ac:dyDescent="0.15">
      <c r="A142" s="26" t="s">
        <v>983</v>
      </c>
      <c r="B142" s="26" t="s">
        <v>555</v>
      </c>
      <c r="C142" s="26" t="s">
        <v>523</v>
      </c>
      <c r="D142" s="26" t="s">
        <v>526</v>
      </c>
      <c r="E142" s="71">
        <v>13.55860575</v>
      </c>
      <c r="F142" s="48">
        <v>17.217883739999998</v>
      </c>
      <c r="G142" s="79">
        <f t="shared" si="6"/>
        <v>-0.21252774413262465</v>
      </c>
      <c r="H142" s="76">
        <v>156.85073727000002</v>
      </c>
      <c r="I142" s="76">
        <v>306.09398726999996</v>
      </c>
      <c r="J142" s="80">
        <f t="shared" si="7"/>
        <v>-0.48757328208592077</v>
      </c>
      <c r="K142" s="82">
        <f t="shared" si="8"/>
        <v>11.568352982754147</v>
      </c>
      <c r="L142" s="56"/>
    </row>
    <row r="143" spans="1:12" x14ac:dyDescent="0.15">
      <c r="A143" s="26" t="s">
        <v>147</v>
      </c>
      <c r="B143" s="26" t="s">
        <v>424</v>
      </c>
      <c r="C143" s="26" t="s">
        <v>523</v>
      </c>
      <c r="D143" s="26" t="s">
        <v>526</v>
      </c>
      <c r="E143" s="71">
        <v>13.520181259999999</v>
      </c>
      <c r="F143" s="48">
        <v>36.343804079999998</v>
      </c>
      <c r="G143" s="79">
        <f t="shared" si="6"/>
        <v>-0.62799212679444971</v>
      </c>
      <c r="H143" s="76">
        <v>17.315573309999998</v>
      </c>
      <c r="I143" s="76">
        <v>106.92987473000001</v>
      </c>
      <c r="J143" s="80">
        <f t="shared" si="7"/>
        <v>-0.83806608439669317</v>
      </c>
      <c r="K143" s="82">
        <f t="shared" si="8"/>
        <v>1.2807205004883195</v>
      </c>
      <c r="L143" s="56"/>
    </row>
    <row r="144" spans="1:12" x14ac:dyDescent="0.15">
      <c r="A144" s="26" t="s">
        <v>765</v>
      </c>
      <c r="B144" s="26" t="s">
        <v>419</v>
      </c>
      <c r="C144" s="26" t="s">
        <v>523</v>
      </c>
      <c r="D144" s="26" t="s">
        <v>526</v>
      </c>
      <c r="E144" s="71">
        <v>13.507674160000001</v>
      </c>
      <c r="F144" s="48">
        <v>10.902136822000001</v>
      </c>
      <c r="G144" s="79">
        <f t="shared" si="6"/>
        <v>0.23899327081844612</v>
      </c>
      <c r="H144" s="76">
        <v>164.75859186000002</v>
      </c>
      <c r="I144" s="76">
        <v>102.91676007</v>
      </c>
      <c r="J144" s="80">
        <f t="shared" si="7"/>
        <v>0.60089174734938799</v>
      </c>
      <c r="K144" s="82">
        <f t="shared" si="8"/>
        <v>12.197406445285472</v>
      </c>
      <c r="L144" s="56"/>
    </row>
    <row r="145" spans="1:12" x14ac:dyDescent="0.15">
      <c r="A145" s="26" t="s">
        <v>718</v>
      </c>
      <c r="B145" s="26" t="s">
        <v>23</v>
      </c>
      <c r="C145" s="26" t="s">
        <v>524</v>
      </c>
      <c r="D145" s="26" t="s">
        <v>527</v>
      </c>
      <c r="E145" s="71">
        <v>13.472346877</v>
      </c>
      <c r="F145" s="48">
        <v>7.4412683260000003</v>
      </c>
      <c r="G145" s="79">
        <f t="shared" si="6"/>
        <v>0.81049066997453134</v>
      </c>
      <c r="H145" s="76">
        <v>90.673502402774503</v>
      </c>
      <c r="I145" s="76">
        <v>5.4855877499999997</v>
      </c>
      <c r="J145" s="80">
        <f t="shared" si="7"/>
        <v>15.52940514948002</v>
      </c>
      <c r="K145" s="82">
        <f t="shared" si="8"/>
        <v>6.7303420280524673</v>
      </c>
      <c r="L145" s="56"/>
    </row>
    <row r="146" spans="1:12" x14ac:dyDescent="0.15">
      <c r="A146" s="26" t="s">
        <v>410</v>
      </c>
      <c r="B146" s="26" t="s">
        <v>411</v>
      </c>
      <c r="C146" s="26" t="s">
        <v>523</v>
      </c>
      <c r="D146" s="26" t="s">
        <v>526</v>
      </c>
      <c r="E146" s="71">
        <v>13.279103113</v>
      </c>
      <c r="F146" s="48">
        <v>12.577321379000001</v>
      </c>
      <c r="G146" s="79">
        <f t="shared" si="6"/>
        <v>5.5797392215145569E-2</v>
      </c>
      <c r="H146" s="76">
        <v>23.548026180000001</v>
      </c>
      <c r="I146" s="76">
        <v>41.449298909999996</v>
      </c>
      <c r="J146" s="80">
        <f t="shared" si="7"/>
        <v>-0.43188360722022157</v>
      </c>
      <c r="K146" s="82">
        <f t="shared" si="8"/>
        <v>1.7733145062294842</v>
      </c>
      <c r="L146" s="56"/>
    </row>
    <row r="147" spans="1:12" x14ac:dyDescent="0.15">
      <c r="A147" s="26" t="s">
        <v>987</v>
      </c>
      <c r="B147" s="26" t="s">
        <v>570</v>
      </c>
      <c r="C147" s="26" t="s">
        <v>523</v>
      </c>
      <c r="D147" s="26" t="s">
        <v>526</v>
      </c>
      <c r="E147" s="71">
        <v>13.238197300000001</v>
      </c>
      <c r="F147" s="48">
        <v>34.778269999999999</v>
      </c>
      <c r="G147" s="79">
        <f t="shared" si="6"/>
        <v>-0.61935434683783863</v>
      </c>
      <c r="H147" s="76">
        <v>154.37044428000002</v>
      </c>
      <c r="I147" s="76">
        <v>350.06960016000005</v>
      </c>
      <c r="J147" s="80">
        <f t="shared" si="7"/>
        <v>-0.5590292781508458</v>
      </c>
      <c r="K147" s="82">
        <f t="shared" si="8"/>
        <v>11.660986823334323</v>
      </c>
      <c r="L147" s="56"/>
    </row>
    <row r="148" spans="1:12" x14ac:dyDescent="0.15">
      <c r="A148" s="26" t="s">
        <v>762</v>
      </c>
      <c r="B148" s="26" t="s">
        <v>414</v>
      </c>
      <c r="C148" s="26" t="s">
        <v>523</v>
      </c>
      <c r="D148" s="26" t="s">
        <v>526</v>
      </c>
      <c r="E148" s="71">
        <v>12.948749906</v>
      </c>
      <c r="F148" s="48">
        <v>43.799776842</v>
      </c>
      <c r="G148" s="79">
        <f t="shared" si="6"/>
        <v>-0.70436493426187208</v>
      </c>
      <c r="H148" s="76">
        <v>141.70161777999999</v>
      </c>
      <c r="I148" s="76">
        <v>303.85198938000002</v>
      </c>
      <c r="J148" s="80">
        <f t="shared" si="7"/>
        <v>-0.53364920180665099</v>
      </c>
      <c r="K148" s="82">
        <f t="shared" si="8"/>
        <v>10.943266246445953</v>
      </c>
      <c r="L148" s="56"/>
    </row>
    <row r="149" spans="1:12" x14ac:dyDescent="0.15">
      <c r="A149" s="26" t="s">
        <v>1029</v>
      </c>
      <c r="B149" s="26" t="s">
        <v>1178</v>
      </c>
      <c r="C149" s="26" t="s">
        <v>523</v>
      </c>
      <c r="D149" s="26" t="s">
        <v>527</v>
      </c>
      <c r="E149" s="71">
        <v>12.623190532999999</v>
      </c>
      <c r="F149" s="48">
        <v>15.583622813</v>
      </c>
      <c r="G149" s="79">
        <f t="shared" si="6"/>
        <v>-0.1899707350161467</v>
      </c>
      <c r="H149" s="76">
        <v>2.7231831899999999</v>
      </c>
      <c r="I149" s="76">
        <v>2.6959952899999999</v>
      </c>
      <c r="J149" s="80">
        <f t="shared" si="7"/>
        <v>1.0084550258987912E-2</v>
      </c>
      <c r="K149" s="82">
        <f t="shared" si="8"/>
        <v>0.21572859752698467</v>
      </c>
      <c r="L149" s="56"/>
    </row>
    <row r="150" spans="1:12" x14ac:dyDescent="0.15">
      <c r="A150" s="26" t="s">
        <v>731</v>
      </c>
      <c r="B150" s="26" t="s">
        <v>732</v>
      </c>
      <c r="C150" s="26" t="s">
        <v>524</v>
      </c>
      <c r="D150" s="26" t="s">
        <v>527</v>
      </c>
      <c r="E150" s="71">
        <v>12.56200742</v>
      </c>
      <c r="F150" s="48">
        <v>4.4493929999999997</v>
      </c>
      <c r="G150" s="79">
        <f t="shared" si="6"/>
        <v>1.8233081276479739</v>
      </c>
      <c r="H150" s="76">
        <v>9.5564413300000002</v>
      </c>
      <c r="I150" s="76">
        <v>2.45876575</v>
      </c>
      <c r="J150" s="80">
        <f t="shared" si="7"/>
        <v>2.8866823039161011</v>
      </c>
      <c r="K150" s="82">
        <f t="shared" si="8"/>
        <v>0.760741576603845</v>
      </c>
      <c r="L150" s="56"/>
    </row>
    <row r="151" spans="1:12" x14ac:dyDescent="0.15">
      <c r="A151" s="26" t="s">
        <v>572</v>
      </c>
      <c r="B151" s="26" t="s">
        <v>573</v>
      </c>
      <c r="C151" s="26" t="s">
        <v>523</v>
      </c>
      <c r="D151" s="26" t="s">
        <v>527</v>
      </c>
      <c r="E151" s="71">
        <v>12.558211230000001</v>
      </c>
      <c r="F151" s="48">
        <v>10.657309779999999</v>
      </c>
      <c r="G151" s="79">
        <f t="shared" si="6"/>
        <v>0.17836597502001128</v>
      </c>
      <c r="H151" s="76">
        <v>19.741777629999998</v>
      </c>
      <c r="I151" s="76">
        <v>0.56400943999999997</v>
      </c>
      <c r="J151" s="80">
        <f t="shared" si="7"/>
        <v>34.002565967690181</v>
      </c>
      <c r="K151" s="82">
        <f t="shared" si="8"/>
        <v>1.5720214661495222</v>
      </c>
      <c r="L151" s="56"/>
    </row>
    <row r="152" spans="1:12" x14ac:dyDescent="0.15">
      <c r="A152" s="26" t="s">
        <v>1005</v>
      </c>
      <c r="B152" s="26" t="s">
        <v>680</v>
      </c>
      <c r="C152" s="26" t="s">
        <v>524</v>
      </c>
      <c r="D152" s="26" t="s">
        <v>527</v>
      </c>
      <c r="E152" s="71">
        <v>12.464919881999998</v>
      </c>
      <c r="F152" s="48">
        <v>7.4022339179999994</v>
      </c>
      <c r="G152" s="79">
        <f t="shared" si="6"/>
        <v>0.68394028344457936</v>
      </c>
      <c r="H152" s="76">
        <v>11.23136583</v>
      </c>
      <c r="I152" s="76">
        <v>6.2306071100000002</v>
      </c>
      <c r="J152" s="80">
        <f t="shared" si="7"/>
        <v>0.80261178914232634</v>
      </c>
      <c r="K152" s="82">
        <f t="shared" si="8"/>
        <v>0.90103794780251123</v>
      </c>
      <c r="L152" s="56"/>
    </row>
    <row r="153" spans="1:12" x14ac:dyDescent="0.15">
      <c r="A153" s="26" t="s">
        <v>1665</v>
      </c>
      <c r="B153" s="26" t="s">
        <v>1666</v>
      </c>
      <c r="C153" s="26" t="s">
        <v>523</v>
      </c>
      <c r="D153" s="26" t="s">
        <v>526</v>
      </c>
      <c r="E153" s="71">
        <v>12.419596739999999</v>
      </c>
      <c r="F153" s="48">
        <v>1.9648728500000001</v>
      </c>
      <c r="G153" s="79">
        <f t="shared" si="6"/>
        <v>5.3208144689871402</v>
      </c>
      <c r="H153" s="76">
        <v>3.71827606</v>
      </c>
      <c r="I153" s="76">
        <v>5.3692140099999994</v>
      </c>
      <c r="J153" s="80">
        <f t="shared" si="7"/>
        <v>-0.30748223984463596</v>
      </c>
      <c r="K153" s="82">
        <f t="shared" si="8"/>
        <v>0.29938782537314496</v>
      </c>
      <c r="L153" s="56"/>
    </row>
    <row r="154" spans="1:12" x14ac:dyDescent="0.15">
      <c r="A154" s="26" t="s">
        <v>200</v>
      </c>
      <c r="B154" s="26" t="s">
        <v>212</v>
      </c>
      <c r="C154" s="26" t="s">
        <v>524</v>
      </c>
      <c r="D154" s="26" t="s">
        <v>527</v>
      </c>
      <c r="E154" s="71">
        <v>12.2321089</v>
      </c>
      <c r="F154" s="48">
        <v>7.6675204400000005</v>
      </c>
      <c r="G154" s="79">
        <f t="shared" si="6"/>
        <v>0.595314808185891</v>
      </c>
      <c r="H154" s="76">
        <v>31.806988740933399</v>
      </c>
      <c r="I154" s="76">
        <v>10.529687529999999</v>
      </c>
      <c r="J154" s="80">
        <f t="shared" si="7"/>
        <v>2.0206963549784844</v>
      </c>
      <c r="K154" s="82">
        <f t="shared" si="8"/>
        <v>2.6002865900689782</v>
      </c>
      <c r="L154" s="56"/>
    </row>
    <row r="155" spans="1:12" x14ac:dyDescent="0.15">
      <c r="A155" s="26" t="s">
        <v>264</v>
      </c>
      <c r="B155" s="26" t="s">
        <v>265</v>
      </c>
      <c r="C155" s="26" t="s">
        <v>523</v>
      </c>
      <c r="D155" s="26" t="s">
        <v>526</v>
      </c>
      <c r="E155" s="71">
        <v>12.05750529</v>
      </c>
      <c r="F155" s="48">
        <v>33.5058954</v>
      </c>
      <c r="G155" s="79">
        <f t="shared" si="6"/>
        <v>-0.64013779825743744</v>
      </c>
      <c r="H155" s="76">
        <v>15.692335869999999</v>
      </c>
      <c r="I155" s="76">
        <v>28.894949370000003</v>
      </c>
      <c r="J155" s="80">
        <f t="shared" si="7"/>
        <v>-0.45691768934911281</v>
      </c>
      <c r="K155" s="82">
        <f t="shared" si="8"/>
        <v>1.3014579295283062</v>
      </c>
      <c r="L155" s="56"/>
    </row>
    <row r="156" spans="1:12" x14ac:dyDescent="0.15">
      <c r="A156" s="26" t="s">
        <v>9</v>
      </c>
      <c r="B156" s="26" t="s">
        <v>708</v>
      </c>
      <c r="C156" s="26" t="s">
        <v>524</v>
      </c>
      <c r="D156" s="26" t="s">
        <v>527</v>
      </c>
      <c r="E156" s="71">
        <v>11.96377822</v>
      </c>
      <c r="F156" s="48">
        <v>2.8943980200000001</v>
      </c>
      <c r="G156" s="79">
        <f t="shared" si="6"/>
        <v>3.1334253745792706</v>
      </c>
      <c r="H156" s="76">
        <v>21.548622460000001</v>
      </c>
      <c r="I156" s="76">
        <v>11.92796551</v>
      </c>
      <c r="J156" s="80">
        <f t="shared" si="7"/>
        <v>0.80656310935292108</v>
      </c>
      <c r="K156" s="82">
        <f t="shared" si="8"/>
        <v>1.8011552925627536</v>
      </c>
      <c r="L156" s="56"/>
    </row>
    <row r="157" spans="1:12" x14ac:dyDescent="0.15">
      <c r="A157" s="26" t="s">
        <v>116</v>
      </c>
      <c r="B157" s="26" t="s">
        <v>240</v>
      </c>
      <c r="C157" s="26" t="s">
        <v>523</v>
      </c>
      <c r="D157" s="26" t="s">
        <v>527</v>
      </c>
      <c r="E157" s="71">
        <v>11.889509947000001</v>
      </c>
      <c r="F157" s="48">
        <v>9.4745061929999999</v>
      </c>
      <c r="G157" s="79">
        <f t="shared" si="6"/>
        <v>0.25489494700887572</v>
      </c>
      <c r="H157" s="76">
        <v>10.026141619999999</v>
      </c>
      <c r="I157" s="76">
        <v>32.760307470000001</v>
      </c>
      <c r="J157" s="80">
        <f t="shared" si="7"/>
        <v>-0.69395459339991361</v>
      </c>
      <c r="K157" s="82">
        <f t="shared" si="8"/>
        <v>0.84327627166246888</v>
      </c>
      <c r="L157" s="56"/>
    </row>
    <row r="158" spans="1:12" x14ac:dyDescent="0.15">
      <c r="A158" s="26" t="s">
        <v>1037</v>
      </c>
      <c r="B158" s="26" t="s">
        <v>1186</v>
      </c>
      <c r="C158" s="26" t="s">
        <v>523</v>
      </c>
      <c r="D158" s="26" t="s">
        <v>527</v>
      </c>
      <c r="E158" s="71">
        <v>11.70722404</v>
      </c>
      <c r="F158" s="48">
        <v>7.6444990099999997</v>
      </c>
      <c r="G158" s="79">
        <f t="shared" si="6"/>
        <v>0.53145732960203507</v>
      </c>
      <c r="H158" s="76">
        <v>10.75456857</v>
      </c>
      <c r="I158" s="76">
        <v>12.922510429999999</v>
      </c>
      <c r="J158" s="80">
        <f t="shared" si="7"/>
        <v>-0.16776475993140283</v>
      </c>
      <c r="K158" s="82">
        <f t="shared" si="8"/>
        <v>0.9186266986311129</v>
      </c>
      <c r="L158" s="56"/>
    </row>
    <row r="159" spans="1:12" x14ac:dyDescent="0.15">
      <c r="A159" s="26" t="s">
        <v>1315</v>
      </c>
      <c r="B159" s="26" t="s">
        <v>1064</v>
      </c>
      <c r="C159" s="26" t="s">
        <v>524</v>
      </c>
      <c r="D159" s="26" t="s">
        <v>527</v>
      </c>
      <c r="E159" s="71">
        <v>11.646504160000001</v>
      </c>
      <c r="F159" s="48">
        <v>9.975607994999999</v>
      </c>
      <c r="G159" s="79">
        <f t="shared" si="6"/>
        <v>0.16749817813986811</v>
      </c>
      <c r="H159" s="76">
        <v>46.302396409999993</v>
      </c>
      <c r="I159" s="76">
        <v>224.43095790086551</v>
      </c>
      <c r="J159" s="80">
        <f t="shared" si="7"/>
        <v>-0.79368979732977629</v>
      </c>
      <c r="K159" s="82">
        <f t="shared" si="8"/>
        <v>3.9756476084064687</v>
      </c>
      <c r="L159" s="56"/>
    </row>
    <row r="160" spans="1:12" x14ac:dyDescent="0.15">
      <c r="A160" s="26" t="s">
        <v>690</v>
      </c>
      <c r="B160" s="26" t="s">
        <v>317</v>
      </c>
      <c r="C160" s="26" t="s">
        <v>524</v>
      </c>
      <c r="D160" s="26" t="s">
        <v>527</v>
      </c>
      <c r="E160" s="71">
        <v>11.558049550000002</v>
      </c>
      <c r="F160" s="48">
        <v>1.5875790400000001</v>
      </c>
      <c r="G160" s="79">
        <f t="shared" si="6"/>
        <v>6.2802986552404985</v>
      </c>
      <c r="H160" s="76">
        <v>24.888186136632498</v>
      </c>
      <c r="I160" s="76">
        <v>20.422754980589101</v>
      </c>
      <c r="J160" s="80">
        <f t="shared" si="7"/>
        <v>0.21864979334509904</v>
      </c>
      <c r="K160" s="82">
        <f t="shared" si="8"/>
        <v>2.1533205952238279</v>
      </c>
      <c r="L160" s="56"/>
    </row>
    <row r="161" spans="1:12" x14ac:dyDescent="0.15">
      <c r="A161" s="26" t="s">
        <v>1697</v>
      </c>
      <c r="B161" s="26" t="s">
        <v>313</v>
      </c>
      <c r="C161" s="26" t="s">
        <v>524</v>
      </c>
      <c r="D161" s="26" t="s">
        <v>527</v>
      </c>
      <c r="E161" s="71">
        <v>11.23874629</v>
      </c>
      <c r="F161" s="48">
        <v>8.3988424810000009</v>
      </c>
      <c r="G161" s="79">
        <f t="shared" si="6"/>
        <v>0.3381303811119778</v>
      </c>
      <c r="H161" s="76">
        <v>8.798058880000001</v>
      </c>
      <c r="I161" s="76">
        <v>31.732777289999998</v>
      </c>
      <c r="J161" s="80">
        <f t="shared" si="7"/>
        <v>-0.72274538721914683</v>
      </c>
      <c r="K161" s="82">
        <f t="shared" si="8"/>
        <v>0.78283276915222555</v>
      </c>
      <c r="L161" s="56"/>
    </row>
    <row r="162" spans="1:12" x14ac:dyDescent="0.15">
      <c r="A162" s="26" t="s">
        <v>150</v>
      </c>
      <c r="B162" s="26" t="s">
        <v>648</v>
      </c>
      <c r="C162" s="26" t="s">
        <v>523</v>
      </c>
      <c r="D162" s="26" t="s">
        <v>526</v>
      </c>
      <c r="E162" s="71">
        <v>11.216534647</v>
      </c>
      <c r="F162" s="48">
        <v>16.140993830999999</v>
      </c>
      <c r="G162" s="79">
        <f t="shared" si="6"/>
        <v>-0.30509020916309404</v>
      </c>
      <c r="H162" s="76">
        <v>13.1342482082127</v>
      </c>
      <c r="I162" s="76">
        <v>20.197638199090452</v>
      </c>
      <c r="J162" s="80">
        <f t="shared" si="7"/>
        <v>-0.34971366063958076</v>
      </c>
      <c r="K162" s="82">
        <f t="shared" si="8"/>
        <v>1.1709720177903267</v>
      </c>
      <c r="L162" s="56"/>
    </row>
    <row r="163" spans="1:12" x14ac:dyDescent="0.15">
      <c r="A163" s="26" t="s">
        <v>1750</v>
      </c>
      <c r="B163" s="26" t="s">
        <v>1711</v>
      </c>
      <c r="C163" s="26" t="s">
        <v>524</v>
      </c>
      <c r="D163" s="26" t="s">
        <v>527</v>
      </c>
      <c r="E163" s="71">
        <v>11.023103231</v>
      </c>
      <c r="F163" s="48">
        <v>6.0148099779999997</v>
      </c>
      <c r="G163" s="79">
        <f t="shared" si="6"/>
        <v>0.83266026213937372</v>
      </c>
      <c r="H163" s="76">
        <v>10.117133089999999</v>
      </c>
      <c r="I163" s="76">
        <v>15.028045839999999</v>
      </c>
      <c r="J163" s="80">
        <f t="shared" si="7"/>
        <v>-0.3267831893970321</v>
      </c>
      <c r="K163" s="82">
        <f t="shared" si="8"/>
        <v>0.91781169766675474</v>
      </c>
      <c r="L163" s="56"/>
    </row>
    <row r="164" spans="1:12" x14ac:dyDescent="0.15">
      <c r="A164" s="26" t="s">
        <v>56</v>
      </c>
      <c r="B164" s="26" t="s">
        <v>57</v>
      </c>
      <c r="C164" s="26" t="s">
        <v>524</v>
      </c>
      <c r="D164" s="26" t="s">
        <v>527</v>
      </c>
      <c r="E164" s="71">
        <v>10.967633870999999</v>
      </c>
      <c r="F164" s="48">
        <v>33.512664414</v>
      </c>
      <c r="G164" s="79">
        <f t="shared" si="6"/>
        <v>-0.67273166539338958</v>
      </c>
      <c r="H164" s="76">
        <v>9.6952715700000009</v>
      </c>
      <c r="I164" s="76">
        <v>58.700959700000006</v>
      </c>
      <c r="J164" s="80">
        <f t="shared" si="7"/>
        <v>-0.83483623403179219</v>
      </c>
      <c r="K164" s="82">
        <f t="shared" si="8"/>
        <v>0.88398935303955517</v>
      </c>
      <c r="L164" s="56"/>
    </row>
    <row r="165" spans="1:12" x14ac:dyDescent="0.15">
      <c r="A165" s="26" t="s">
        <v>713</v>
      </c>
      <c r="B165" s="26" t="s">
        <v>574</v>
      </c>
      <c r="C165" s="26" t="s">
        <v>523</v>
      </c>
      <c r="D165" s="26" t="s">
        <v>527</v>
      </c>
      <c r="E165" s="71">
        <v>10.961192754000001</v>
      </c>
      <c r="F165" s="48">
        <v>16.939026905000002</v>
      </c>
      <c r="G165" s="79">
        <f t="shared" si="6"/>
        <v>-0.35290304363561087</v>
      </c>
      <c r="H165" s="76">
        <v>3.0676425699999998</v>
      </c>
      <c r="I165" s="76">
        <v>1.7811293300000002</v>
      </c>
      <c r="J165" s="80">
        <f t="shared" si="7"/>
        <v>0.72230197904831517</v>
      </c>
      <c r="K165" s="82">
        <f t="shared" si="8"/>
        <v>0.27986393806281201</v>
      </c>
      <c r="L165" s="56"/>
    </row>
    <row r="166" spans="1:12" x14ac:dyDescent="0.15">
      <c r="A166" s="26" t="s">
        <v>447</v>
      </c>
      <c r="B166" s="26" t="s">
        <v>448</v>
      </c>
      <c r="C166" s="26" t="s">
        <v>523</v>
      </c>
      <c r="D166" s="26" t="s">
        <v>527</v>
      </c>
      <c r="E166" s="71">
        <v>10.955931076999999</v>
      </c>
      <c r="F166" s="48">
        <v>10.759278409</v>
      </c>
      <c r="G166" s="79">
        <f t="shared" si="6"/>
        <v>1.8277495992250037E-2</v>
      </c>
      <c r="H166" s="76">
        <v>2.09450863</v>
      </c>
      <c r="I166" s="76">
        <v>23.90606966</v>
      </c>
      <c r="J166" s="80">
        <f t="shared" si="7"/>
        <v>-0.9123859061824553</v>
      </c>
      <c r="K166" s="82">
        <f t="shared" si="8"/>
        <v>0.19117577641548358</v>
      </c>
      <c r="L166" s="56"/>
    </row>
    <row r="167" spans="1:12" x14ac:dyDescent="0.15">
      <c r="A167" s="26" t="s">
        <v>367</v>
      </c>
      <c r="B167" s="26" t="s">
        <v>368</v>
      </c>
      <c r="C167" s="26" t="s">
        <v>523</v>
      </c>
      <c r="D167" s="26" t="s">
        <v>526</v>
      </c>
      <c r="E167" s="71">
        <v>10.955848888</v>
      </c>
      <c r="F167" s="48">
        <v>9.7922998790000015</v>
      </c>
      <c r="G167" s="79">
        <f t="shared" si="6"/>
        <v>0.11882285299445106</v>
      </c>
      <c r="H167" s="76">
        <v>14.392061910000001</v>
      </c>
      <c r="I167" s="76">
        <v>30.141259719999997</v>
      </c>
      <c r="J167" s="80">
        <f t="shared" si="7"/>
        <v>-0.52251292601250299</v>
      </c>
      <c r="K167" s="82">
        <f t="shared" si="8"/>
        <v>1.3136418781536594</v>
      </c>
      <c r="L167" s="56"/>
    </row>
    <row r="168" spans="1:12" x14ac:dyDescent="0.15">
      <c r="A168" s="26" t="s">
        <v>1764</v>
      </c>
      <c r="B168" s="26" t="s">
        <v>1715</v>
      </c>
      <c r="C168" s="26" t="s">
        <v>524</v>
      </c>
      <c r="D168" s="26" t="s">
        <v>527</v>
      </c>
      <c r="E168" s="71">
        <v>10.685092316</v>
      </c>
      <c r="F168" s="48">
        <v>6.1632757500000004</v>
      </c>
      <c r="G168" s="79">
        <f t="shared" si="6"/>
        <v>0.73367098105256767</v>
      </c>
      <c r="H168" s="76">
        <v>4.03528676</v>
      </c>
      <c r="I168" s="76">
        <v>28.391815829999999</v>
      </c>
      <c r="J168" s="80">
        <f t="shared" si="7"/>
        <v>-0.85787148014195891</v>
      </c>
      <c r="K168" s="82">
        <f t="shared" si="8"/>
        <v>0.37765576942723345</v>
      </c>
      <c r="L168" s="56"/>
    </row>
    <row r="169" spans="1:12" x14ac:dyDescent="0.15">
      <c r="A169" s="26" t="s">
        <v>986</v>
      </c>
      <c r="B169" s="26" t="s">
        <v>560</v>
      </c>
      <c r="C169" s="26" t="s">
        <v>523</v>
      </c>
      <c r="D169" s="26" t="s">
        <v>526</v>
      </c>
      <c r="E169" s="71">
        <v>10.675469210000001</v>
      </c>
      <c r="F169" s="48">
        <v>3.3118862599999996</v>
      </c>
      <c r="G169" s="79">
        <f t="shared" si="6"/>
        <v>2.2233803856537038</v>
      </c>
      <c r="H169" s="76">
        <v>234.65575147999999</v>
      </c>
      <c r="I169" s="76">
        <v>193.83079272000001</v>
      </c>
      <c r="J169" s="80">
        <f t="shared" si="7"/>
        <v>0.21062163646502774</v>
      </c>
      <c r="K169" s="82">
        <f t="shared" si="8"/>
        <v>21.980837269446816</v>
      </c>
      <c r="L169" s="56"/>
    </row>
    <row r="170" spans="1:12" x14ac:dyDescent="0.15">
      <c r="A170" s="26" t="s">
        <v>1025</v>
      </c>
      <c r="B170" s="26" t="s">
        <v>1174</v>
      </c>
      <c r="C170" s="26" t="s">
        <v>523</v>
      </c>
      <c r="D170" s="26" t="s">
        <v>527</v>
      </c>
      <c r="E170" s="71">
        <v>10.557794035000001</v>
      </c>
      <c r="F170" s="48">
        <v>10.716114320000001</v>
      </c>
      <c r="G170" s="79">
        <f t="shared" si="6"/>
        <v>-1.4774038450160898E-2</v>
      </c>
      <c r="H170" s="76">
        <v>25.023520730000001</v>
      </c>
      <c r="I170" s="76">
        <v>1.89105948</v>
      </c>
      <c r="J170" s="80">
        <f t="shared" si="7"/>
        <v>12.232540274195923</v>
      </c>
      <c r="K170" s="82">
        <f t="shared" si="8"/>
        <v>2.3701467036622295</v>
      </c>
      <c r="L170" s="56"/>
    </row>
    <row r="171" spans="1:12" x14ac:dyDescent="0.15">
      <c r="A171" s="26" t="s">
        <v>720</v>
      </c>
      <c r="B171" s="26" t="s">
        <v>1317</v>
      </c>
      <c r="C171" s="26" t="s">
        <v>523</v>
      </c>
      <c r="D171" s="26" t="s">
        <v>527</v>
      </c>
      <c r="E171" s="71">
        <v>10.482472509999999</v>
      </c>
      <c r="F171" s="48">
        <v>4.9417574800000006</v>
      </c>
      <c r="G171" s="79">
        <f t="shared" si="6"/>
        <v>1.1212033476802667</v>
      </c>
      <c r="H171" s="76">
        <v>11.070127449999999</v>
      </c>
      <c r="I171" s="76">
        <v>41.075955619999995</v>
      </c>
      <c r="J171" s="80">
        <f t="shared" si="7"/>
        <v>-0.73049616782111038</v>
      </c>
      <c r="K171" s="82">
        <f t="shared" si="8"/>
        <v>1.0560607184459003</v>
      </c>
      <c r="L171" s="56"/>
    </row>
    <row r="172" spans="1:12" x14ac:dyDescent="0.15">
      <c r="A172" s="26" t="s">
        <v>534</v>
      </c>
      <c r="B172" s="26" t="s">
        <v>535</v>
      </c>
      <c r="C172" s="26" t="s">
        <v>523</v>
      </c>
      <c r="D172" s="26" t="s">
        <v>527</v>
      </c>
      <c r="E172" s="71">
        <v>9.9495556740000008</v>
      </c>
      <c r="F172" s="48">
        <v>3.425324249</v>
      </c>
      <c r="G172" s="79">
        <f t="shared" si="6"/>
        <v>1.9047047668274635</v>
      </c>
      <c r="H172" s="76">
        <v>13.909649999999999</v>
      </c>
      <c r="I172" s="76">
        <v>4.09706262</v>
      </c>
      <c r="J172" s="80">
        <f t="shared" si="7"/>
        <v>2.3950298763068454</v>
      </c>
      <c r="K172" s="82">
        <f t="shared" si="8"/>
        <v>1.3980172035569836</v>
      </c>
      <c r="L172" s="56"/>
    </row>
    <row r="173" spans="1:12" x14ac:dyDescent="0.15">
      <c r="A173" s="26" t="s">
        <v>971</v>
      </c>
      <c r="B173" s="26" t="s">
        <v>356</v>
      </c>
      <c r="C173" s="26" t="s">
        <v>523</v>
      </c>
      <c r="D173" s="26" t="s">
        <v>526</v>
      </c>
      <c r="E173" s="71">
        <v>9.9427982830000001</v>
      </c>
      <c r="F173" s="48">
        <v>10.868567491</v>
      </c>
      <c r="G173" s="79">
        <f t="shared" si="6"/>
        <v>-8.5178585748913793E-2</v>
      </c>
      <c r="H173" s="76">
        <v>13.133944269999999</v>
      </c>
      <c r="I173" s="76">
        <v>13.918040960000001</v>
      </c>
      <c r="J173" s="80">
        <f t="shared" si="7"/>
        <v>-5.6336713784179149E-2</v>
      </c>
      <c r="K173" s="82">
        <f t="shared" si="8"/>
        <v>1.3209504906135083</v>
      </c>
      <c r="L173" s="56"/>
    </row>
    <row r="174" spans="1:12" x14ac:dyDescent="0.15">
      <c r="A174" s="26" t="s">
        <v>1226</v>
      </c>
      <c r="B174" s="26" t="s">
        <v>1227</v>
      </c>
      <c r="C174" s="26" t="s">
        <v>524</v>
      </c>
      <c r="D174" s="26" t="s">
        <v>527</v>
      </c>
      <c r="E174" s="71">
        <v>9.9212563819999993</v>
      </c>
      <c r="F174" s="48">
        <v>18.658636452</v>
      </c>
      <c r="G174" s="79">
        <f t="shared" si="6"/>
        <v>-0.46827537974048739</v>
      </c>
      <c r="H174" s="76">
        <v>7.5583074299999993</v>
      </c>
      <c r="I174" s="76">
        <v>13.095425349999999</v>
      </c>
      <c r="J174" s="80">
        <f t="shared" si="7"/>
        <v>-0.42282841312978048</v>
      </c>
      <c r="K174" s="82">
        <f t="shared" si="8"/>
        <v>0.76182966541545427</v>
      </c>
      <c r="L174" s="56"/>
    </row>
    <row r="175" spans="1:12" x14ac:dyDescent="0.15">
      <c r="A175" s="26" t="s">
        <v>289</v>
      </c>
      <c r="B175" s="26" t="s">
        <v>290</v>
      </c>
      <c r="C175" s="26" t="s">
        <v>524</v>
      </c>
      <c r="D175" s="26" t="s">
        <v>526</v>
      </c>
      <c r="E175" s="71">
        <v>9.8909346300000003</v>
      </c>
      <c r="F175" s="48">
        <v>15.26048441</v>
      </c>
      <c r="G175" s="79">
        <f t="shared" si="6"/>
        <v>-0.35185972055260595</v>
      </c>
      <c r="H175" s="76">
        <v>14.00164895</v>
      </c>
      <c r="I175" s="76">
        <v>35.728613609999996</v>
      </c>
      <c r="J175" s="80">
        <f t="shared" si="7"/>
        <v>-0.60811104783307035</v>
      </c>
      <c r="K175" s="82">
        <f t="shared" si="8"/>
        <v>1.4156042349660134</v>
      </c>
      <c r="L175" s="56"/>
    </row>
    <row r="176" spans="1:12" x14ac:dyDescent="0.15">
      <c r="A176" s="26" t="s">
        <v>763</v>
      </c>
      <c r="B176" s="26" t="s">
        <v>417</v>
      </c>
      <c r="C176" s="26" t="s">
        <v>523</v>
      </c>
      <c r="D176" s="26" t="s">
        <v>526</v>
      </c>
      <c r="E176" s="71">
        <v>9.8778063649999996</v>
      </c>
      <c r="F176" s="48">
        <v>21.950504435999999</v>
      </c>
      <c r="G176" s="79">
        <f t="shared" si="6"/>
        <v>-0.5499963841924348</v>
      </c>
      <c r="H176" s="76">
        <v>93.680381280000006</v>
      </c>
      <c r="I176" s="76">
        <v>57.851122009999997</v>
      </c>
      <c r="J176" s="80">
        <f t="shared" si="7"/>
        <v>0.61933559843155073</v>
      </c>
      <c r="K176" s="82">
        <f t="shared" si="8"/>
        <v>9.4839256630842055</v>
      </c>
      <c r="L176" s="56"/>
    </row>
    <row r="177" spans="1:12" x14ac:dyDescent="0.15">
      <c r="A177" s="26" t="s">
        <v>704</v>
      </c>
      <c r="B177" s="26" t="s">
        <v>1320</v>
      </c>
      <c r="C177" s="26" t="s">
        <v>523</v>
      </c>
      <c r="D177" s="26" t="s">
        <v>527</v>
      </c>
      <c r="E177" s="71">
        <v>9.7955374729999996</v>
      </c>
      <c r="F177" s="48">
        <v>16.460872559000002</v>
      </c>
      <c r="G177" s="79">
        <f t="shared" si="6"/>
        <v>-0.40491991309146746</v>
      </c>
      <c r="H177" s="76">
        <v>11.140405449999999</v>
      </c>
      <c r="I177" s="76">
        <v>67.830490999999995</v>
      </c>
      <c r="J177" s="80">
        <f t="shared" si="7"/>
        <v>-0.83576109673155696</v>
      </c>
      <c r="K177" s="82">
        <f t="shared" si="8"/>
        <v>1.1372939443809935</v>
      </c>
      <c r="L177" s="56"/>
    </row>
    <row r="178" spans="1:12" x14ac:dyDescent="0.15">
      <c r="A178" s="26" t="s">
        <v>59</v>
      </c>
      <c r="B178" s="26" t="s">
        <v>60</v>
      </c>
      <c r="C178" s="26" t="s">
        <v>523</v>
      </c>
      <c r="D178" s="26" t="s">
        <v>526</v>
      </c>
      <c r="E178" s="71">
        <v>9.7867404399999991</v>
      </c>
      <c r="F178" s="48">
        <v>7.8558428899999999</v>
      </c>
      <c r="G178" s="79">
        <f t="shared" si="6"/>
        <v>0.24579126352665637</v>
      </c>
      <c r="H178" s="76">
        <v>7.6695625199999995</v>
      </c>
      <c r="I178" s="76">
        <v>10.366171119999999</v>
      </c>
      <c r="J178" s="80">
        <f t="shared" si="7"/>
        <v>-0.26013545105359981</v>
      </c>
      <c r="K178" s="82">
        <f t="shared" si="8"/>
        <v>0.78366873700392126</v>
      </c>
      <c r="L178" s="56"/>
    </row>
    <row r="179" spans="1:12" x14ac:dyDescent="0.15">
      <c r="A179" s="26" t="s">
        <v>363</v>
      </c>
      <c r="B179" s="26" t="s">
        <v>364</v>
      </c>
      <c r="C179" s="26" t="s">
        <v>523</v>
      </c>
      <c r="D179" s="26" t="s">
        <v>527</v>
      </c>
      <c r="E179" s="71">
        <v>9.6966417100000015</v>
      </c>
      <c r="F179" s="48">
        <v>9.4805312899999983</v>
      </c>
      <c r="G179" s="79">
        <f t="shared" si="6"/>
        <v>2.2795180289943762E-2</v>
      </c>
      <c r="H179" s="76">
        <v>11.292207830000001</v>
      </c>
      <c r="I179" s="76">
        <v>8.7446051499999999</v>
      </c>
      <c r="J179" s="80">
        <f t="shared" si="7"/>
        <v>0.29133421535905502</v>
      </c>
      <c r="K179" s="82">
        <f t="shared" si="8"/>
        <v>1.1645483217508712</v>
      </c>
      <c r="L179" s="56"/>
    </row>
    <row r="180" spans="1:12" x14ac:dyDescent="0.15">
      <c r="A180" s="26" t="s">
        <v>1771</v>
      </c>
      <c r="B180" s="26" t="s">
        <v>1244</v>
      </c>
      <c r="C180" s="26" t="s">
        <v>524</v>
      </c>
      <c r="D180" s="26" t="s">
        <v>527</v>
      </c>
      <c r="E180" s="71">
        <v>9.6083171229999991</v>
      </c>
      <c r="F180" s="48">
        <v>11.274808486</v>
      </c>
      <c r="G180" s="79">
        <f t="shared" si="6"/>
        <v>-0.14780662261973609</v>
      </c>
      <c r="H180" s="76">
        <v>13.12444855</v>
      </c>
      <c r="I180" s="76">
        <v>18.43182225</v>
      </c>
      <c r="J180" s="80">
        <f t="shared" si="7"/>
        <v>-0.28794622843110373</v>
      </c>
      <c r="K180" s="82">
        <f t="shared" si="8"/>
        <v>1.3659466462220766</v>
      </c>
      <c r="L180" s="56"/>
    </row>
    <row r="181" spans="1:12" x14ac:dyDescent="0.15">
      <c r="A181" s="26" t="s">
        <v>967</v>
      </c>
      <c r="B181" s="26" t="s">
        <v>352</v>
      </c>
      <c r="C181" s="26" t="s">
        <v>523</v>
      </c>
      <c r="D181" s="26" t="s">
        <v>526</v>
      </c>
      <c r="E181" s="71">
        <v>9.5555026000000005</v>
      </c>
      <c r="F181" s="48">
        <v>4.5978017500000004</v>
      </c>
      <c r="G181" s="79">
        <f t="shared" si="6"/>
        <v>1.0782763415147247</v>
      </c>
      <c r="H181" s="76">
        <v>4.8308555999999996</v>
      </c>
      <c r="I181" s="76">
        <v>0.70321768000000007</v>
      </c>
      <c r="J181" s="80">
        <f t="shared" si="7"/>
        <v>5.869644688114211</v>
      </c>
      <c r="K181" s="82">
        <f t="shared" si="8"/>
        <v>0.50555745754284021</v>
      </c>
      <c r="L181" s="56"/>
    </row>
    <row r="182" spans="1:12" x14ac:dyDescent="0.15">
      <c r="A182" s="26" t="s">
        <v>1131</v>
      </c>
      <c r="B182" s="26" t="s">
        <v>697</v>
      </c>
      <c r="C182" s="26" t="s">
        <v>523</v>
      </c>
      <c r="D182" s="26" t="s">
        <v>526</v>
      </c>
      <c r="E182" s="71">
        <v>8.9283098900000013</v>
      </c>
      <c r="F182" s="48">
        <v>12.063990460000001</v>
      </c>
      <c r="G182" s="79">
        <f t="shared" si="6"/>
        <v>-0.25992067719191481</v>
      </c>
      <c r="H182" s="76">
        <v>6.8727508300000002</v>
      </c>
      <c r="I182" s="76">
        <v>14.89907275</v>
      </c>
      <c r="J182" s="80">
        <f t="shared" si="7"/>
        <v>-0.53871284842206035</v>
      </c>
      <c r="K182" s="82">
        <f t="shared" si="8"/>
        <v>0.76977064132795225</v>
      </c>
      <c r="L182" s="56"/>
    </row>
    <row r="183" spans="1:12" x14ac:dyDescent="0.15">
      <c r="A183" s="26" t="s">
        <v>770</v>
      </c>
      <c r="B183" s="26" t="s">
        <v>412</v>
      </c>
      <c r="C183" s="26" t="s">
        <v>523</v>
      </c>
      <c r="D183" s="26" t="s">
        <v>526</v>
      </c>
      <c r="E183" s="71">
        <v>8.919687004</v>
      </c>
      <c r="F183" s="48">
        <v>5.4559064209999999</v>
      </c>
      <c r="G183" s="79">
        <f t="shared" si="6"/>
        <v>0.63486803396549685</v>
      </c>
      <c r="H183" s="76">
        <v>38.446729789999999</v>
      </c>
      <c r="I183" s="76">
        <v>16.679489199999999</v>
      </c>
      <c r="J183" s="80">
        <f t="shared" si="7"/>
        <v>1.305030407645817</v>
      </c>
      <c r="K183" s="82">
        <f t="shared" si="8"/>
        <v>4.3103227470603738</v>
      </c>
      <c r="L183" s="56"/>
    </row>
    <row r="184" spans="1:12" x14ac:dyDescent="0.15">
      <c r="A184" s="26" t="s">
        <v>959</v>
      </c>
      <c r="B184" s="26" t="s">
        <v>346</v>
      </c>
      <c r="C184" s="26" t="s">
        <v>523</v>
      </c>
      <c r="D184" s="26" t="s">
        <v>526</v>
      </c>
      <c r="E184" s="71">
        <v>8.7494477329999985</v>
      </c>
      <c r="F184" s="48">
        <v>3.3165768829999998</v>
      </c>
      <c r="G184" s="79">
        <f t="shared" si="6"/>
        <v>1.6380958565584982</v>
      </c>
      <c r="H184" s="76">
        <v>12.078698749999999</v>
      </c>
      <c r="I184" s="76">
        <v>1.4236708200000001</v>
      </c>
      <c r="J184" s="80">
        <f t="shared" si="7"/>
        <v>7.4841935230505019</v>
      </c>
      <c r="K184" s="82">
        <f t="shared" si="8"/>
        <v>1.380509846860754</v>
      </c>
      <c r="L184" s="56"/>
    </row>
    <row r="185" spans="1:12" x14ac:dyDescent="0.15">
      <c r="A185" s="26" t="s">
        <v>961</v>
      </c>
      <c r="B185" s="26" t="s">
        <v>348</v>
      </c>
      <c r="C185" s="26" t="s">
        <v>523</v>
      </c>
      <c r="D185" s="26" t="s">
        <v>526</v>
      </c>
      <c r="E185" s="71">
        <v>8.7283793900000006</v>
      </c>
      <c r="F185" s="48">
        <v>11.99861926</v>
      </c>
      <c r="G185" s="79">
        <f t="shared" si="6"/>
        <v>-0.27255134937917846</v>
      </c>
      <c r="H185" s="76">
        <v>26.056433239999997</v>
      </c>
      <c r="I185" s="76">
        <v>22.1234511</v>
      </c>
      <c r="J185" s="80">
        <f t="shared" si="7"/>
        <v>0.17777435004252107</v>
      </c>
      <c r="K185" s="82">
        <f t="shared" si="8"/>
        <v>2.9852544299177164</v>
      </c>
      <c r="L185" s="56"/>
    </row>
    <row r="186" spans="1:12" x14ac:dyDescent="0.15">
      <c r="A186" s="26" t="s">
        <v>1681</v>
      </c>
      <c r="B186" s="26" t="s">
        <v>63</v>
      </c>
      <c r="C186" s="26" t="s">
        <v>523</v>
      </c>
      <c r="D186" s="26" t="s">
        <v>526</v>
      </c>
      <c r="E186" s="71">
        <v>8.4185897399999998</v>
      </c>
      <c r="F186" s="48">
        <v>4.8796120999999992</v>
      </c>
      <c r="G186" s="79">
        <f t="shared" si="6"/>
        <v>0.72525798515828765</v>
      </c>
      <c r="H186" s="76">
        <v>6.5733978799999999</v>
      </c>
      <c r="I186" s="76">
        <v>12.85847216</v>
      </c>
      <c r="J186" s="80">
        <f t="shared" si="7"/>
        <v>-0.48878857470730797</v>
      </c>
      <c r="K186" s="82">
        <f t="shared" si="8"/>
        <v>0.78081936322032963</v>
      </c>
      <c r="L186" s="56"/>
    </row>
    <row r="187" spans="1:12" x14ac:dyDescent="0.15">
      <c r="A187" s="26" t="s">
        <v>422</v>
      </c>
      <c r="B187" s="26" t="s">
        <v>423</v>
      </c>
      <c r="C187" s="26" t="s">
        <v>523</v>
      </c>
      <c r="D187" s="26" t="s">
        <v>526</v>
      </c>
      <c r="E187" s="71">
        <v>8.2964813559999993</v>
      </c>
      <c r="F187" s="48">
        <v>3.1071111</v>
      </c>
      <c r="G187" s="79">
        <f t="shared" si="6"/>
        <v>1.6701592215353998</v>
      </c>
      <c r="H187" s="76">
        <v>62.951672530000003</v>
      </c>
      <c r="I187" s="76">
        <v>2.8313045200000002</v>
      </c>
      <c r="J187" s="80">
        <f t="shared" si="7"/>
        <v>21.234158171725024</v>
      </c>
      <c r="K187" s="82">
        <f t="shared" si="8"/>
        <v>7.5877555591050028</v>
      </c>
      <c r="L187" s="56"/>
    </row>
    <row r="188" spans="1:12" x14ac:dyDescent="0.15">
      <c r="A188" s="26" t="s">
        <v>1200</v>
      </c>
      <c r="B188" s="26" t="s">
        <v>1201</v>
      </c>
      <c r="C188" s="26" t="s">
        <v>523</v>
      </c>
      <c r="D188" s="26" t="s">
        <v>526</v>
      </c>
      <c r="E188" s="71">
        <v>8.2773865549999996</v>
      </c>
      <c r="F188" s="48">
        <v>4.8300838639999997</v>
      </c>
      <c r="G188" s="79">
        <f t="shared" si="6"/>
        <v>0.71371487288113888</v>
      </c>
      <c r="H188" s="76">
        <v>19.48766607</v>
      </c>
      <c r="I188" s="76">
        <v>0.12909349000000001</v>
      </c>
      <c r="J188" s="80">
        <f t="shared" si="7"/>
        <v>149.95777540757476</v>
      </c>
      <c r="K188" s="82">
        <f t="shared" si="8"/>
        <v>2.3543259627313611</v>
      </c>
      <c r="L188" s="56"/>
    </row>
    <row r="189" spans="1:12" x14ac:dyDescent="0.15">
      <c r="A189" s="26" t="s">
        <v>980</v>
      </c>
      <c r="B189" s="26" t="s">
        <v>563</v>
      </c>
      <c r="C189" s="26" t="s">
        <v>523</v>
      </c>
      <c r="D189" s="26" t="s">
        <v>526</v>
      </c>
      <c r="E189" s="71">
        <v>7.7538030599999992</v>
      </c>
      <c r="F189" s="48">
        <v>7.8521028499999996</v>
      </c>
      <c r="G189" s="79">
        <f t="shared" si="6"/>
        <v>-1.2518912688465389E-2</v>
      </c>
      <c r="H189" s="76">
        <v>164.61549256000001</v>
      </c>
      <c r="I189" s="76">
        <v>77.010145349999988</v>
      </c>
      <c r="J189" s="80">
        <f t="shared" si="7"/>
        <v>1.1375818966688915</v>
      </c>
      <c r="K189" s="82">
        <f t="shared" si="8"/>
        <v>21.230290643982389</v>
      </c>
      <c r="L189" s="56"/>
    </row>
    <row r="190" spans="1:12" x14ac:dyDescent="0.15">
      <c r="A190" s="26" t="s">
        <v>957</v>
      </c>
      <c r="B190" s="26" t="s">
        <v>1132</v>
      </c>
      <c r="C190" s="26" t="s">
        <v>523</v>
      </c>
      <c r="D190" s="26" t="s">
        <v>526</v>
      </c>
      <c r="E190" s="71">
        <v>7.7247712399999999</v>
      </c>
      <c r="F190" s="48">
        <v>13.845234720000001</v>
      </c>
      <c r="G190" s="79">
        <f t="shared" si="6"/>
        <v>-0.44206281827484972</v>
      </c>
      <c r="H190" s="76">
        <v>74.18965575</v>
      </c>
      <c r="I190" s="76">
        <v>14.512820490000001</v>
      </c>
      <c r="J190" s="80">
        <f t="shared" si="7"/>
        <v>4.1120080897520968</v>
      </c>
      <c r="K190" s="82">
        <f t="shared" si="8"/>
        <v>9.6041233384148725</v>
      </c>
      <c r="L190" s="56"/>
    </row>
    <row r="191" spans="1:12" x14ac:dyDescent="0.15">
      <c r="A191" s="26" t="s">
        <v>999</v>
      </c>
      <c r="B191" s="26" t="s">
        <v>236</v>
      </c>
      <c r="C191" s="26" t="s">
        <v>524</v>
      </c>
      <c r="D191" s="26" t="s">
        <v>527</v>
      </c>
      <c r="E191" s="71">
        <v>7.6760830700000007</v>
      </c>
      <c r="F191" s="48">
        <v>6.5457490800000002</v>
      </c>
      <c r="G191" s="79">
        <f t="shared" si="6"/>
        <v>0.17268214473017962</v>
      </c>
      <c r="H191" s="76">
        <v>7.6702511900000001</v>
      </c>
      <c r="I191" s="76">
        <v>8.0765274399999996</v>
      </c>
      <c r="J191" s="80">
        <f t="shared" si="7"/>
        <v>-5.0303333086923696E-2</v>
      </c>
      <c r="K191" s="82">
        <f t="shared" si="8"/>
        <v>0.99924025314124165</v>
      </c>
      <c r="L191" s="56"/>
    </row>
    <row r="192" spans="1:12" x14ac:dyDescent="0.15">
      <c r="A192" s="26" t="s">
        <v>4</v>
      </c>
      <c r="B192" s="26" t="s">
        <v>173</v>
      </c>
      <c r="C192" s="26" t="s">
        <v>524</v>
      </c>
      <c r="D192" s="26" t="s">
        <v>527</v>
      </c>
      <c r="E192" s="71">
        <v>7.6611426799999993</v>
      </c>
      <c r="F192" s="48">
        <v>6.3947206900000007</v>
      </c>
      <c r="G192" s="79">
        <f t="shared" si="6"/>
        <v>0.19804179907035135</v>
      </c>
      <c r="H192" s="76">
        <v>11.263687210000001</v>
      </c>
      <c r="I192" s="76">
        <v>18.46485298</v>
      </c>
      <c r="J192" s="80">
        <f t="shared" si="7"/>
        <v>-0.38999312790629104</v>
      </c>
      <c r="K192" s="82">
        <f t="shared" si="8"/>
        <v>1.470235926998817</v>
      </c>
      <c r="L192" s="56"/>
    </row>
    <row r="193" spans="1:12" x14ac:dyDescent="0.15">
      <c r="A193" s="26" t="s">
        <v>1692</v>
      </c>
      <c r="B193" s="26" t="s">
        <v>775</v>
      </c>
      <c r="C193" s="26" t="s">
        <v>523</v>
      </c>
      <c r="D193" s="26" t="s">
        <v>526</v>
      </c>
      <c r="E193" s="71">
        <v>7.6064436100000004</v>
      </c>
      <c r="F193" s="48">
        <v>4.77238629</v>
      </c>
      <c r="G193" s="79">
        <f t="shared" si="6"/>
        <v>0.59384491275118467</v>
      </c>
      <c r="H193" s="76">
        <v>2.8785000000000002E-2</v>
      </c>
      <c r="I193" s="76">
        <v>5.6239999999999997E-3</v>
      </c>
      <c r="J193" s="80">
        <f t="shared" si="7"/>
        <v>4.1182432432432439</v>
      </c>
      <c r="K193" s="82">
        <f t="shared" si="8"/>
        <v>3.784291513337072E-3</v>
      </c>
      <c r="L193" s="56"/>
    </row>
    <row r="194" spans="1:12" x14ac:dyDescent="0.15">
      <c r="A194" s="26" t="s">
        <v>51</v>
      </c>
      <c r="B194" s="26" t="s">
        <v>52</v>
      </c>
      <c r="C194" s="26" t="s">
        <v>524</v>
      </c>
      <c r="D194" s="26" t="s">
        <v>527</v>
      </c>
      <c r="E194" s="71">
        <v>7.5841482300000003</v>
      </c>
      <c r="F194" s="48">
        <v>8.4203023899999998</v>
      </c>
      <c r="G194" s="79">
        <f t="shared" si="6"/>
        <v>-9.9302153446771846E-2</v>
      </c>
      <c r="H194" s="76">
        <v>14.37509809</v>
      </c>
      <c r="I194" s="76">
        <v>15.089476919999999</v>
      </c>
      <c r="J194" s="80">
        <f t="shared" si="7"/>
        <v>-4.7342849178101276E-2</v>
      </c>
      <c r="K194" s="82">
        <f t="shared" si="8"/>
        <v>1.8954136514813344</v>
      </c>
      <c r="L194" s="56"/>
    </row>
    <row r="195" spans="1:12" x14ac:dyDescent="0.15">
      <c r="A195" s="26" t="s">
        <v>1087</v>
      </c>
      <c r="B195" s="26" t="s">
        <v>1088</v>
      </c>
      <c r="C195" s="26" t="s">
        <v>524</v>
      </c>
      <c r="D195" s="26" t="s">
        <v>526</v>
      </c>
      <c r="E195" s="71">
        <v>7.5055474540000002</v>
      </c>
      <c r="F195" s="48">
        <v>11.789373944999999</v>
      </c>
      <c r="G195" s="79">
        <f t="shared" si="6"/>
        <v>-0.36336335678085907</v>
      </c>
      <c r="H195" s="76">
        <v>6.57138592</v>
      </c>
      <c r="I195" s="76">
        <v>3.8666699500000004</v>
      </c>
      <c r="J195" s="80">
        <f t="shared" si="7"/>
        <v>0.69949491551509313</v>
      </c>
      <c r="K195" s="82">
        <f t="shared" si="8"/>
        <v>0.87553718902914279</v>
      </c>
      <c r="L195" s="56"/>
    </row>
    <row r="196" spans="1:12" x14ac:dyDescent="0.15">
      <c r="A196" s="26" t="s">
        <v>764</v>
      </c>
      <c r="B196" s="26" t="s">
        <v>418</v>
      </c>
      <c r="C196" s="26" t="s">
        <v>523</v>
      </c>
      <c r="D196" s="26" t="s">
        <v>526</v>
      </c>
      <c r="E196" s="71">
        <v>7.4951173229999997</v>
      </c>
      <c r="F196" s="48">
        <v>56.675126044000002</v>
      </c>
      <c r="G196" s="79">
        <f t="shared" si="6"/>
        <v>-0.86775296596286122</v>
      </c>
      <c r="H196" s="76">
        <v>39.43562154</v>
      </c>
      <c r="I196" s="76">
        <v>138.37146817999999</v>
      </c>
      <c r="J196" s="80">
        <f t="shared" si="7"/>
        <v>-0.71500178426451089</v>
      </c>
      <c r="K196" s="82">
        <f t="shared" si="8"/>
        <v>5.2615082380345548</v>
      </c>
      <c r="L196" s="56"/>
    </row>
    <row r="197" spans="1:12" x14ac:dyDescent="0.15">
      <c r="A197" s="26" t="s">
        <v>1731</v>
      </c>
      <c r="B197" s="26" t="s">
        <v>1732</v>
      </c>
      <c r="C197" s="26" t="s">
        <v>524</v>
      </c>
      <c r="D197" s="26" t="s">
        <v>527</v>
      </c>
      <c r="E197" s="71">
        <v>7.4824389570000003</v>
      </c>
      <c r="F197" s="48">
        <v>31.997108190999999</v>
      </c>
      <c r="G197" s="79">
        <f t="shared" si="6"/>
        <v>-0.76615265003527333</v>
      </c>
      <c r="H197" s="76">
        <v>20.34395013</v>
      </c>
      <c r="I197" s="76">
        <v>65.947984380000008</v>
      </c>
      <c r="J197" s="80">
        <f t="shared" si="7"/>
        <v>-0.69151520973293468</v>
      </c>
      <c r="K197" s="82">
        <f t="shared" si="8"/>
        <v>2.718892896676123</v>
      </c>
      <c r="L197" s="56"/>
    </row>
    <row r="198" spans="1:12" x14ac:dyDescent="0.15">
      <c r="A198" s="26" t="s">
        <v>1001</v>
      </c>
      <c r="B198" s="26" t="s">
        <v>234</v>
      </c>
      <c r="C198" s="26" t="s">
        <v>524</v>
      </c>
      <c r="D198" s="26" t="s">
        <v>527</v>
      </c>
      <c r="E198" s="71">
        <v>7.4023869600000003</v>
      </c>
      <c r="F198" s="48">
        <v>5.3020000000000003E-3</v>
      </c>
      <c r="G198" s="79">
        <f t="shared" si="6"/>
        <v>1395.1499358732553</v>
      </c>
      <c r="H198" s="76">
        <v>15.210131179999999</v>
      </c>
      <c r="I198" s="76">
        <v>41.032142130000004</v>
      </c>
      <c r="J198" s="80">
        <f t="shared" si="7"/>
        <v>-0.6293117933786998</v>
      </c>
      <c r="K198" s="82">
        <f t="shared" si="8"/>
        <v>2.0547603444929874</v>
      </c>
      <c r="L198" s="56"/>
    </row>
    <row r="199" spans="1:12" x14ac:dyDescent="0.15">
      <c r="A199" s="26" t="s">
        <v>1686</v>
      </c>
      <c r="B199" s="26" t="s">
        <v>341</v>
      </c>
      <c r="C199" s="26" t="s">
        <v>523</v>
      </c>
      <c r="D199" s="26" t="s">
        <v>527</v>
      </c>
      <c r="E199" s="71">
        <v>7.39831138</v>
      </c>
      <c r="F199" s="48">
        <v>5.1373637589999994</v>
      </c>
      <c r="G199" s="79">
        <f t="shared" ref="G199:G262" si="9">IF(ISERROR(E199/F199-1),"",((E199/F199-1)))</f>
        <v>0.44009879912418337</v>
      </c>
      <c r="H199" s="76">
        <v>12.125859720000001</v>
      </c>
      <c r="I199" s="76">
        <v>4.6020217099999998</v>
      </c>
      <c r="J199" s="80">
        <f t="shared" ref="J199:J262" si="10">IF(ISERROR(H199/I199-1),"",((H199/I199-1)))</f>
        <v>1.6348984172871277</v>
      </c>
      <c r="K199" s="82">
        <f t="shared" ref="K199:K262" si="11">IF(ISERROR(H199/E199),"",(H199/E199))</f>
        <v>1.6390036992468411</v>
      </c>
      <c r="L199" s="56"/>
    </row>
    <row r="200" spans="1:12" x14ac:dyDescent="0.15">
      <c r="A200" s="26" t="s">
        <v>408</v>
      </c>
      <c r="B200" s="26" t="s">
        <v>409</v>
      </c>
      <c r="C200" s="26" t="s">
        <v>523</v>
      </c>
      <c r="D200" s="26" t="s">
        <v>526</v>
      </c>
      <c r="E200" s="71">
        <v>7.2751804</v>
      </c>
      <c r="F200" s="48">
        <v>25.398134800000001</v>
      </c>
      <c r="G200" s="79">
        <f t="shared" si="9"/>
        <v>-0.71355454023340337</v>
      </c>
      <c r="H200" s="76">
        <v>16.268018230210352</v>
      </c>
      <c r="I200" s="76">
        <v>323.70745874385051</v>
      </c>
      <c r="J200" s="80">
        <f t="shared" si="10"/>
        <v>-0.94974469141570439</v>
      </c>
      <c r="K200" s="82">
        <f t="shared" si="11"/>
        <v>2.2360982595304923</v>
      </c>
      <c r="L200" s="56"/>
    </row>
    <row r="201" spans="1:12" x14ac:dyDescent="0.15">
      <c r="A201" s="26" t="s">
        <v>784</v>
      </c>
      <c r="B201" s="26" t="s">
        <v>783</v>
      </c>
      <c r="C201" s="26" t="s">
        <v>524</v>
      </c>
      <c r="D201" s="26" t="s">
        <v>526</v>
      </c>
      <c r="E201" s="71">
        <v>7.18971085</v>
      </c>
      <c r="F201" s="48">
        <v>2.6182865799999999</v>
      </c>
      <c r="G201" s="79">
        <f t="shared" si="9"/>
        <v>1.7459602416783575</v>
      </c>
      <c r="H201" s="76">
        <v>11.8210099</v>
      </c>
      <c r="I201" s="76">
        <v>24.048771690000002</v>
      </c>
      <c r="J201" s="80">
        <f t="shared" si="10"/>
        <v>-0.50845681216577765</v>
      </c>
      <c r="K201" s="82">
        <f t="shared" si="11"/>
        <v>1.6441565101328102</v>
      </c>
      <c r="L201" s="56"/>
    </row>
    <row r="202" spans="1:12" x14ac:dyDescent="0.15">
      <c r="A202" s="26" t="s">
        <v>965</v>
      </c>
      <c r="B202" s="26" t="s">
        <v>351</v>
      </c>
      <c r="C202" s="26" t="s">
        <v>523</v>
      </c>
      <c r="D202" s="26" t="s">
        <v>526</v>
      </c>
      <c r="E202" s="71">
        <v>7.0253032819999994</v>
      </c>
      <c r="F202" s="48">
        <v>20.787224183999999</v>
      </c>
      <c r="G202" s="79">
        <f t="shared" si="9"/>
        <v>-0.66203745051215646</v>
      </c>
      <c r="H202" s="76">
        <v>12.974960119999999</v>
      </c>
      <c r="I202" s="76">
        <v>15.01896341</v>
      </c>
      <c r="J202" s="80">
        <f t="shared" si="10"/>
        <v>-0.13609483119447863</v>
      </c>
      <c r="K202" s="82">
        <f t="shared" si="11"/>
        <v>1.8468896785202162</v>
      </c>
      <c r="L202" s="56"/>
    </row>
    <row r="203" spans="1:12" x14ac:dyDescent="0.15">
      <c r="A203" s="26" t="s">
        <v>1093</v>
      </c>
      <c r="B203" s="26" t="s">
        <v>1094</v>
      </c>
      <c r="C203" s="26" t="s">
        <v>523</v>
      </c>
      <c r="D203" s="26" t="s">
        <v>526</v>
      </c>
      <c r="E203" s="71">
        <v>7.0197807869999993</v>
      </c>
      <c r="F203" s="48">
        <v>11.241450969000001</v>
      </c>
      <c r="G203" s="79">
        <f t="shared" si="9"/>
        <v>-0.37554495355109363</v>
      </c>
      <c r="H203" s="76">
        <v>4.1330587400000001</v>
      </c>
      <c r="I203" s="76">
        <v>30.369560309999997</v>
      </c>
      <c r="J203" s="80">
        <f t="shared" si="10"/>
        <v>-0.8639078505644654</v>
      </c>
      <c r="K203" s="82">
        <f t="shared" si="11"/>
        <v>0.58877319184297772</v>
      </c>
      <c r="L203" s="56"/>
    </row>
    <row r="204" spans="1:12" x14ac:dyDescent="0.15">
      <c r="A204" s="26" t="s">
        <v>1821</v>
      </c>
      <c r="B204" s="26" t="s">
        <v>185</v>
      </c>
      <c r="C204" s="26" t="s">
        <v>524</v>
      </c>
      <c r="D204" s="26" t="s">
        <v>527</v>
      </c>
      <c r="E204" s="71">
        <v>6.9653272300000006</v>
      </c>
      <c r="F204" s="48">
        <v>11.574892929999999</v>
      </c>
      <c r="G204" s="79">
        <f t="shared" si="9"/>
        <v>-0.39823830145787786</v>
      </c>
      <c r="H204" s="76">
        <v>78.60225745999999</v>
      </c>
      <c r="I204" s="76">
        <v>6.9290491699999999</v>
      </c>
      <c r="J204" s="80">
        <f t="shared" si="10"/>
        <v>10.343873528898625</v>
      </c>
      <c r="K204" s="82">
        <f t="shared" si="11"/>
        <v>11.284790342865195</v>
      </c>
      <c r="L204" s="56"/>
    </row>
    <row r="205" spans="1:12" x14ac:dyDescent="0.15">
      <c r="A205" s="26" t="s">
        <v>1141</v>
      </c>
      <c r="B205" s="26" t="s">
        <v>1142</v>
      </c>
      <c r="C205" s="26" t="s">
        <v>523</v>
      </c>
      <c r="D205" s="26" t="s">
        <v>526</v>
      </c>
      <c r="E205" s="71">
        <v>6.8828009899999998</v>
      </c>
      <c r="F205" s="48">
        <v>2.0298780299999999</v>
      </c>
      <c r="G205" s="79">
        <f t="shared" si="9"/>
        <v>2.3907460883253169</v>
      </c>
      <c r="H205" s="76">
        <v>0.66024947999999994</v>
      </c>
      <c r="I205" s="76">
        <v>1.4365319999999999E-2</v>
      </c>
      <c r="J205" s="80">
        <f t="shared" si="10"/>
        <v>44.961348581166305</v>
      </c>
      <c r="K205" s="82">
        <f t="shared" si="11"/>
        <v>9.5927440145265622E-2</v>
      </c>
      <c r="L205" s="56"/>
    </row>
    <row r="206" spans="1:12" x14ac:dyDescent="0.15">
      <c r="A206" s="26" t="s">
        <v>1065</v>
      </c>
      <c r="B206" s="26" t="s">
        <v>1066</v>
      </c>
      <c r="C206" s="26" t="s">
        <v>524</v>
      </c>
      <c r="D206" s="26" t="s">
        <v>527</v>
      </c>
      <c r="E206" s="71">
        <v>6.8525402699999995</v>
      </c>
      <c r="F206" s="48">
        <v>11.745292529999999</v>
      </c>
      <c r="G206" s="79">
        <f t="shared" si="9"/>
        <v>-0.41657134102900029</v>
      </c>
      <c r="H206" s="76">
        <v>3.5270801600000001</v>
      </c>
      <c r="I206" s="76">
        <v>12.58178219</v>
      </c>
      <c r="J206" s="80">
        <f t="shared" si="10"/>
        <v>-0.71966768246844048</v>
      </c>
      <c r="K206" s="82">
        <f t="shared" si="11"/>
        <v>0.51471133638445588</v>
      </c>
      <c r="L206" s="56"/>
    </row>
    <row r="207" spans="1:12" x14ac:dyDescent="0.15">
      <c r="A207" s="26" t="s">
        <v>757</v>
      </c>
      <c r="B207" s="26" t="s">
        <v>758</v>
      </c>
      <c r="C207" s="26" t="s">
        <v>523</v>
      </c>
      <c r="D207" s="26" t="s">
        <v>526</v>
      </c>
      <c r="E207" s="71">
        <v>6.7913283600000005</v>
      </c>
      <c r="F207" s="48">
        <v>6.7961259999999996E-2</v>
      </c>
      <c r="G207" s="79">
        <f t="shared" si="9"/>
        <v>98.929406252915271</v>
      </c>
      <c r="H207" s="76">
        <v>6.2330365900000002</v>
      </c>
      <c r="I207" s="76">
        <v>10.989533939999999</v>
      </c>
      <c r="J207" s="80">
        <f t="shared" si="10"/>
        <v>-0.43282066154663512</v>
      </c>
      <c r="K207" s="82">
        <f t="shared" si="11"/>
        <v>0.91779343592215878</v>
      </c>
      <c r="L207" s="56"/>
    </row>
    <row r="208" spans="1:12" x14ac:dyDescent="0.15">
      <c r="A208" s="26" t="s">
        <v>1218</v>
      </c>
      <c r="B208" s="26" t="s">
        <v>1219</v>
      </c>
      <c r="C208" s="26" t="s">
        <v>523</v>
      </c>
      <c r="D208" s="26" t="s">
        <v>526</v>
      </c>
      <c r="E208" s="71">
        <v>6.7752988800000002</v>
      </c>
      <c r="F208" s="48">
        <v>1.81769615</v>
      </c>
      <c r="G208" s="79">
        <f t="shared" si="9"/>
        <v>2.7274100404514807</v>
      </c>
      <c r="H208" s="76">
        <v>8.5892190000000007E-2</v>
      </c>
      <c r="I208" s="76">
        <v>2.7094572599999998</v>
      </c>
      <c r="J208" s="80">
        <f t="shared" si="10"/>
        <v>-0.96829911611154185</v>
      </c>
      <c r="K208" s="82">
        <f t="shared" si="11"/>
        <v>1.267725476340905E-2</v>
      </c>
      <c r="L208" s="56"/>
    </row>
    <row r="209" spans="1:13" x14ac:dyDescent="0.15">
      <c r="A209" s="26" t="s">
        <v>591</v>
      </c>
      <c r="B209" s="26" t="s">
        <v>717</v>
      </c>
      <c r="C209" s="26" t="s">
        <v>523</v>
      </c>
      <c r="D209" s="26" t="s">
        <v>526</v>
      </c>
      <c r="E209" s="71">
        <v>6.7097600700000006</v>
      </c>
      <c r="F209" s="48">
        <v>9.0288449499999999</v>
      </c>
      <c r="G209" s="79">
        <f t="shared" si="9"/>
        <v>-0.25685288570605025</v>
      </c>
      <c r="H209" s="76">
        <v>5.6910190199999997</v>
      </c>
      <c r="I209" s="76">
        <v>11.906491789999999</v>
      </c>
      <c r="J209" s="80">
        <f t="shared" si="10"/>
        <v>-0.5220238572053808</v>
      </c>
      <c r="K209" s="82">
        <f t="shared" si="11"/>
        <v>0.84817027145949786</v>
      </c>
      <c r="L209" s="56"/>
    </row>
    <row r="210" spans="1:13" x14ac:dyDescent="0.15">
      <c r="A210" s="26" t="s">
        <v>1014</v>
      </c>
      <c r="B210" s="26" t="s">
        <v>1245</v>
      </c>
      <c r="C210" s="26" t="s">
        <v>524</v>
      </c>
      <c r="D210" s="26" t="s">
        <v>527</v>
      </c>
      <c r="E210" s="71">
        <v>6.6997115039999997</v>
      </c>
      <c r="F210" s="48">
        <v>27.316104556000003</v>
      </c>
      <c r="G210" s="79">
        <f t="shared" si="9"/>
        <v>-0.75473400717642214</v>
      </c>
      <c r="H210" s="76">
        <v>13.576732140000001</v>
      </c>
      <c r="I210" s="76">
        <v>38.314054090000006</v>
      </c>
      <c r="J210" s="80">
        <f t="shared" si="10"/>
        <v>-0.64564616137701969</v>
      </c>
      <c r="K210" s="82">
        <f t="shared" si="11"/>
        <v>2.0264651891195822</v>
      </c>
      <c r="L210" s="56"/>
    </row>
    <row r="211" spans="1:13" x14ac:dyDescent="0.15">
      <c r="A211" s="26" t="s">
        <v>24</v>
      </c>
      <c r="B211" s="26" t="s">
        <v>25</v>
      </c>
      <c r="C211" s="26" t="s">
        <v>524</v>
      </c>
      <c r="D211" s="26" t="s">
        <v>527</v>
      </c>
      <c r="E211" s="71">
        <v>6.6919501050000001</v>
      </c>
      <c r="F211" s="48">
        <v>5.1673977799999999</v>
      </c>
      <c r="G211" s="79">
        <f t="shared" si="9"/>
        <v>0.29503289468069549</v>
      </c>
      <c r="H211" s="76">
        <v>43.590162019529146</v>
      </c>
      <c r="I211" s="76">
        <v>7.7153700999999995</v>
      </c>
      <c r="J211" s="80">
        <f t="shared" si="10"/>
        <v>4.6497823765484885</v>
      </c>
      <c r="K211" s="82">
        <f t="shared" si="11"/>
        <v>6.5138205359540926</v>
      </c>
      <c r="L211" s="56"/>
    </row>
    <row r="212" spans="1:13" x14ac:dyDescent="0.15">
      <c r="A212" s="26" t="s">
        <v>1724</v>
      </c>
      <c r="B212" s="26" t="s">
        <v>1725</v>
      </c>
      <c r="C212" s="26" t="s">
        <v>524</v>
      </c>
      <c r="D212" s="26" t="s">
        <v>527</v>
      </c>
      <c r="E212" s="71">
        <v>6.6249653229999996</v>
      </c>
      <c r="F212" s="48">
        <v>4.2308501190000003</v>
      </c>
      <c r="G212" s="79">
        <f t="shared" si="9"/>
        <v>0.56587095658351294</v>
      </c>
      <c r="H212" s="76">
        <v>15.757737300000001</v>
      </c>
      <c r="I212" s="76">
        <v>31.94092917</v>
      </c>
      <c r="J212" s="80">
        <f t="shared" si="10"/>
        <v>-0.50666002181300973</v>
      </c>
      <c r="K212" s="82">
        <f t="shared" si="11"/>
        <v>2.3785388348062151</v>
      </c>
      <c r="L212" s="56"/>
    </row>
    <row r="213" spans="1:13" x14ac:dyDescent="0.15">
      <c r="A213" s="26" t="s">
        <v>1768</v>
      </c>
      <c r="B213" s="26" t="s">
        <v>1722</v>
      </c>
      <c r="C213" s="26" t="s">
        <v>524</v>
      </c>
      <c r="D213" s="26" t="s">
        <v>527</v>
      </c>
      <c r="E213" s="71">
        <v>6.5328900440000002</v>
      </c>
      <c r="F213" s="48">
        <v>4.6578105999999995</v>
      </c>
      <c r="G213" s="79">
        <f t="shared" si="9"/>
        <v>0.40256670032912045</v>
      </c>
      <c r="H213" s="76">
        <v>5.1426311199999999</v>
      </c>
      <c r="I213" s="76">
        <v>17.48222977</v>
      </c>
      <c r="J213" s="80">
        <f t="shared" si="10"/>
        <v>-0.70583665884400504</v>
      </c>
      <c r="K213" s="82">
        <f t="shared" si="11"/>
        <v>0.78719082754548186</v>
      </c>
      <c r="L213" s="56"/>
    </row>
    <row r="214" spans="1:13" x14ac:dyDescent="0.15">
      <c r="A214" s="26" t="s">
        <v>148</v>
      </c>
      <c r="B214" s="26" t="s">
        <v>255</v>
      </c>
      <c r="C214" s="26" t="s">
        <v>523</v>
      </c>
      <c r="D214" s="26" t="s">
        <v>526</v>
      </c>
      <c r="E214" s="71">
        <v>6.5215729000000007</v>
      </c>
      <c r="F214" s="48">
        <v>6.0643299000000006</v>
      </c>
      <c r="G214" s="79">
        <f t="shared" si="9"/>
        <v>7.5398767471406947E-2</v>
      </c>
      <c r="H214" s="76">
        <v>3.4485406899999997</v>
      </c>
      <c r="I214" s="76">
        <v>1.83549903</v>
      </c>
      <c r="J214" s="80">
        <f t="shared" si="10"/>
        <v>0.8788027853111966</v>
      </c>
      <c r="K214" s="82">
        <f t="shared" si="11"/>
        <v>0.5287897172781737</v>
      </c>
      <c r="L214" s="56"/>
    </row>
    <row r="215" spans="1:13" x14ac:dyDescent="0.15">
      <c r="A215" s="26" t="s">
        <v>1757</v>
      </c>
      <c r="B215" s="26" t="s">
        <v>865</v>
      </c>
      <c r="C215" s="26" t="s">
        <v>524</v>
      </c>
      <c r="D215" s="26" t="s">
        <v>527</v>
      </c>
      <c r="E215" s="71">
        <v>6.4488533979999998</v>
      </c>
      <c r="F215" s="48">
        <v>9.7160388070000003</v>
      </c>
      <c r="G215" s="79">
        <f t="shared" si="9"/>
        <v>-0.33626722514180674</v>
      </c>
      <c r="H215" s="76">
        <v>0.43431185</v>
      </c>
      <c r="I215" s="76">
        <v>14.36603092</v>
      </c>
      <c r="J215" s="80">
        <f t="shared" si="10"/>
        <v>-0.96976813899270098</v>
      </c>
      <c r="K215" s="82">
        <f t="shared" si="11"/>
        <v>6.7347142692791601E-2</v>
      </c>
      <c r="L215" s="56"/>
    </row>
    <row r="216" spans="1:13" x14ac:dyDescent="0.15">
      <c r="A216" s="26" t="s">
        <v>664</v>
      </c>
      <c r="B216" s="26" t="s">
        <v>665</v>
      </c>
      <c r="C216" s="26" t="s">
        <v>523</v>
      </c>
      <c r="D216" s="26" t="s">
        <v>526</v>
      </c>
      <c r="E216" s="71">
        <v>6.1900954649999997</v>
      </c>
      <c r="F216" s="48">
        <v>22.129908094000001</v>
      </c>
      <c r="G216" s="79">
        <f t="shared" si="9"/>
        <v>-0.72028372469028479</v>
      </c>
      <c r="H216" s="76">
        <v>122.52583724</v>
      </c>
      <c r="I216" s="76">
        <v>15.02045657</v>
      </c>
      <c r="J216" s="80">
        <f t="shared" si="10"/>
        <v>7.157264505841848</v>
      </c>
      <c r="K216" s="82">
        <f t="shared" si="11"/>
        <v>19.793852604177893</v>
      </c>
      <c r="L216" s="56"/>
    </row>
    <row r="217" spans="1:13" x14ac:dyDescent="0.15">
      <c r="A217" s="26" t="s">
        <v>119</v>
      </c>
      <c r="B217" s="26" t="s">
        <v>120</v>
      </c>
      <c r="C217" s="26" t="s">
        <v>524</v>
      </c>
      <c r="D217" s="26" t="s">
        <v>527</v>
      </c>
      <c r="E217" s="71">
        <v>6.1521720799999997</v>
      </c>
      <c r="F217" s="48">
        <v>3.1325108699999999</v>
      </c>
      <c r="G217" s="79">
        <f t="shared" si="9"/>
        <v>0.96397469484279874</v>
      </c>
      <c r="H217" s="76">
        <v>0.14829232000000001</v>
      </c>
      <c r="I217" s="76">
        <v>0.11013473</v>
      </c>
      <c r="J217" s="80">
        <f t="shared" si="10"/>
        <v>0.34646282784731031</v>
      </c>
      <c r="K217" s="82">
        <f t="shared" si="11"/>
        <v>2.4104059195951492E-2</v>
      </c>
      <c r="L217" s="56"/>
    </row>
    <row r="218" spans="1:13" x14ac:dyDescent="0.15">
      <c r="A218" s="26" t="s">
        <v>989</v>
      </c>
      <c r="B218" s="26" t="s">
        <v>558</v>
      </c>
      <c r="C218" s="26" t="s">
        <v>523</v>
      </c>
      <c r="D218" s="26" t="s">
        <v>526</v>
      </c>
      <c r="E218" s="71">
        <v>6.1445854999999998</v>
      </c>
      <c r="F218" s="48">
        <v>5.6889149200000002</v>
      </c>
      <c r="G218" s="79">
        <f t="shared" si="9"/>
        <v>8.0097977629800754E-2</v>
      </c>
      <c r="H218" s="76">
        <v>69.27866641</v>
      </c>
      <c r="I218" s="76">
        <v>172.11049580000002</v>
      </c>
      <c r="J218" s="80">
        <f t="shared" si="10"/>
        <v>-0.59747564442261059</v>
      </c>
      <c r="K218" s="82">
        <f t="shared" si="11"/>
        <v>11.274750169885341</v>
      </c>
      <c r="L218" s="56"/>
    </row>
    <row r="219" spans="1:13" x14ac:dyDescent="0.15">
      <c r="A219" s="26" t="s">
        <v>982</v>
      </c>
      <c r="B219" s="26" t="s">
        <v>561</v>
      </c>
      <c r="C219" s="26" t="s">
        <v>523</v>
      </c>
      <c r="D219" s="26" t="s">
        <v>526</v>
      </c>
      <c r="E219" s="71">
        <v>6.1191745499999994</v>
      </c>
      <c r="F219" s="48">
        <v>13.407054890000001</v>
      </c>
      <c r="G219" s="79">
        <f t="shared" si="9"/>
        <v>-0.54358547792892653</v>
      </c>
      <c r="H219" s="76">
        <v>55.047923579999996</v>
      </c>
      <c r="I219" s="76">
        <v>197.30268427999999</v>
      </c>
      <c r="J219" s="80">
        <f t="shared" si="10"/>
        <v>-0.72099759422492538</v>
      </c>
      <c r="K219" s="82">
        <f t="shared" si="11"/>
        <v>8.995972108689072</v>
      </c>
      <c r="L219" s="56"/>
    </row>
    <row r="220" spans="1:13" x14ac:dyDescent="0.15">
      <c r="A220" s="26" t="s">
        <v>1804</v>
      </c>
      <c r="B220" s="26" t="s">
        <v>687</v>
      </c>
      <c r="C220" s="26" t="s">
        <v>524</v>
      </c>
      <c r="D220" s="26" t="s">
        <v>527</v>
      </c>
      <c r="E220" s="71">
        <v>6.0179324200000002</v>
      </c>
      <c r="F220" s="48">
        <v>10.229428929999999</v>
      </c>
      <c r="G220" s="79">
        <f t="shared" si="9"/>
        <v>-0.41170397084913313</v>
      </c>
      <c r="H220" s="76">
        <v>8.3639115999999998</v>
      </c>
      <c r="I220" s="76">
        <v>13.951477619999999</v>
      </c>
      <c r="J220" s="80">
        <f t="shared" si="10"/>
        <v>-0.40049994503736297</v>
      </c>
      <c r="K220" s="82">
        <f t="shared" si="11"/>
        <v>1.3898314265217355</v>
      </c>
      <c r="L220" s="56"/>
    </row>
    <row r="221" spans="1:13" x14ac:dyDescent="0.15">
      <c r="A221" s="26" t="s">
        <v>152</v>
      </c>
      <c r="B221" s="26" t="s">
        <v>1321</v>
      </c>
      <c r="C221" s="26" t="s">
        <v>523</v>
      </c>
      <c r="D221" s="26" t="s">
        <v>526</v>
      </c>
      <c r="E221" s="71">
        <v>5.9602032899999999</v>
      </c>
      <c r="F221" s="48">
        <v>9.03701987</v>
      </c>
      <c r="G221" s="79">
        <f t="shared" si="9"/>
        <v>-0.34046805520634538</v>
      </c>
      <c r="H221" s="76">
        <v>15.4250945</v>
      </c>
      <c r="I221" s="76">
        <v>18.08156541</v>
      </c>
      <c r="J221" s="80">
        <f t="shared" si="10"/>
        <v>-0.14691598043446175</v>
      </c>
      <c r="K221" s="82">
        <f t="shared" si="11"/>
        <v>2.5880148292727112</v>
      </c>
      <c r="L221" s="56"/>
      <c r="M221" s="56">
        <f>SUM(I204:I221)</f>
        <v>573.36160716000006</v>
      </c>
    </row>
    <row r="222" spans="1:13" x14ac:dyDescent="0.15">
      <c r="A222" s="26" t="s">
        <v>1160</v>
      </c>
      <c r="B222" s="26" t="s">
        <v>616</v>
      </c>
      <c r="C222" s="26" t="s">
        <v>523</v>
      </c>
      <c r="D222" s="26" t="s">
        <v>526</v>
      </c>
      <c r="E222" s="71">
        <v>5.9275729500000001</v>
      </c>
      <c r="F222" s="48">
        <v>3.5746518799999998</v>
      </c>
      <c r="G222" s="79">
        <f t="shared" si="9"/>
        <v>0.65822383521161232</v>
      </c>
      <c r="H222" s="76">
        <v>14.80861766118025</v>
      </c>
      <c r="I222" s="76">
        <v>77.514704037135004</v>
      </c>
      <c r="J222" s="80">
        <f t="shared" si="10"/>
        <v>-0.80895730887283168</v>
      </c>
      <c r="K222" s="82">
        <f t="shared" si="11"/>
        <v>2.4982598756849126</v>
      </c>
      <c r="L222" s="56"/>
    </row>
    <row r="223" spans="1:13" x14ac:dyDescent="0.15">
      <c r="A223" s="26" t="s">
        <v>1814</v>
      </c>
      <c r="B223" s="26" t="s">
        <v>213</v>
      </c>
      <c r="C223" s="26" t="s">
        <v>524</v>
      </c>
      <c r="D223" s="26" t="s">
        <v>527</v>
      </c>
      <c r="E223" s="71">
        <v>5.9044848200000004</v>
      </c>
      <c r="F223" s="48">
        <v>2.20924042</v>
      </c>
      <c r="G223" s="79">
        <f t="shared" si="9"/>
        <v>1.6726311751982159</v>
      </c>
      <c r="H223" s="76">
        <v>20.944105710000002</v>
      </c>
      <c r="I223" s="76">
        <v>3.9941028900000002</v>
      </c>
      <c r="J223" s="80">
        <f t="shared" si="10"/>
        <v>4.2437571807270098</v>
      </c>
      <c r="K223" s="82">
        <f t="shared" si="11"/>
        <v>3.5471520968361134</v>
      </c>
      <c r="L223" s="56"/>
    </row>
    <row r="224" spans="1:13" x14ac:dyDescent="0.15">
      <c r="A224" s="26" t="s">
        <v>1143</v>
      </c>
      <c r="B224" s="26" t="s">
        <v>1144</v>
      </c>
      <c r="C224" s="26" t="s">
        <v>523</v>
      </c>
      <c r="D224" s="26" t="s">
        <v>526</v>
      </c>
      <c r="E224" s="71">
        <v>5.8619958899999993</v>
      </c>
      <c r="F224" s="48">
        <v>2.2660679999999999E-2</v>
      </c>
      <c r="G224" s="79">
        <f t="shared" si="9"/>
        <v>257.6857892172697</v>
      </c>
      <c r="H224" s="76">
        <v>5.8428797699999997</v>
      </c>
      <c r="I224" s="76"/>
      <c r="J224" s="80" t="str">
        <f t="shared" si="10"/>
        <v/>
      </c>
      <c r="K224" s="82">
        <f t="shared" si="11"/>
        <v>0.99673897417215696</v>
      </c>
      <c r="L224" s="56"/>
    </row>
    <row r="225" spans="1:12" x14ac:dyDescent="0.15">
      <c r="A225" s="26" t="s">
        <v>407</v>
      </c>
      <c r="B225" s="26" t="s">
        <v>320</v>
      </c>
      <c r="C225" s="26" t="s">
        <v>524</v>
      </c>
      <c r="D225" s="26" t="s">
        <v>527</v>
      </c>
      <c r="E225" s="71">
        <v>5.6816384000000006</v>
      </c>
      <c r="F225" s="48">
        <v>0.89386388999999999</v>
      </c>
      <c r="G225" s="79">
        <f t="shared" si="9"/>
        <v>5.3562679548448937</v>
      </c>
      <c r="H225" s="76">
        <v>4.22684309</v>
      </c>
      <c r="I225" s="76">
        <v>2.6674624200000001</v>
      </c>
      <c r="J225" s="80">
        <f t="shared" si="10"/>
        <v>0.58459330422356981</v>
      </c>
      <c r="K225" s="82">
        <f t="shared" si="11"/>
        <v>0.74394792354261752</v>
      </c>
      <c r="L225" s="56"/>
    </row>
    <row r="226" spans="1:12" x14ac:dyDescent="0.15">
      <c r="A226" s="26" t="s">
        <v>53</v>
      </c>
      <c r="B226" s="26" t="s">
        <v>54</v>
      </c>
      <c r="C226" s="26" t="s">
        <v>524</v>
      </c>
      <c r="D226" s="26" t="s">
        <v>527</v>
      </c>
      <c r="E226" s="71">
        <v>5.6655760700000002</v>
      </c>
      <c r="F226" s="48">
        <v>10.939438880000001</v>
      </c>
      <c r="G226" s="79">
        <f t="shared" si="9"/>
        <v>-0.48209628188900311</v>
      </c>
      <c r="H226" s="76">
        <v>13.243455619999999</v>
      </c>
      <c r="I226" s="76">
        <v>62.021812850000003</v>
      </c>
      <c r="J226" s="80">
        <f t="shared" si="10"/>
        <v>-0.78647100090367639</v>
      </c>
      <c r="K226" s="82">
        <f t="shared" si="11"/>
        <v>2.3375302804821398</v>
      </c>
      <c r="L226" s="56"/>
    </row>
    <row r="227" spans="1:12" x14ac:dyDescent="0.15">
      <c r="A227" s="26" t="s">
        <v>467</v>
      </c>
      <c r="B227" s="26" t="s">
        <v>468</v>
      </c>
      <c r="C227" s="26" t="s">
        <v>523</v>
      </c>
      <c r="D227" s="26" t="s">
        <v>527</v>
      </c>
      <c r="E227" s="71">
        <v>5.6447281199999999</v>
      </c>
      <c r="F227" s="48">
        <v>8.7197663100000007</v>
      </c>
      <c r="G227" s="79">
        <f t="shared" si="9"/>
        <v>-0.3526514450821332</v>
      </c>
      <c r="H227" s="76">
        <v>8.4499617899999997</v>
      </c>
      <c r="I227" s="76">
        <v>15.55411893</v>
      </c>
      <c r="J227" s="80">
        <f t="shared" si="10"/>
        <v>-0.45673799795228898</v>
      </c>
      <c r="K227" s="82">
        <f t="shared" si="11"/>
        <v>1.4969652409051721</v>
      </c>
      <c r="L227" s="56"/>
    </row>
    <row r="228" spans="1:12" x14ac:dyDescent="0.15">
      <c r="A228" s="26" t="s">
        <v>988</v>
      </c>
      <c r="B228" s="26" t="s">
        <v>559</v>
      </c>
      <c r="C228" s="26" t="s">
        <v>523</v>
      </c>
      <c r="D228" s="26" t="s">
        <v>526</v>
      </c>
      <c r="E228" s="71">
        <v>5.6045692100000002</v>
      </c>
      <c r="F228" s="48">
        <v>8.0677427099999992</v>
      </c>
      <c r="G228" s="79">
        <f t="shared" si="9"/>
        <v>-0.3053113601338433</v>
      </c>
      <c r="H228" s="76">
        <v>10.406731689999999</v>
      </c>
      <c r="I228" s="76">
        <v>10.45118066</v>
      </c>
      <c r="J228" s="80">
        <f t="shared" si="10"/>
        <v>-4.2530094394139795E-3</v>
      </c>
      <c r="K228" s="82">
        <f t="shared" si="11"/>
        <v>1.8568299007587772</v>
      </c>
      <c r="L228" s="56"/>
    </row>
    <row r="229" spans="1:12" x14ac:dyDescent="0.15">
      <c r="A229" s="26" t="s">
        <v>464</v>
      </c>
      <c r="B229" s="26" t="s">
        <v>1101</v>
      </c>
      <c r="C229" s="26" t="s">
        <v>523</v>
      </c>
      <c r="D229" s="26" t="s">
        <v>526</v>
      </c>
      <c r="E229" s="71">
        <v>5.5953226300000001</v>
      </c>
      <c r="F229" s="48">
        <v>3.0515634700000001</v>
      </c>
      <c r="G229" s="79">
        <f t="shared" si="9"/>
        <v>0.83359208648542382</v>
      </c>
      <c r="H229" s="76">
        <v>5.8451184100000004</v>
      </c>
      <c r="I229" s="76">
        <v>3.22992999</v>
      </c>
      <c r="J229" s="80">
        <f t="shared" si="10"/>
        <v>0.80967340719357206</v>
      </c>
      <c r="K229" s="82">
        <f t="shared" si="11"/>
        <v>1.0446436776783325</v>
      </c>
      <c r="L229" s="56"/>
    </row>
    <row r="230" spans="1:12" x14ac:dyDescent="0.15">
      <c r="A230" s="26" t="s">
        <v>1163</v>
      </c>
      <c r="B230" s="26" t="s">
        <v>612</v>
      </c>
      <c r="C230" s="26" t="s">
        <v>523</v>
      </c>
      <c r="D230" s="26" t="s">
        <v>526</v>
      </c>
      <c r="E230" s="71">
        <v>5.5540007500000002</v>
      </c>
      <c r="F230" s="48">
        <v>7.1122460199999997</v>
      </c>
      <c r="G230" s="79">
        <f t="shared" si="9"/>
        <v>-0.21909327456026328</v>
      </c>
      <c r="H230" s="76">
        <v>78.232264671146012</v>
      </c>
      <c r="I230" s="76">
        <v>58.832150659782997</v>
      </c>
      <c r="J230" s="80">
        <f t="shared" si="10"/>
        <v>0.32975360910313811</v>
      </c>
      <c r="K230" s="82">
        <f t="shared" si="11"/>
        <v>14.085749749159831</v>
      </c>
      <c r="L230" s="56"/>
    </row>
    <row r="231" spans="1:12" x14ac:dyDescent="0.15">
      <c r="A231" s="26" t="s">
        <v>1795</v>
      </c>
      <c r="B231" s="26" t="s">
        <v>40</v>
      </c>
      <c r="C231" s="26" t="s">
        <v>524</v>
      </c>
      <c r="D231" s="26" t="s">
        <v>527</v>
      </c>
      <c r="E231" s="71">
        <v>5.5379762399999999</v>
      </c>
      <c r="F231" s="48">
        <v>8.6902909580000003</v>
      </c>
      <c r="G231" s="79">
        <f t="shared" si="9"/>
        <v>-0.36273983612689997</v>
      </c>
      <c r="H231" s="76">
        <v>3.9395541199999999</v>
      </c>
      <c r="I231" s="76">
        <v>4.7453359299999995</v>
      </c>
      <c r="J231" s="80">
        <f t="shared" si="10"/>
        <v>-0.16980500893642736</v>
      </c>
      <c r="K231" s="82">
        <f t="shared" si="11"/>
        <v>0.71137071545110131</v>
      </c>
      <c r="L231" s="56"/>
    </row>
    <row r="232" spans="1:12" x14ac:dyDescent="0.15">
      <c r="A232" s="26" t="s">
        <v>1033</v>
      </c>
      <c r="B232" s="26" t="s">
        <v>1182</v>
      </c>
      <c r="C232" s="26" t="s">
        <v>523</v>
      </c>
      <c r="D232" s="26" t="s">
        <v>527</v>
      </c>
      <c r="E232" s="71">
        <v>5.53119943</v>
      </c>
      <c r="F232" s="48">
        <v>9.6992009350000004</v>
      </c>
      <c r="G232" s="79">
        <f t="shared" si="9"/>
        <v>-0.42972627672446506</v>
      </c>
      <c r="H232" s="76">
        <v>1.73788425</v>
      </c>
      <c r="I232" s="76">
        <v>17.93418024</v>
      </c>
      <c r="J232" s="80">
        <f t="shared" si="10"/>
        <v>-0.90309653261296763</v>
      </c>
      <c r="K232" s="82">
        <f t="shared" si="11"/>
        <v>0.31419663528566716</v>
      </c>
      <c r="L232" s="56"/>
    </row>
    <row r="233" spans="1:12" x14ac:dyDescent="0.15">
      <c r="A233" s="26" t="s">
        <v>747</v>
      </c>
      <c r="B233" s="26" t="s">
        <v>748</v>
      </c>
      <c r="C233" s="26" t="s">
        <v>523</v>
      </c>
      <c r="D233" s="26" t="s">
        <v>526</v>
      </c>
      <c r="E233" s="71">
        <v>5.5057891799999998</v>
      </c>
      <c r="F233" s="48">
        <v>4.8256999999999996E-3</v>
      </c>
      <c r="G233" s="79">
        <f t="shared" si="9"/>
        <v>1139.930679486914</v>
      </c>
      <c r="H233" s="76"/>
      <c r="I233" s="76"/>
      <c r="J233" s="80" t="str">
        <f t="shared" si="10"/>
        <v/>
      </c>
      <c r="K233" s="82">
        <f t="shared" si="11"/>
        <v>0</v>
      </c>
      <c r="L233" s="56"/>
    </row>
    <row r="234" spans="1:12" x14ac:dyDescent="0.15">
      <c r="A234" s="26" t="s">
        <v>963</v>
      </c>
      <c r="B234" s="26" t="s">
        <v>349</v>
      </c>
      <c r="C234" s="26" t="s">
        <v>523</v>
      </c>
      <c r="D234" s="26" t="s">
        <v>526</v>
      </c>
      <c r="E234" s="71">
        <v>5.4749810999999999</v>
      </c>
      <c r="F234" s="48">
        <v>3.28964254</v>
      </c>
      <c r="G234" s="79">
        <f t="shared" si="9"/>
        <v>0.66430882183326823</v>
      </c>
      <c r="H234" s="76">
        <v>11.54781545</v>
      </c>
      <c r="I234" s="76">
        <v>0.65905196999999993</v>
      </c>
      <c r="J234" s="80">
        <f t="shared" si="10"/>
        <v>16.521858632787335</v>
      </c>
      <c r="K234" s="82">
        <f t="shared" si="11"/>
        <v>2.109197317594393</v>
      </c>
      <c r="L234" s="56"/>
    </row>
    <row r="235" spans="1:12" x14ac:dyDescent="0.15">
      <c r="A235" s="26" t="s">
        <v>649</v>
      </c>
      <c r="B235" s="26" t="s">
        <v>650</v>
      </c>
      <c r="C235" s="26" t="s">
        <v>523</v>
      </c>
      <c r="D235" s="26" t="s">
        <v>527</v>
      </c>
      <c r="E235" s="71">
        <v>5.4075200599999995</v>
      </c>
      <c r="F235" s="48">
        <v>2.17691831</v>
      </c>
      <c r="G235" s="79">
        <f t="shared" si="9"/>
        <v>1.4840252549485879</v>
      </c>
      <c r="H235" s="76">
        <v>3.0831093599999999</v>
      </c>
      <c r="I235" s="76">
        <v>5.8136576</v>
      </c>
      <c r="J235" s="80">
        <f t="shared" si="10"/>
        <v>-0.46967820051872333</v>
      </c>
      <c r="K235" s="82">
        <f t="shared" si="11"/>
        <v>0.57015218173781501</v>
      </c>
      <c r="L235" s="56"/>
    </row>
    <row r="236" spans="1:12" x14ac:dyDescent="0.15">
      <c r="A236" s="26" t="s">
        <v>990</v>
      </c>
      <c r="B236" s="26" t="s">
        <v>568</v>
      </c>
      <c r="C236" s="26" t="s">
        <v>523</v>
      </c>
      <c r="D236" s="26" t="s">
        <v>526</v>
      </c>
      <c r="E236" s="71">
        <v>5.3993282599999999</v>
      </c>
      <c r="F236" s="48">
        <v>5.2049652699999998</v>
      </c>
      <c r="G236" s="79">
        <f t="shared" si="9"/>
        <v>3.7341841860166758E-2</v>
      </c>
      <c r="H236" s="76">
        <v>16.001643999999999</v>
      </c>
      <c r="I236" s="76">
        <v>9.4822945999999995</v>
      </c>
      <c r="J236" s="80">
        <f t="shared" si="10"/>
        <v>0.68752867053930178</v>
      </c>
      <c r="K236" s="82">
        <f t="shared" si="11"/>
        <v>2.9636360727584283</v>
      </c>
      <c r="L236" s="56"/>
    </row>
    <row r="237" spans="1:12" x14ac:dyDescent="0.15">
      <c r="A237" s="26" t="s">
        <v>745</v>
      </c>
      <c r="B237" s="26" t="s">
        <v>746</v>
      </c>
      <c r="C237" s="26" t="s">
        <v>523</v>
      </c>
      <c r="D237" s="26" t="s">
        <v>526</v>
      </c>
      <c r="E237" s="71">
        <v>5.3308036699999999</v>
      </c>
      <c r="F237" s="48">
        <v>1.4930000000000001E-2</v>
      </c>
      <c r="G237" s="79">
        <f t="shared" si="9"/>
        <v>356.05315941058268</v>
      </c>
      <c r="H237" s="76">
        <v>0.19496943</v>
      </c>
      <c r="I237" s="76">
        <v>5.591339E-2</v>
      </c>
      <c r="J237" s="80">
        <f t="shared" si="10"/>
        <v>2.4869899678771041</v>
      </c>
      <c r="K237" s="82">
        <f t="shared" si="11"/>
        <v>3.657411566237629E-2</v>
      </c>
      <c r="L237" s="56"/>
    </row>
    <row r="238" spans="1:12" x14ac:dyDescent="0.15">
      <c r="A238" s="26" t="s">
        <v>1758</v>
      </c>
      <c r="B238" s="26" t="s">
        <v>867</v>
      </c>
      <c r="C238" s="26" t="s">
        <v>524</v>
      </c>
      <c r="D238" s="26" t="s">
        <v>527</v>
      </c>
      <c r="E238" s="71">
        <v>5.3109634029999997</v>
      </c>
      <c r="F238" s="48">
        <v>7.5552587649999996</v>
      </c>
      <c r="G238" s="79">
        <f t="shared" si="9"/>
        <v>-0.29705076051091417</v>
      </c>
      <c r="H238" s="76">
        <v>2.3012741400000003</v>
      </c>
      <c r="I238" s="76">
        <v>17.64629236</v>
      </c>
      <c r="J238" s="80">
        <f t="shared" si="10"/>
        <v>-0.8695888012590991</v>
      </c>
      <c r="K238" s="82">
        <f t="shared" si="11"/>
        <v>0.43330634489028513</v>
      </c>
      <c r="L238" s="56"/>
    </row>
    <row r="239" spans="1:12" x14ac:dyDescent="0.15">
      <c r="A239" s="26" t="s">
        <v>1794</v>
      </c>
      <c r="B239" s="26" t="s">
        <v>679</v>
      </c>
      <c r="C239" s="26" t="s">
        <v>524</v>
      </c>
      <c r="D239" s="26" t="s">
        <v>527</v>
      </c>
      <c r="E239" s="71">
        <v>5.3071507149999997</v>
      </c>
      <c r="F239" s="48">
        <v>9.8396845979999998</v>
      </c>
      <c r="G239" s="79">
        <f t="shared" si="9"/>
        <v>-0.46063812694984918</v>
      </c>
      <c r="H239" s="76">
        <v>15.91593892</v>
      </c>
      <c r="I239" s="76">
        <v>56.283547499999997</v>
      </c>
      <c r="J239" s="80">
        <f t="shared" si="10"/>
        <v>-0.71721862556726723</v>
      </c>
      <c r="K239" s="82">
        <f t="shared" si="11"/>
        <v>2.9989611704479362</v>
      </c>
      <c r="L239" s="56"/>
    </row>
    <row r="240" spans="1:12" x14ac:dyDescent="0.15">
      <c r="A240" s="26" t="s">
        <v>1161</v>
      </c>
      <c r="B240" s="26" t="s">
        <v>618</v>
      </c>
      <c r="C240" s="26" t="s">
        <v>523</v>
      </c>
      <c r="D240" s="26" t="s">
        <v>526</v>
      </c>
      <c r="E240" s="71">
        <v>5.2414013600000002</v>
      </c>
      <c r="F240" s="48">
        <v>3.4476509599999998</v>
      </c>
      <c r="G240" s="79">
        <f t="shared" si="9"/>
        <v>0.52028190231878946</v>
      </c>
      <c r="H240" s="76">
        <v>38.251239209195596</v>
      </c>
      <c r="I240" s="76">
        <v>20.803113065085149</v>
      </c>
      <c r="J240" s="80">
        <f t="shared" si="10"/>
        <v>0.83872668910281822</v>
      </c>
      <c r="K240" s="82">
        <f t="shared" si="11"/>
        <v>7.2979030953652426</v>
      </c>
      <c r="L240" s="56"/>
    </row>
    <row r="241" spans="1:12" x14ac:dyDescent="0.15">
      <c r="A241" s="26" t="s">
        <v>520</v>
      </c>
      <c r="B241" s="26" t="s">
        <v>521</v>
      </c>
      <c r="C241" s="26" t="s">
        <v>523</v>
      </c>
      <c r="D241" s="26" t="s">
        <v>526</v>
      </c>
      <c r="E241" s="71">
        <v>5.2113550100000001</v>
      </c>
      <c r="F241" s="48">
        <v>5.7054096100000002</v>
      </c>
      <c r="G241" s="79">
        <f t="shared" si="9"/>
        <v>-8.6594063138614841E-2</v>
      </c>
      <c r="H241" s="76">
        <v>178.55177352999999</v>
      </c>
      <c r="I241" s="76">
        <v>156.73539675999999</v>
      </c>
      <c r="J241" s="80">
        <f t="shared" si="10"/>
        <v>0.13919240465768046</v>
      </c>
      <c r="K241" s="82">
        <f t="shared" si="11"/>
        <v>34.26206297352212</v>
      </c>
      <c r="L241" s="56"/>
    </row>
    <row r="242" spans="1:12" x14ac:dyDescent="0.15">
      <c r="A242" s="26" t="s">
        <v>1234</v>
      </c>
      <c r="B242" s="26" t="s">
        <v>1235</v>
      </c>
      <c r="C242" s="26" t="s">
        <v>524</v>
      </c>
      <c r="D242" s="26" t="s">
        <v>527</v>
      </c>
      <c r="E242" s="71">
        <v>5.1931989409999995</v>
      </c>
      <c r="F242" s="48">
        <v>16.170426369999998</v>
      </c>
      <c r="G242" s="79">
        <f t="shared" si="9"/>
        <v>-0.67884588679525337</v>
      </c>
      <c r="H242" s="76">
        <v>0.49704615000000002</v>
      </c>
      <c r="I242" s="76">
        <v>1.5473934499999999</v>
      </c>
      <c r="J242" s="80">
        <f t="shared" si="10"/>
        <v>-0.67878489468854863</v>
      </c>
      <c r="K242" s="82">
        <f t="shared" si="11"/>
        <v>9.5710978078627024E-2</v>
      </c>
      <c r="L242" s="56"/>
    </row>
    <row r="243" spans="1:12" x14ac:dyDescent="0.15">
      <c r="A243" s="26" t="s">
        <v>1067</v>
      </c>
      <c r="B243" s="26" t="s">
        <v>1068</v>
      </c>
      <c r="C243" s="26" t="s">
        <v>524</v>
      </c>
      <c r="D243" s="26" t="s">
        <v>527</v>
      </c>
      <c r="E243" s="71">
        <v>5.1660762900000003</v>
      </c>
      <c r="F243" s="48">
        <v>9.9106733340000002</v>
      </c>
      <c r="G243" s="79">
        <f t="shared" si="9"/>
        <v>-0.47873609431994624</v>
      </c>
      <c r="H243" s="76">
        <v>12.15292365</v>
      </c>
      <c r="I243" s="76">
        <v>8.6291969299999991</v>
      </c>
      <c r="J243" s="80">
        <f t="shared" si="10"/>
        <v>0.40834932249019862</v>
      </c>
      <c r="K243" s="82">
        <f t="shared" si="11"/>
        <v>2.3524475768049484</v>
      </c>
      <c r="L243" s="56"/>
    </row>
    <row r="244" spans="1:12" x14ac:dyDescent="0.15">
      <c r="A244" s="26" t="s">
        <v>850</v>
      </c>
      <c r="B244" s="26" t="s">
        <v>851</v>
      </c>
      <c r="C244" s="26" t="s">
        <v>523</v>
      </c>
      <c r="D244" s="26" t="s">
        <v>526</v>
      </c>
      <c r="E244" s="71">
        <v>5.1512527740000005</v>
      </c>
      <c r="F244" s="48">
        <v>0.52802389800000005</v>
      </c>
      <c r="G244" s="79">
        <f t="shared" si="9"/>
        <v>8.7557189996730038</v>
      </c>
      <c r="H244" s="76">
        <v>15.9648539822884</v>
      </c>
      <c r="I244" s="76">
        <v>1.0407565962485299</v>
      </c>
      <c r="J244" s="80">
        <f t="shared" si="10"/>
        <v>14.339661588343212</v>
      </c>
      <c r="K244" s="82">
        <f t="shared" si="11"/>
        <v>3.0992177403656171</v>
      </c>
      <c r="L244" s="56"/>
    </row>
    <row r="245" spans="1:12" x14ac:dyDescent="0.15">
      <c r="A245" s="26" t="s">
        <v>1753</v>
      </c>
      <c r="B245" s="26" t="s">
        <v>1262</v>
      </c>
      <c r="C245" s="26" t="s">
        <v>524</v>
      </c>
      <c r="D245" s="26" t="s">
        <v>527</v>
      </c>
      <c r="E245" s="71">
        <v>5.1232482150000003</v>
      </c>
      <c r="F245" s="48">
        <v>4.6106231849999997</v>
      </c>
      <c r="G245" s="79">
        <f t="shared" si="9"/>
        <v>0.11118345816412689</v>
      </c>
      <c r="H245" s="76">
        <v>7.3717938499999995</v>
      </c>
      <c r="I245" s="76">
        <v>7.0892356599999999</v>
      </c>
      <c r="J245" s="80">
        <f t="shared" si="10"/>
        <v>3.9857356074970651E-2</v>
      </c>
      <c r="K245" s="82">
        <f t="shared" si="11"/>
        <v>1.4388906296627675</v>
      </c>
      <c r="L245" s="56"/>
    </row>
    <row r="246" spans="1:12" x14ac:dyDescent="0.15">
      <c r="A246" s="26" t="s">
        <v>1028</v>
      </c>
      <c r="B246" s="26" t="s">
        <v>1177</v>
      </c>
      <c r="C246" s="26" t="s">
        <v>523</v>
      </c>
      <c r="D246" s="26" t="s">
        <v>527</v>
      </c>
      <c r="E246" s="71">
        <v>5.1068914090000002</v>
      </c>
      <c r="F246" s="48">
        <v>16.608966420000002</v>
      </c>
      <c r="G246" s="79">
        <f t="shared" si="9"/>
        <v>-0.69252202215000924</v>
      </c>
      <c r="H246" s="76">
        <v>0.53052595999999996</v>
      </c>
      <c r="I246" s="76">
        <v>13.283698509999999</v>
      </c>
      <c r="J246" s="80">
        <f t="shared" si="10"/>
        <v>-0.96006187888104966</v>
      </c>
      <c r="K246" s="82">
        <f t="shared" si="11"/>
        <v>0.10388432365431563</v>
      </c>
      <c r="L246" s="56"/>
    </row>
    <row r="247" spans="1:12" x14ac:dyDescent="0.15">
      <c r="A247" s="26" t="s">
        <v>1793</v>
      </c>
      <c r="B247" s="26" t="s">
        <v>1246</v>
      </c>
      <c r="C247" s="26" t="s">
        <v>524</v>
      </c>
      <c r="D247" s="26" t="s">
        <v>527</v>
      </c>
      <c r="E247" s="71">
        <v>5.0329203049999993</v>
      </c>
      <c r="F247" s="48">
        <v>2.8065111200000001</v>
      </c>
      <c r="G247" s="79">
        <f t="shared" si="9"/>
        <v>0.79330139443737502</v>
      </c>
      <c r="H247" s="76">
        <v>3.80881779</v>
      </c>
      <c r="I247" s="76">
        <v>5.0372366500000005</v>
      </c>
      <c r="J247" s="80">
        <f t="shared" si="10"/>
        <v>-0.24386760943621744</v>
      </c>
      <c r="K247" s="82">
        <f t="shared" si="11"/>
        <v>0.75678086661060306</v>
      </c>
      <c r="L247" s="56"/>
    </row>
    <row r="248" spans="1:12" x14ac:dyDescent="0.15">
      <c r="A248" s="26" t="s">
        <v>542</v>
      </c>
      <c r="B248" s="26" t="s">
        <v>543</v>
      </c>
      <c r="C248" s="26" t="s">
        <v>523</v>
      </c>
      <c r="D248" s="26" t="s">
        <v>527</v>
      </c>
      <c r="E248" s="71">
        <v>4.982521191</v>
      </c>
      <c r="F248" s="48">
        <v>0.7225751239999999</v>
      </c>
      <c r="G248" s="79">
        <f t="shared" si="9"/>
        <v>5.8955061217966875</v>
      </c>
      <c r="H248" s="76">
        <v>5.56646909</v>
      </c>
      <c r="I248" s="76">
        <v>1.96300783</v>
      </c>
      <c r="J248" s="80">
        <f t="shared" si="10"/>
        <v>1.835683589708351</v>
      </c>
      <c r="K248" s="82">
        <f t="shared" si="11"/>
        <v>1.1171992805679971</v>
      </c>
      <c r="L248" s="56"/>
    </row>
    <row r="249" spans="1:12" x14ac:dyDescent="0.15">
      <c r="A249" s="26" t="s">
        <v>1032</v>
      </c>
      <c r="B249" s="26" t="s">
        <v>1181</v>
      </c>
      <c r="C249" s="26" t="s">
        <v>523</v>
      </c>
      <c r="D249" s="26" t="s">
        <v>527</v>
      </c>
      <c r="E249" s="71">
        <v>4.9823275000000002</v>
      </c>
      <c r="F249" s="48">
        <v>2.4152285</v>
      </c>
      <c r="G249" s="79">
        <f t="shared" si="9"/>
        <v>1.0628803858516909</v>
      </c>
      <c r="H249" s="76">
        <v>17.24664027</v>
      </c>
      <c r="I249" s="76">
        <v>11.48502764</v>
      </c>
      <c r="J249" s="80">
        <f t="shared" si="10"/>
        <v>0.50166293113074301</v>
      </c>
      <c r="K249" s="82">
        <f t="shared" si="11"/>
        <v>3.4615629482405561</v>
      </c>
      <c r="L249" s="56"/>
    </row>
    <row r="250" spans="1:12" x14ac:dyDescent="0.15">
      <c r="A250" s="26" t="s">
        <v>932</v>
      </c>
      <c r="B250" s="26" t="s">
        <v>794</v>
      </c>
      <c r="C250" s="26" t="s">
        <v>523</v>
      </c>
      <c r="D250" s="26" t="s">
        <v>526</v>
      </c>
      <c r="E250" s="71">
        <v>4.9384448010000002</v>
      </c>
      <c r="F250" s="48">
        <v>1.24085135</v>
      </c>
      <c r="G250" s="79">
        <f t="shared" si="9"/>
        <v>2.9798842955685223</v>
      </c>
      <c r="H250" s="76">
        <v>8.0586699500000005</v>
      </c>
      <c r="I250" s="76">
        <v>1.40698905</v>
      </c>
      <c r="J250" s="80">
        <f t="shared" si="10"/>
        <v>4.7275996213332299</v>
      </c>
      <c r="K250" s="82">
        <f t="shared" si="11"/>
        <v>1.6318234332331054</v>
      </c>
      <c r="L250" s="56"/>
    </row>
    <row r="251" spans="1:12" x14ac:dyDescent="0.15">
      <c r="A251" s="26" t="s">
        <v>945</v>
      </c>
      <c r="B251" s="26" t="s">
        <v>844</v>
      </c>
      <c r="C251" s="26" t="s">
        <v>523</v>
      </c>
      <c r="D251" s="26" t="s">
        <v>526</v>
      </c>
      <c r="E251" s="71">
        <v>4.8363679400000006</v>
      </c>
      <c r="F251" s="48">
        <v>0.57145419999999991</v>
      </c>
      <c r="G251" s="79">
        <f t="shared" si="9"/>
        <v>7.4632643175953586</v>
      </c>
      <c r="H251" s="76">
        <v>0.65428324999999998</v>
      </c>
      <c r="I251" s="76">
        <v>0.89834733999999994</v>
      </c>
      <c r="J251" s="80">
        <f t="shared" si="10"/>
        <v>-0.27168120740469937</v>
      </c>
      <c r="K251" s="82">
        <f t="shared" si="11"/>
        <v>0.13528401025667205</v>
      </c>
      <c r="L251" s="56"/>
    </row>
    <row r="252" spans="1:12" x14ac:dyDescent="0.15">
      <c r="A252" s="26" t="s">
        <v>644</v>
      </c>
      <c r="B252" s="26" t="s">
        <v>645</v>
      </c>
      <c r="C252" s="26" t="s">
        <v>523</v>
      </c>
      <c r="D252" s="26" t="s">
        <v>526</v>
      </c>
      <c r="E252" s="71">
        <v>4.7482703080000004</v>
      </c>
      <c r="F252" s="48">
        <v>6.490012728</v>
      </c>
      <c r="G252" s="79">
        <f t="shared" si="9"/>
        <v>-0.26837272791246825</v>
      </c>
      <c r="H252" s="76">
        <v>3.7990437000000004</v>
      </c>
      <c r="I252" s="76">
        <v>20.659907399999998</v>
      </c>
      <c r="J252" s="80">
        <f t="shared" si="10"/>
        <v>-0.81611516322672384</v>
      </c>
      <c r="K252" s="82">
        <f t="shared" si="11"/>
        <v>0.80009002301307064</v>
      </c>
      <c r="L252" s="56"/>
    </row>
    <row r="253" spans="1:12" x14ac:dyDescent="0.15">
      <c r="A253" s="26" t="s">
        <v>1030</v>
      </c>
      <c r="B253" s="26" t="s">
        <v>1179</v>
      </c>
      <c r="C253" s="26" t="s">
        <v>523</v>
      </c>
      <c r="D253" s="26" t="s">
        <v>527</v>
      </c>
      <c r="E253" s="71">
        <v>4.5049127499999999</v>
      </c>
      <c r="F253" s="48">
        <v>12.121293517000002</v>
      </c>
      <c r="G253" s="79">
        <f t="shared" si="9"/>
        <v>-0.62834719383027049</v>
      </c>
      <c r="H253" s="76">
        <v>5.1104508399999995</v>
      </c>
      <c r="I253" s="76">
        <v>5.8952534000000005</v>
      </c>
      <c r="J253" s="80">
        <f t="shared" si="10"/>
        <v>-0.1331244828254543</v>
      </c>
      <c r="K253" s="82">
        <f t="shared" si="11"/>
        <v>1.134417273675278</v>
      </c>
      <c r="L253" s="56"/>
    </row>
    <row r="254" spans="1:12" x14ac:dyDescent="0.15">
      <c r="A254" s="26" t="s">
        <v>625</v>
      </c>
      <c r="B254" s="26" t="s">
        <v>626</v>
      </c>
      <c r="C254" s="26" t="s">
        <v>523</v>
      </c>
      <c r="D254" s="26" t="s">
        <v>526</v>
      </c>
      <c r="E254" s="71">
        <v>4.5043442369999998</v>
      </c>
      <c r="F254" s="48">
        <v>10.105323246999999</v>
      </c>
      <c r="G254" s="79">
        <f t="shared" si="9"/>
        <v>-0.55426025205703144</v>
      </c>
      <c r="H254" s="76">
        <v>40.574462780000005</v>
      </c>
      <c r="I254" s="76">
        <v>83.539950300000001</v>
      </c>
      <c r="J254" s="80">
        <f t="shared" si="10"/>
        <v>-0.51431066652190716</v>
      </c>
      <c r="K254" s="82">
        <f t="shared" si="11"/>
        <v>9.0078512309759784</v>
      </c>
      <c r="L254" s="56"/>
    </row>
    <row r="255" spans="1:12" x14ac:dyDescent="0.15">
      <c r="A255" s="26" t="s">
        <v>172</v>
      </c>
      <c r="B255" s="26" t="s">
        <v>48</v>
      </c>
      <c r="C255" s="26" t="s">
        <v>524</v>
      </c>
      <c r="D255" s="26" t="s">
        <v>527</v>
      </c>
      <c r="E255" s="71">
        <v>4.5003685229999997</v>
      </c>
      <c r="F255" s="48">
        <v>6.1546147089999996</v>
      </c>
      <c r="G255" s="79">
        <f t="shared" si="9"/>
        <v>-0.2687814370542102</v>
      </c>
      <c r="H255" s="76">
        <v>5.1974866200000003</v>
      </c>
      <c r="I255" s="76">
        <v>4.0330240100000001</v>
      </c>
      <c r="J255" s="80">
        <f t="shared" si="10"/>
        <v>0.28873188136561589</v>
      </c>
      <c r="K255" s="82">
        <f t="shared" si="11"/>
        <v>1.1549024470856653</v>
      </c>
      <c r="L255" s="56"/>
    </row>
    <row r="256" spans="1:12" x14ac:dyDescent="0.15">
      <c r="A256" s="26" t="s">
        <v>1798</v>
      </c>
      <c r="B256" s="26" t="s">
        <v>43</v>
      </c>
      <c r="C256" s="26" t="s">
        <v>524</v>
      </c>
      <c r="D256" s="26" t="s">
        <v>527</v>
      </c>
      <c r="E256" s="71">
        <v>4.4767704299999993</v>
      </c>
      <c r="F256" s="48">
        <v>8.2001001000000002</v>
      </c>
      <c r="G256" s="79">
        <f t="shared" si="9"/>
        <v>-0.45405905105963285</v>
      </c>
      <c r="H256" s="76">
        <v>14.207421349999999</v>
      </c>
      <c r="I256" s="76">
        <v>8.9440092199999999</v>
      </c>
      <c r="J256" s="80">
        <f t="shared" si="10"/>
        <v>0.58848464939306044</v>
      </c>
      <c r="K256" s="82">
        <f t="shared" si="11"/>
        <v>3.1735872035770218</v>
      </c>
      <c r="L256" s="56"/>
    </row>
    <row r="257" spans="1:12" x14ac:dyDescent="0.15">
      <c r="A257" s="26" t="s">
        <v>1756</v>
      </c>
      <c r="B257" s="26" t="s">
        <v>861</v>
      </c>
      <c r="C257" s="26" t="s">
        <v>524</v>
      </c>
      <c r="D257" s="26" t="s">
        <v>527</v>
      </c>
      <c r="E257" s="71">
        <v>4.4387375799999997</v>
      </c>
      <c r="F257" s="48">
        <v>6.1202212060000001</v>
      </c>
      <c r="G257" s="79">
        <f t="shared" si="9"/>
        <v>-0.27474229597314992</v>
      </c>
      <c r="H257" s="76">
        <v>1.8087832500000001</v>
      </c>
      <c r="I257" s="76">
        <v>6.7622902300000005</v>
      </c>
      <c r="J257" s="80">
        <f t="shared" si="10"/>
        <v>-0.73251913353621323</v>
      </c>
      <c r="K257" s="82">
        <f t="shared" si="11"/>
        <v>0.40749947871439612</v>
      </c>
      <c r="L257" s="56"/>
    </row>
    <row r="258" spans="1:12" x14ac:dyDescent="0.15">
      <c r="A258" s="26" t="s">
        <v>297</v>
      </c>
      <c r="B258" s="26" t="s">
        <v>298</v>
      </c>
      <c r="C258" s="26" t="s">
        <v>524</v>
      </c>
      <c r="D258" s="26" t="s">
        <v>527</v>
      </c>
      <c r="E258" s="71">
        <v>4.4310452620000005</v>
      </c>
      <c r="F258" s="48">
        <v>10.810060275</v>
      </c>
      <c r="G258" s="79">
        <f t="shared" si="9"/>
        <v>-0.5900998561268429</v>
      </c>
      <c r="H258" s="76">
        <v>2.1066605699999998</v>
      </c>
      <c r="I258" s="76">
        <v>1.48835885</v>
      </c>
      <c r="J258" s="80">
        <f t="shared" si="10"/>
        <v>0.41542516443531063</v>
      </c>
      <c r="K258" s="82">
        <f t="shared" si="11"/>
        <v>0.4754319681783471</v>
      </c>
      <c r="L258" s="56"/>
    </row>
    <row r="259" spans="1:12" x14ac:dyDescent="0.15">
      <c r="A259" s="26" t="s">
        <v>461</v>
      </c>
      <c r="B259" s="26" t="s">
        <v>462</v>
      </c>
      <c r="C259" s="26" t="s">
        <v>524</v>
      </c>
      <c r="D259" s="26" t="s">
        <v>527</v>
      </c>
      <c r="E259" s="71">
        <v>4.4251467199999999</v>
      </c>
      <c r="F259" s="48">
        <v>1.4973439499999999</v>
      </c>
      <c r="G259" s="79">
        <f t="shared" si="9"/>
        <v>1.9553308176120794</v>
      </c>
      <c r="H259" s="76">
        <v>4.9265280000000002E-2</v>
      </c>
      <c r="I259" s="76"/>
      <c r="J259" s="80" t="str">
        <f t="shared" si="10"/>
        <v/>
      </c>
      <c r="K259" s="82">
        <f t="shared" si="11"/>
        <v>1.1133027471685731E-2</v>
      </c>
      <c r="L259" s="56"/>
    </row>
    <row r="260" spans="1:12" x14ac:dyDescent="0.15">
      <c r="A260" s="26" t="s">
        <v>546</v>
      </c>
      <c r="B260" s="26" t="s">
        <v>547</v>
      </c>
      <c r="C260" s="26" t="s">
        <v>523</v>
      </c>
      <c r="D260" s="26" t="s">
        <v>527</v>
      </c>
      <c r="E260" s="71">
        <v>4.3818244780000004</v>
      </c>
      <c r="F260" s="48">
        <v>4.2679569280000003</v>
      </c>
      <c r="G260" s="79">
        <f t="shared" si="9"/>
        <v>2.6679638975025899E-2</v>
      </c>
      <c r="H260" s="76">
        <v>0.58248820999999995</v>
      </c>
      <c r="I260" s="76">
        <v>1.0734987600000001</v>
      </c>
      <c r="J260" s="80">
        <f t="shared" si="10"/>
        <v>-0.45739275003913382</v>
      </c>
      <c r="K260" s="82">
        <f t="shared" si="11"/>
        <v>0.13293280297385748</v>
      </c>
      <c r="L260" s="56"/>
    </row>
    <row r="261" spans="1:12" x14ac:dyDescent="0.15">
      <c r="A261" s="26" t="s">
        <v>65</v>
      </c>
      <c r="B261" s="26" t="s">
        <v>66</v>
      </c>
      <c r="C261" s="26" t="s">
        <v>523</v>
      </c>
      <c r="D261" s="26" t="s">
        <v>526</v>
      </c>
      <c r="E261" s="71">
        <v>4.3769042300000001</v>
      </c>
      <c r="F261" s="48">
        <v>2.5389438100000001</v>
      </c>
      <c r="G261" s="79">
        <f t="shared" si="9"/>
        <v>0.72390748182804399</v>
      </c>
      <c r="H261" s="76">
        <v>7.9931827699999998</v>
      </c>
      <c r="I261" s="76">
        <v>2.1282937000000004</v>
      </c>
      <c r="J261" s="80">
        <f t="shared" si="10"/>
        <v>2.7556765638125968</v>
      </c>
      <c r="K261" s="82">
        <f t="shared" si="11"/>
        <v>1.8262183383436743</v>
      </c>
      <c r="L261" s="56"/>
    </row>
    <row r="262" spans="1:12" x14ac:dyDescent="0.15">
      <c r="A262" s="26" t="s">
        <v>331</v>
      </c>
      <c r="B262" s="26" t="s">
        <v>332</v>
      </c>
      <c r="C262" s="26" t="s">
        <v>523</v>
      </c>
      <c r="D262" s="26" t="s">
        <v>526</v>
      </c>
      <c r="E262" s="71">
        <v>4.2944157729999999</v>
      </c>
      <c r="F262" s="48">
        <v>9.8345016300000001</v>
      </c>
      <c r="G262" s="79">
        <f t="shared" si="9"/>
        <v>-0.56333163239304884</v>
      </c>
      <c r="H262" s="76">
        <v>62.220268779999998</v>
      </c>
      <c r="I262" s="76">
        <v>31.456573710000001</v>
      </c>
      <c r="J262" s="80">
        <f t="shared" si="10"/>
        <v>0.97797348667443273</v>
      </c>
      <c r="K262" s="82">
        <f t="shared" si="11"/>
        <v>14.488645736445324</v>
      </c>
      <c r="L262" s="56"/>
    </row>
    <row r="263" spans="1:12" x14ac:dyDescent="0.15">
      <c r="A263" s="26" t="s">
        <v>1191</v>
      </c>
      <c r="B263" s="26" t="s">
        <v>1192</v>
      </c>
      <c r="C263" s="26" t="s">
        <v>523</v>
      </c>
      <c r="D263" s="26" t="s">
        <v>527</v>
      </c>
      <c r="E263" s="71">
        <v>4.2424846560000002</v>
      </c>
      <c r="F263" s="48">
        <v>8.307401982</v>
      </c>
      <c r="G263" s="79">
        <f t="shared" ref="G263:G326" si="12">IF(ISERROR(E263/F263-1),"",((E263/F263-1)))</f>
        <v>-0.48931270387632964</v>
      </c>
      <c r="H263" s="76">
        <v>7.8527819400000007</v>
      </c>
      <c r="I263" s="76">
        <v>8.2877118400000001</v>
      </c>
      <c r="J263" s="80">
        <f t="shared" ref="J263:J326" si="13">IF(ISERROR(H263/I263-1),"",((H263/I263-1)))</f>
        <v>-5.2478887827740794E-2</v>
      </c>
      <c r="K263" s="82">
        <f t="shared" ref="K263:K326" si="14">IF(ISERROR(H263/E263),"",(H263/E263))</f>
        <v>1.850986527174372</v>
      </c>
      <c r="L263" s="56"/>
    </row>
    <row r="264" spans="1:12" x14ac:dyDescent="0.15">
      <c r="A264" s="26" t="s">
        <v>432</v>
      </c>
      <c r="B264" s="26" t="s">
        <v>433</v>
      </c>
      <c r="C264" s="26" t="s">
        <v>523</v>
      </c>
      <c r="D264" s="26" t="s">
        <v>526</v>
      </c>
      <c r="E264" s="71">
        <v>4.1746949879999997</v>
      </c>
      <c r="F264" s="48">
        <v>4.3754738</v>
      </c>
      <c r="G264" s="79">
        <f t="shared" si="12"/>
        <v>-4.5887330418936667E-2</v>
      </c>
      <c r="H264" s="76">
        <v>80.470933700000003</v>
      </c>
      <c r="I264" s="76">
        <v>56.173526770000002</v>
      </c>
      <c r="J264" s="80">
        <f t="shared" si="13"/>
        <v>0.43254195218122327</v>
      </c>
      <c r="K264" s="82">
        <f t="shared" si="14"/>
        <v>19.275883371434468</v>
      </c>
      <c r="L264" s="56"/>
    </row>
    <row r="265" spans="1:12" x14ac:dyDescent="0.15">
      <c r="A265" s="26" t="s">
        <v>974</v>
      </c>
      <c r="B265" s="26" t="s">
        <v>688</v>
      </c>
      <c r="C265" s="26" t="s">
        <v>523</v>
      </c>
      <c r="D265" s="26" t="s">
        <v>526</v>
      </c>
      <c r="E265" s="71">
        <v>4.1648268550000003</v>
      </c>
      <c r="F265" s="48">
        <v>8.107844291000001</v>
      </c>
      <c r="G265" s="79">
        <f t="shared" si="12"/>
        <v>-0.48632130742531554</v>
      </c>
      <c r="H265" s="76">
        <v>21.071399600000003</v>
      </c>
      <c r="I265" s="76">
        <v>10.322733230000001</v>
      </c>
      <c r="J265" s="80">
        <f t="shared" si="13"/>
        <v>1.041261663021781</v>
      </c>
      <c r="K265" s="82">
        <f t="shared" si="14"/>
        <v>5.0593698930612572</v>
      </c>
      <c r="L265" s="56"/>
    </row>
    <row r="266" spans="1:12" x14ac:dyDescent="0.15">
      <c r="A266" s="26" t="s">
        <v>68</v>
      </c>
      <c r="B266" s="26" t="s">
        <v>69</v>
      </c>
      <c r="C266" s="26" t="s">
        <v>523</v>
      </c>
      <c r="D266" s="26" t="s">
        <v>526</v>
      </c>
      <c r="E266" s="71">
        <v>4.1512656000000003</v>
      </c>
      <c r="F266" s="48">
        <v>0.77237328000000005</v>
      </c>
      <c r="G266" s="79">
        <f t="shared" si="12"/>
        <v>4.3746882595420704</v>
      </c>
      <c r="H266" s="76">
        <v>1.93460933</v>
      </c>
      <c r="I266" s="76">
        <v>0.79690185999999996</v>
      </c>
      <c r="J266" s="80">
        <f t="shared" si="13"/>
        <v>1.4276632131339237</v>
      </c>
      <c r="K266" s="82">
        <f t="shared" si="14"/>
        <v>0.46602880095169047</v>
      </c>
      <c r="L266" s="56"/>
    </row>
    <row r="267" spans="1:12" x14ac:dyDescent="0.15">
      <c r="A267" s="26" t="s">
        <v>201</v>
      </c>
      <c r="B267" s="26" t="s">
        <v>214</v>
      </c>
      <c r="C267" s="26" t="s">
        <v>524</v>
      </c>
      <c r="D267" s="26" t="s">
        <v>527</v>
      </c>
      <c r="E267" s="71">
        <v>4.1304899500000003</v>
      </c>
      <c r="F267" s="48">
        <v>3.4576729100000003</v>
      </c>
      <c r="G267" s="79">
        <f t="shared" si="12"/>
        <v>0.19458666493702559</v>
      </c>
      <c r="H267" s="76">
        <v>2.84463417</v>
      </c>
      <c r="I267" s="76">
        <v>3.15435819</v>
      </c>
      <c r="J267" s="80">
        <f t="shared" si="13"/>
        <v>-9.8189235763361471E-2</v>
      </c>
      <c r="K267" s="82">
        <f t="shared" si="14"/>
        <v>0.68869170593188345</v>
      </c>
      <c r="L267" s="56"/>
    </row>
    <row r="268" spans="1:12" x14ac:dyDescent="0.15">
      <c r="A268" s="26" t="s">
        <v>981</v>
      </c>
      <c r="B268" s="26" t="s">
        <v>562</v>
      </c>
      <c r="C268" s="26" t="s">
        <v>523</v>
      </c>
      <c r="D268" s="26" t="s">
        <v>526</v>
      </c>
      <c r="E268" s="71">
        <v>4.0895466699999998</v>
      </c>
      <c r="F268" s="48">
        <v>8.1249505199999987</v>
      </c>
      <c r="G268" s="79">
        <f t="shared" si="12"/>
        <v>-0.49666811386317211</v>
      </c>
      <c r="H268" s="76">
        <v>3.3578520800000002</v>
      </c>
      <c r="I268" s="76">
        <v>5.5633975800000002</v>
      </c>
      <c r="J268" s="80">
        <f t="shared" si="13"/>
        <v>-0.39643859139759696</v>
      </c>
      <c r="K268" s="82">
        <f t="shared" si="14"/>
        <v>0.82108173618177593</v>
      </c>
      <c r="L268" s="56"/>
    </row>
    <row r="269" spans="1:12" x14ac:dyDescent="0.15">
      <c r="A269" s="26" t="s">
        <v>958</v>
      </c>
      <c r="B269" s="26" t="s">
        <v>345</v>
      </c>
      <c r="C269" s="26" t="s">
        <v>523</v>
      </c>
      <c r="D269" s="26" t="s">
        <v>526</v>
      </c>
      <c r="E269" s="71">
        <v>4.017374126</v>
      </c>
      <c r="F269" s="48">
        <v>4.1087966480000002</v>
      </c>
      <c r="G269" s="79">
        <f t="shared" si="12"/>
        <v>-2.22504372525959E-2</v>
      </c>
      <c r="H269" s="76">
        <v>20.27967851</v>
      </c>
      <c r="I269" s="76">
        <v>13.3406871</v>
      </c>
      <c r="J269" s="80">
        <f t="shared" si="13"/>
        <v>0.52013748302364426</v>
      </c>
      <c r="K269" s="82">
        <f t="shared" si="14"/>
        <v>5.0479935086832386</v>
      </c>
      <c r="L269" s="56"/>
    </row>
    <row r="270" spans="1:12" x14ac:dyDescent="0.15">
      <c r="A270" s="26" t="s">
        <v>904</v>
      </c>
      <c r="B270" s="26" t="s">
        <v>96</v>
      </c>
      <c r="C270" s="26" t="s">
        <v>523</v>
      </c>
      <c r="D270" s="26" t="s">
        <v>526</v>
      </c>
      <c r="E270" s="71">
        <v>3.9522884264845097</v>
      </c>
      <c r="F270" s="48">
        <v>3.22038120018677</v>
      </c>
      <c r="G270" s="79">
        <f t="shared" si="12"/>
        <v>0.22727347503310846</v>
      </c>
      <c r="H270" s="76"/>
      <c r="I270" s="76"/>
      <c r="J270" s="80" t="str">
        <f t="shared" si="13"/>
        <v/>
      </c>
      <c r="K270" s="82">
        <f t="shared" si="14"/>
        <v>0</v>
      </c>
      <c r="L270" s="56"/>
    </row>
    <row r="271" spans="1:12" x14ac:dyDescent="0.15">
      <c r="A271" s="26" t="s">
        <v>938</v>
      </c>
      <c r="B271" s="26" t="s">
        <v>838</v>
      </c>
      <c r="C271" s="26" t="s">
        <v>523</v>
      </c>
      <c r="D271" s="26" t="s">
        <v>526</v>
      </c>
      <c r="E271" s="71">
        <v>3.8834779149999998</v>
      </c>
      <c r="F271" s="48">
        <v>0.37312889500000002</v>
      </c>
      <c r="G271" s="79">
        <f t="shared" si="12"/>
        <v>9.4078723653926613</v>
      </c>
      <c r="H271" s="76">
        <v>2.6987633600000001</v>
      </c>
      <c r="I271" s="76">
        <v>1.7404457099999999</v>
      </c>
      <c r="J271" s="80">
        <f t="shared" si="13"/>
        <v>0.55061622692040202</v>
      </c>
      <c r="K271" s="82">
        <f t="shared" si="14"/>
        <v>0.69493464854685549</v>
      </c>
      <c r="L271" s="56"/>
    </row>
    <row r="272" spans="1:12" x14ac:dyDescent="0.15">
      <c r="A272" s="26" t="s">
        <v>937</v>
      </c>
      <c r="B272" s="26" t="s">
        <v>837</v>
      </c>
      <c r="C272" s="26" t="s">
        <v>523</v>
      </c>
      <c r="D272" s="26" t="s">
        <v>526</v>
      </c>
      <c r="E272" s="71">
        <v>3.8387314530000003</v>
      </c>
      <c r="F272" s="48">
        <v>1.218815883</v>
      </c>
      <c r="G272" s="79">
        <f t="shared" si="12"/>
        <v>2.1495581133643631</v>
      </c>
      <c r="H272" s="76">
        <v>24.21620369</v>
      </c>
      <c r="I272" s="76">
        <v>10.164921679999999</v>
      </c>
      <c r="J272" s="80">
        <f t="shared" si="13"/>
        <v>1.3823305729592206</v>
      </c>
      <c r="K272" s="82">
        <f t="shared" si="14"/>
        <v>6.3083870248529204</v>
      </c>
      <c r="L272" s="56"/>
    </row>
    <row r="273" spans="1:12" x14ac:dyDescent="0.15">
      <c r="A273" s="26" t="s">
        <v>1822</v>
      </c>
      <c r="B273" s="26" t="s">
        <v>622</v>
      </c>
      <c r="C273" s="26" t="s">
        <v>523</v>
      </c>
      <c r="D273" s="26" t="s">
        <v>526</v>
      </c>
      <c r="E273" s="71">
        <v>3.8190605099999999</v>
      </c>
      <c r="F273" s="48">
        <v>21.866084420000004</v>
      </c>
      <c r="G273" s="79">
        <f t="shared" si="12"/>
        <v>-0.82534319192022954</v>
      </c>
      <c r="H273" s="76">
        <v>4.3148833499999997</v>
      </c>
      <c r="I273" s="76">
        <v>5.7078215599999993</v>
      </c>
      <c r="J273" s="80">
        <f t="shared" si="13"/>
        <v>-0.2440402516717779</v>
      </c>
      <c r="K273" s="82">
        <f t="shared" si="14"/>
        <v>1.1298284849642248</v>
      </c>
      <c r="L273" s="56"/>
    </row>
    <row r="274" spans="1:12" x14ac:dyDescent="0.15">
      <c r="A274" s="26" t="s">
        <v>299</v>
      </c>
      <c r="B274" s="26" t="s">
        <v>300</v>
      </c>
      <c r="C274" s="26" t="s">
        <v>524</v>
      </c>
      <c r="D274" s="26" t="s">
        <v>527</v>
      </c>
      <c r="E274" s="71">
        <v>3.8042765299999997</v>
      </c>
      <c r="F274" s="48">
        <v>2.1440580000000001E-2</v>
      </c>
      <c r="G274" s="79">
        <f t="shared" si="12"/>
        <v>176.43347101617584</v>
      </c>
      <c r="H274" s="76"/>
      <c r="I274" s="76"/>
      <c r="J274" s="80" t="str">
        <f t="shared" si="13"/>
        <v/>
      </c>
      <c r="K274" s="82">
        <f t="shared" si="14"/>
        <v>0</v>
      </c>
      <c r="L274" s="56"/>
    </row>
    <row r="275" spans="1:12" x14ac:dyDescent="0.15">
      <c r="A275" s="26" t="s">
        <v>61</v>
      </c>
      <c r="B275" s="26" t="s">
        <v>62</v>
      </c>
      <c r="C275" s="26" t="s">
        <v>523</v>
      </c>
      <c r="D275" s="26" t="s">
        <v>526</v>
      </c>
      <c r="E275" s="71">
        <v>3.7996102400000002</v>
      </c>
      <c r="F275" s="48">
        <v>3.1464867299999999</v>
      </c>
      <c r="G275" s="79">
        <f t="shared" si="12"/>
        <v>0.20757230716177233</v>
      </c>
      <c r="H275" s="76">
        <v>0.88586852000000005</v>
      </c>
      <c r="I275" s="76">
        <v>0.87581162999999995</v>
      </c>
      <c r="J275" s="80">
        <f t="shared" si="13"/>
        <v>1.1482937261292347E-2</v>
      </c>
      <c r="K275" s="82">
        <f t="shared" si="14"/>
        <v>0.233147208277868</v>
      </c>
      <c r="L275" s="56"/>
    </row>
    <row r="276" spans="1:12" x14ac:dyDescent="0.15">
      <c r="A276" s="26" t="s">
        <v>1769</v>
      </c>
      <c r="B276" s="26" t="s">
        <v>1723</v>
      </c>
      <c r="C276" s="26" t="s">
        <v>524</v>
      </c>
      <c r="D276" s="26" t="s">
        <v>527</v>
      </c>
      <c r="E276" s="71">
        <v>3.786933146</v>
      </c>
      <c r="F276" s="48">
        <v>3.1464550559999998</v>
      </c>
      <c r="G276" s="79">
        <f t="shared" si="12"/>
        <v>0.20355545482166271</v>
      </c>
      <c r="H276" s="76">
        <v>6.4692317099999999</v>
      </c>
      <c r="I276" s="76">
        <v>23.91382393</v>
      </c>
      <c r="J276" s="80">
        <f t="shared" si="13"/>
        <v>-0.72947732119561526</v>
      </c>
      <c r="K276" s="82">
        <f t="shared" si="14"/>
        <v>1.708303648516535</v>
      </c>
      <c r="L276" s="56"/>
    </row>
    <row r="277" spans="1:12" x14ac:dyDescent="0.15">
      <c r="A277" s="26" t="s">
        <v>455</v>
      </c>
      <c r="B277" s="26" t="s">
        <v>456</v>
      </c>
      <c r="C277" s="26" t="s">
        <v>524</v>
      </c>
      <c r="D277" s="26" t="s">
        <v>527</v>
      </c>
      <c r="E277" s="71">
        <v>3.7586740000000001</v>
      </c>
      <c r="F277" s="48">
        <v>0</v>
      </c>
      <c r="G277" s="79" t="str">
        <f t="shared" si="12"/>
        <v/>
      </c>
      <c r="H277" s="76"/>
      <c r="I277" s="76">
        <v>4.0246440000000003</v>
      </c>
      <c r="J277" s="80">
        <f t="shared" si="13"/>
        <v>-1</v>
      </c>
      <c r="K277" s="82">
        <f t="shared" si="14"/>
        <v>0</v>
      </c>
      <c r="L277" s="56"/>
    </row>
    <row r="278" spans="1:12" x14ac:dyDescent="0.15">
      <c r="A278" s="26" t="s">
        <v>8</v>
      </c>
      <c r="B278" s="26" t="s">
        <v>706</v>
      </c>
      <c r="C278" s="26" t="s">
        <v>523</v>
      </c>
      <c r="D278" s="26" t="s">
        <v>526</v>
      </c>
      <c r="E278" s="71">
        <v>3.7431876699999997</v>
      </c>
      <c r="F278" s="48">
        <v>5.90288112</v>
      </c>
      <c r="G278" s="79">
        <f t="shared" si="12"/>
        <v>-0.36587107314131384</v>
      </c>
      <c r="H278" s="76">
        <v>9.716756E-2</v>
      </c>
      <c r="I278" s="76">
        <v>0.18397150000000001</v>
      </c>
      <c r="J278" s="80">
        <f t="shared" si="13"/>
        <v>-0.47183362640408977</v>
      </c>
      <c r="K278" s="82">
        <f t="shared" si="14"/>
        <v>2.5958506109312978E-2</v>
      </c>
      <c r="L278" s="56"/>
    </row>
    <row r="279" spans="1:12" x14ac:dyDescent="0.15">
      <c r="A279" s="26" t="s">
        <v>900</v>
      </c>
      <c r="B279" s="26" t="s">
        <v>492</v>
      </c>
      <c r="C279" s="26" t="s">
        <v>523</v>
      </c>
      <c r="D279" s="26" t="s">
        <v>526</v>
      </c>
      <c r="E279" s="71">
        <v>3.73821</v>
      </c>
      <c r="F279" s="48">
        <v>0</v>
      </c>
      <c r="G279" s="79" t="str">
        <f t="shared" si="12"/>
        <v/>
      </c>
      <c r="H279" s="76"/>
      <c r="I279" s="76"/>
      <c r="J279" s="80" t="str">
        <f t="shared" si="13"/>
        <v/>
      </c>
      <c r="K279" s="82">
        <f t="shared" si="14"/>
        <v>0</v>
      </c>
      <c r="L279" s="56"/>
    </row>
    <row r="280" spans="1:12" x14ac:dyDescent="0.15">
      <c r="A280" s="26" t="s">
        <v>1801</v>
      </c>
      <c r="B280" s="26" t="s">
        <v>1717</v>
      </c>
      <c r="C280" s="26" t="s">
        <v>524</v>
      </c>
      <c r="D280" s="26" t="s">
        <v>527</v>
      </c>
      <c r="E280" s="71">
        <v>3.6976796099999998</v>
      </c>
      <c r="F280" s="48">
        <v>1.4897300090000001</v>
      </c>
      <c r="G280" s="79">
        <f t="shared" si="12"/>
        <v>1.4821139318272265</v>
      </c>
      <c r="H280" s="76">
        <v>4.7397799999999999E-3</v>
      </c>
      <c r="I280" s="76">
        <v>2.3158710899999999</v>
      </c>
      <c r="J280" s="80">
        <f t="shared" si="13"/>
        <v>-0.99795334894914212</v>
      </c>
      <c r="K280" s="82">
        <f t="shared" si="14"/>
        <v>1.2818254959628588E-3</v>
      </c>
      <c r="L280" s="56"/>
    </row>
    <row r="281" spans="1:12" x14ac:dyDescent="0.15">
      <c r="A281" s="26" t="s">
        <v>962</v>
      </c>
      <c r="B281" s="26" t="s">
        <v>1210</v>
      </c>
      <c r="C281" s="26" t="s">
        <v>523</v>
      </c>
      <c r="D281" s="26" t="s">
        <v>526</v>
      </c>
      <c r="E281" s="71">
        <v>3.62717336</v>
      </c>
      <c r="F281" s="48">
        <v>0.1694184</v>
      </c>
      <c r="G281" s="79">
        <f t="shared" si="12"/>
        <v>20.409559764464781</v>
      </c>
      <c r="H281" s="76">
        <v>5.5552029699999999</v>
      </c>
      <c r="I281" s="76">
        <v>0.168987</v>
      </c>
      <c r="J281" s="80">
        <f t="shared" si="13"/>
        <v>31.873552225910871</v>
      </c>
      <c r="K281" s="82">
        <f t="shared" si="14"/>
        <v>1.531551546794554</v>
      </c>
      <c r="L281" s="56"/>
    </row>
    <row r="282" spans="1:12" x14ac:dyDescent="0.15">
      <c r="A282" s="26" t="s">
        <v>604</v>
      </c>
      <c r="B282" s="26" t="s">
        <v>605</v>
      </c>
      <c r="C282" s="26" t="s">
        <v>524</v>
      </c>
      <c r="D282" s="26" t="s">
        <v>527</v>
      </c>
      <c r="E282" s="71">
        <v>3.6256124700000001</v>
      </c>
      <c r="F282" s="48">
        <v>2.47238274</v>
      </c>
      <c r="G282" s="79">
        <f t="shared" si="12"/>
        <v>0.46644466139575136</v>
      </c>
      <c r="H282" s="76">
        <v>0.21139954999999999</v>
      </c>
      <c r="I282" s="76">
        <v>1.01698716</v>
      </c>
      <c r="J282" s="80">
        <f t="shared" si="13"/>
        <v>-0.79213154470898139</v>
      </c>
      <c r="K282" s="82">
        <f t="shared" si="14"/>
        <v>5.8307265806596252E-2</v>
      </c>
      <c r="L282" s="56"/>
    </row>
    <row r="283" spans="1:12" x14ac:dyDescent="0.15">
      <c r="A283" s="26" t="s">
        <v>270</v>
      </c>
      <c r="B283" s="26" t="s">
        <v>271</v>
      </c>
      <c r="C283" s="26" t="s">
        <v>523</v>
      </c>
      <c r="D283" s="26" t="s">
        <v>526</v>
      </c>
      <c r="E283" s="71">
        <v>3.5319980499999999</v>
      </c>
      <c r="F283" s="48">
        <v>10.8320434</v>
      </c>
      <c r="G283" s="79">
        <f t="shared" si="12"/>
        <v>-0.6739305854332156</v>
      </c>
      <c r="H283" s="76">
        <v>13.26688366</v>
      </c>
      <c r="I283" s="76">
        <v>6.4492584000000006</v>
      </c>
      <c r="J283" s="80">
        <f t="shared" si="13"/>
        <v>1.057117708293406</v>
      </c>
      <c r="K283" s="82">
        <f t="shared" si="14"/>
        <v>3.7561979005056361</v>
      </c>
      <c r="L283" s="56"/>
    </row>
    <row r="284" spans="1:12" x14ac:dyDescent="0.15">
      <c r="A284" s="26" t="s">
        <v>1022</v>
      </c>
      <c r="B284" s="26" t="s">
        <v>1171</v>
      </c>
      <c r="C284" s="26" t="s">
        <v>523</v>
      </c>
      <c r="D284" s="26" t="s">
        <v>527</v>
      </c>
      <c r="E284" s="71">
        <v>3.5284968999999999</v>
      </c>
      <c r="F284" s="48">
        <v>4.9314651500000002</v>
      </c>
      <c r="G284" s="79">
        <f t="shared" si="12"/>
        <v>-0.28449318961526071</v>
      </c>
      <c r="H284" s="76">
        <v>5.8239300499999995</v>
      </c>
      <c r="I284" s="76">
        <v>2.8151532599999998</v>
      </c>
      <c r="J284" s="80">
        <f t="shared" si="13"/>
        <v>1.0687790369182246</v>
      </c>
      <c r="K284" s="82">
        <f t="shared" si="14"/>
        <v>1.6505413537418723</v>
      </c>
      <c r="L284" s="56"/>
    </row>
    <row r="285" spans="1:12" x14ac:dyDescent="0.15">
      <c r="A285" s="26" t="s">
        <v>154</v>
      </c>
      <c r="B285" s="26" t="s">
        <v>1232</v>
      </c>
      <c r="C285" s="26" t="s">
        <v>524</v>
      </c>
      <c r="D285" s="26" t="s">
        <v>527</v>
      </c>
      <c r="E285" s="71">
        <v>3.5192347489999998</v>
      </c>
      <c r="F285" s="48">
        <v>1.925424603</v>
      </c>
      <c r="G285" s="79">
        <f t="shared" si="12"/>
        <v>0.82777073873299822</v>
      </c>
      <c r="H285" s="76">
        <v>10.728500779999999</v>
      </c>
      <c r="I285" s="76">
        <v>15.099813390000001</v>
      </c>
      <c r="J285" s="80">
        <f t="shared" si="13"/>
        <v>-0.28949447897779623</v>
      </c>
      <c r="K285" s="82">
        <f t="shared" si="14"/>
        <v>3.0485322932914696</v>
      </c>
      <c r="L285" s="56"/>
    </row>
    <row r="286" spans="1:12" x14ac:dyDescent="0.15">
      <c r="A286" s="26" t="s">
        <v>1800</v>
      </c>
      <c r="B286" s="26" t="s">
        <v>875</v>
      </c>
      <c r="C286" s="26" t="s">
        <v>524</v>
      </c>
      <c r="D286" s="26" t="s">
        <v>527</v>
      </c>
      <c r="E286" s="71">
        <v>3.4847103609999999</v>
      </c>
      <c r="F286" s="48">
        <v>1.1168436429999999</v>
      </c>
      <c r="G286" s="79">
        <f t="shared" si="12"/>
        <v>2.1201416445721759</v>
      </c>
      <c r="H286" s="76">
        <v>1.67749522</v>
      </c>
      <c r="I286" s="76">
        <v>1.14449654</v>
      </c>
      <c r="J286" s="80">
        <f t="shared" si="13"/>
        <v>0.46570580283274587</v>
      </c>
      <c r="K286" s="82">
        <f t="shared" si="14"/>
        <v>0.48138727360933742</v>
      </c>
      <c r="L286" s="56"/>
    </row>
    <row r="287" spans="1:12" x14ac:dyDescent="0.15">
      <c r="A287" s="26" t="s">
        <v>382</v>
      </c>
      <c r="B287" s="26" t="s">
        <v>140</v>
      </c>
      <c r="C287" s="26" t="s">
        <v>524</v>
      </c>
      <c r="D287" s="26" t="s">
        <v>526</v>
      </c>
      <c r="E287" s="71">
        <v>3.4810412500000001</v>
      </c>
      <c r="F287" s="48">
        <v>0.48380327000000001</v>
      </c>
      <c r="G287" s="79">
        <f t="shared" si="12"/>
        <v>6.195158581710289</v>
      </c>
      <c r="H287" s="76">
        <v>258.26309336000003</v>
      </c>
      <c r="I287" s="76">
        <v>6.2861345199999992</v>
      </c>
      <c r="J287" s="80">
        <f t="shared" si="13"/>
        <v>40.08456358009979</v>
      </c>
      <c r="K287" s="82">
        <f t="shared" si="14"/>
        <v>74.191333802781003</v>
      </c>
      <c r="L287" s="56"/>
    </row>
    <row r="288" spans="1:12" x14ac:dyDescent="0.15">
      <c r="A288" s="26" t="s">
        <v>1271</v>
      </c>
      <c r="B288" s="26" t="s">
        <v>1263</v>
      </c>
      <c r="C288" s="26" t="s">
        <v>523</v>
      </c>
      <c r="D288" s="26" t="s">
        <v>526</v>
      </c>
      <c r="E288" s="71">
        <v>3.4749411600000002</v>
      </c>
      <c r="F288" s="48"/>
      <c r="G288" s="79" t="str">
        <f t="shared" si="12"/>
        <v/>
      </c>
      <c r="H288" s="76"/>
      <c r="I288" s="76"/>
      <c r="J288" s="80" t="str">
        <f t="shared" si="13"/>
        <v/>
      </c>
      <c r="K288" s="82">
        <f t="shared" si="14"/>
        <v>0</v>
      </c>
      <c r="L288" s="56"/>
    </row>
    <row r="289" spans="1:12" x14ac:dyDescent="0.15">
      <c r="A289" s="26" t="s">
        <v>1162</v>
      </c>
      <c r="B289" s="26" t="s">
        <v>615</v>
      </c>
      <c r="C289" s="26" t="s">
        <v>523</v>
      </c>
      <c r="D289" s="26" t="s">
        <v>526</v>
      </c>
      <c r="E289" s="71">
        <v>3.4322314700000001</v>
      </c>
      <c r="F289" s="48">
        <v>2.3227000000000002</v>
      </c>
      <c r="G289" s="79">
        <f t="shared" si="12"/>
        <v>0.47769039049382167</v>
      </c>
      <c r="H289" s="76">
        <v>101.0513939190745</v>
      </c>
      <c r="I289" s="76">
        <v>1.3171760299999999</v>
      </c>
      <c r="J289" s="80">
        <f t="shared" si="13"/>
        <v>75.718215043037574</v>
      </c>
      <c r="K289" s="82">
        <f t="shared" si="14"/>
        <v>29.441893649170023</v>
      </c>
      <c r="L289" s="56"/>
    </row>
    <row r="290" spans="1:12" x14ac:dyDescent="0.15">
      <c r="A290" s="26" t="s">
        <v>1309</v>
      </c>
      <c r="B290" s="26" t="s">
        <v>1318</v>
      </c>
      <c r="C290" s="26" t="s">
        <v>523</v>
      </c>
      <c r="D290" s="26" t="s">
        <v>527</v>
      </c>
      <c r="E290" s="71">
        <v>3.3935590850000001</v>
      </c>
      <c r="F290" s="48">
        <v>1.7976735149999998</v>
      </c>
      <c r="G290" s="79">
        <f t="shared" si="12"/>
        <v>0.88775050457368532</v>
      </c>
      <c r="H290" s="76">
        <v>0.42039497999999997</v>
      </c>
      <c r="I290" s="76">
        <v>4.3673449999999996E-2</v>
      </c>
      <c r="J290" s="80">
        <f t="shared" si="13"/>
        <v>8.625870637652854</v>
      </c>
      <c r="K290" s="82">
        <f t="shared" si="14"/>
        <v>0.12388025947690254</v>
      </c>
      <c r="L290" s="56"/>
    </row>
    <row r="291" spans="1:12" x14ac:dyDescent="0.15">
      <c r="A291" s="26" t="s">
        <v>1031</v>
      </c>
      <c r="B291" s="26" t="s">
        <v>1180</v>
      </c>
      <c r="C291" s="26" t="s">
        <v>523</v>
      </c>
      <c r="D291" s="26" t="s">
        <v>527</v>
      </c>
      <c r="E291" s="71">
        <v>3.34755482</v>
      </c>
      <c r="F291" s="48">
        <v>2.6314418399999999</v>
      </c>
      <c r="G291" s="79">
        <f t="shared" si="12"/>
        <v>0.27213711096119075</v>
      </c>
      <c r="H291" s="76">
        <v>7.0749999999999997E-3</v>
      </c>
      <c r="I291" s="76">
        <v>0.33759</v>
      </c>
      <c r="J291" s="80">
        <f t="shared" si="13"/>
        <v>-0.97904262567019162</v>
      </c>
      <c r="K291" s="82">
        <f t="shared" si="14"/>
        <v>2.1134829391681177E-3</v>
      </c>
      <c r="L291" s="56"/>
    </row>
    <row r="292" spans="1:12" x14ac:dyDescent="0.15">
      <c r="A292" s="26" t="s">
        <v>596</v>
      </c>
      <c r="B292" s="26" t="s">
        <v>597</v>
      </c>
      <c r="C292" s="26" t="s">
        <v>524</v>
      </c>
      <c r="D292" s="26" t="s">
        <v>527</v>
      </c>
      <c r="E292" s="71">
        <v>3.3298510699999997</v>
      </c>
      <c r="F292" s="48">
        <v>5.6985873700000003</v>
      </c>
      <c r="G292" s="79">
        <f t="shared" si="12"/>
        <v>-0.41567078754817799</v>
      </c>
      <c r="H292" s="76">
        <v>2.3252870400000001</v>
      </c>
      <c r="I292" s="76">
        <v>1.12808872</v>
      </c>
      <c r="J292" s="80">
        <f t="shared" si="13"/>
        <v>1.0612625574343126</v>
      </c>
      <c r="K292" s="82">
        <f t="shared" si="14"/>
        <v>0.69831562767160038</v>
      </c>
      <c r="L292" s="56"/>
    </row>
    <row r="293" spans="1:12" x14ac:dyDescent="0.15">
      <c r="A293" s="26" t="s">
        <v>1751</v>
      </c>
      <c r="B293" s="26" t="s">
        <v>1256</v>
      </c>
      <c r="C293" s="26" t="s">
        <v>524</v>
      </c>
      <c r="D293" s="26" t="s">
        <v>527</v>
      </c>
      <c r="E293" s="71">
        <v>3.3239541260000003</v>
      </c>
      <c r="F293" s="48">
        <v>3.820256015</v>
      </c>
      <c r="G293" s="79">
        <f t="shared" si="12"/>
        <v>-0.12991325373255114</v>
      </c>
      <c r="H293" s="76">
        <v>1.0396730999999999</v>
      </c>
      <c r="I293" s="76">
        <v>15.91782437</v>
      </c>
      <c r="J293" s="80">
        <f t="shared" si="13"/>
        <v>-0.93468497479093626</v>
      </c>
      <c r="K293" s="82">
        <f t="shared" si="14"/>
        <v>0.31278202423663648</v>
      </c>
      <c r="L293" s="56"/>
    </row>
    <row r="294" spans="1:12" x14ac:dyDescent="0.15">
      <c r="A294" s="26" t="s">
        <v>1476</v>
      </c>
      <c r="B294" s="26" t="s">
        <v>1480</v>
      </c>
      <c r="C294" s="26" t="s">
        <v>523</v>
      </c>
      <c r="D294" s="26" t="s">
        <v>527</v>
      </c>
      <c r="E294" s="71">
        <v>3.3188247799999999</v>
      </c>
      <c r="F294" s="48">
        <v>4.0407199999999994E-3</v>
      </c>
      <c r="G294" s="79">
        <f t="shared" si="12"/>
        <v>820.34490387851679</v>
      </c>
      <c r="H294" s="76"/>
      <c r="I294" s="76"/>
      <c r="J294" s="80" t="str">
        <f t="shared" si="13"/>
        <v/>
      </c>
      <c r="K294" s="82">
        <f t="shared" si="14"/>
        <v>0</v>
      </c>
      <c r="L294" s="56"/>
    </row>
    <row r="295" spans="1:12" x14ac:dyDescent="0.15">
      <c r="A295" s="26" t="s">
        <v>280</v>
      </c>
      <c r="B295" s="26" t="s">
        <v>281</v>
      </c>
      <c r="C295" s="26" t="s">
        <v>523</v>
      </c>
      <c r="D295" s="26" t="s">
        <v>526</v>
      </c>
      <c r="E295" s="71">
        <v>3.3182202000000003</v>
      </c>
      <c r="F295" s="48">
        <v>4.3207332000000003</v>
      </c>
      <c r="G295" s="79">
        <f t="shared" si="12"/>
        <v>-0.23202381484698009</v>
      </c>
      <c r="H295" s="76">
        <v>3.3362192000000004</v>
      </c>
      <c r="I295" s="76">
        <v>3.5661692</v>
      </c>
      <c r="J295" s="80">
        <f t="shared" si="13"/>
        <v>-6.4480956203648354E-2</v>
      </c>
      <c r="K295" s="82">
        <f t="shared" si="14"/>
        <v>1.0054242934209128</v>
      </c>
      <c r="L295" s="56"/>
    </row>
    <row r="296" spans="1:12" x14ac:dyDescent="0.15">
      <c r="A296" s="26" t="s">
        <v>737</v>
      </c>
      <c r="B296" s="26" t="s">
        <v>738</v>
      </c>
      <c r="C296" s="26" t="s">
        <v>523</v>
      </c>
      <c r="D296" s="26" t="s">
        <v>526</v>
      </c>
      <c r="E296" s="71">
        <v>3.3078539999999998</v>
      </c>
      <c r="F296" s="48">
        <v>5.1788301299999997</v>
      </c>
      <c r="G296" s="79">
        <f t="shared" si="12"/>
        <v>-0.36127389449632319</v>
      </c>
      <c r="H296" s="76"/>
      <c r="I296" s="76"/>
      <c r="J296" s="80" t="str">
        <f t="shared" si="13"/>
        <v/>
      </c>
      <c r="K296" s="82">
        <f t="shared" si="14"/>
        <v>0</v>
      </c>
      <c r="L296" s="56"/>
    </row>
    <row r="297" spans="1:12" x14ac:dyDescent="0.15">
      <c r="A297" s="26" t="s">
        <v>1772</v>
      </c>
      <c r="B297" s="26" t="s">
        <v>1719</v>
      </c>
      <c r="C297" s="26" t="s">
        <v>524</v>
      </c>
      <c r="D297" s="26" t="s">
        <v>527</v>
      </c>
      <c r="E297" s="71">
        <v>3.2880957519999998</v>
      </c>
      <c r="F297" s="48">
        <v>3.3229067000000003</v>
      </c>
      <c r="G297" s="79">
        <f t="shared" si="12"/>
        <v>-1.0476053390244267E-2</v>
      </c>
      <c r="H297" s="76">
        <v>0.26916746999999996</v>
      </c>
      <c r="I297" s="76">
        <v>0.46350634000000002</v>
      </c>
      <c r="J297" s="80">
        <f t="shared" si="13"/>
        <v>-0.41927985278475377</v>
      </c>
      <c r="K297" s="82">
        <f t="shared" si="14"/>
        <v>8.1861201832786529E-2</v>
      </c>
      <c r="L297" s="56"/>
    </row>
    <row r="298" spans="1:12" x14ac:dyDescent="0.15">
      <c r="A298" s="26" t="s">
        <v>1792</v>
      </c>
      <c r="B298" s="26" t="s">
        <v>1716</v>
      </c>
      <c r="C298" s="26" t="s">
        <v>523</v>
      </c>
      <c r="D298" s="26" t="s">
        <v>526</v>
      </c>
      <c r="E298" s="71">
        <v>3.2834797200000003</v>
      </c>
      <c r="F298" s="48">
        <v>0.1489308</v>
      </c>
      <c r="G298" s="79">
        <f t="shared" si="12"/>
        <v>21.047015929545804</v>
      </c>
      <c r="H298" s="76">
        <v>0.29860249999999999</v>
      </c>
      <c r="I298" s="76">
        <v>2.17682273</v>
      </c>
      <c r="J298" s="80">
        <f t="shared" si="13"/>
        <v>-0.86282645073262354</v>
      </c>
      <c r="K298" s="82">
        <f t="shared" si="14"/>
        <v>9.094086927998446E-2</v>
      </c>
      <c r="L298" s="56"/>
    </row>
    <row r="299" spans="1:12" x14ac:dyDescent="0.15">
      <c r="A299" s="26" t="s">
        <v>465</v>
      </c>
      <c r="B299" s="26" t="s">
        <v>466</v>
      </c>
      <c r="C299" s="26" t="s">
        <v>523</v>
      </c>
      <c r="D299" s="26" t="s">
        <v>527</v>
      </c>
      <c r="E299" s="71">
        <v>3.23405963</v>
      </c>
      <c r="F299" s="48">
        <v>3.94112609</v>
      </c>
      <c r="G299" s="79">
        <f t="shared" si="12"/>
        <v>-0.17940721607310972</v>
      </c>
      <c r="H299" s="76">
        <v>59.582538640000003</v>
      </c>
      <c r="I299" s="76">
        <v>98.893749</v>
      </c>
      <c r="J299" s="80">
        <f t="shared" si="13"/>
        <v>-0.39750955704996072</v>
      </c>
      <c r="K299" s="82">
        <f t="shared" si="14"/>
        <v>18.42345085022443</v>
      </c>
      <c r="L299" s="56"/>
    </row>
    <row r="300" spans="1:12" x14ac:dyDescent="0.15">
      <c r="A300" s="26" t="s">
        <v>1749</v>
      </c>
      <c r="B300" s="26" t="s">
        <v>1709</v>
      </c>
      <c r="C300" s="26" t="s">
        <v>524</v>
      </c>
      <c r="D300" s="26" t="s">
        <v>527</v>
      </c>
      <c r="E300" s="71">
        <v>3.2243195199999999</v>
      </c>
      <c r="F300" s="48">
        <v>5.7195809999999998</v>
      </c>
      <c r="G300" s="79">
        <f t="shared" si="12"/>
        <v>-0.43626648175801686</v>
      </c>
      <c r="H300" s="76">
        <v>0.48561243999999998</v>
      </c>
      <c r="I300" s="76">
        <v>2.0249326299999999</v>
      </c>
      <c r="J300" s="80">
        <f t="shared" si="13"/>
        <v>-0.76018340916359273</v>
      </c>
      <c r="K300" s="82">
        <f t="shared" si="14"/>
        <v>0.15060927956668513</v>
      </c>
      <c r="L300" s="56"/>
    </row>
    <row r="301" spans="1:12" x14ac:dyDescent="0.15">
      <c r="A301" s="26" t="s">
        <v>992</v>
      </c>
      <c r="B301" s="26" t="s">
        <v>171</v>
      </c>
      <c r="C301" s="26" t="s">
        <v>523</v>
      </c>
      <c r="D301" s="26" t="s">
        <v>526</v>
      </c>
      <c r="E301" s="71">
        <v>3.2183798599999998</v>
      </c>
      <c r="F301" s="48">
        <v>3.0955727500000001</v>
      </c>
      <c r="G301" s="79">
        <f t="shared" si="12"/>
        <v>3.9671853940437929E-2</v>
      </c>
      <c r="H301" s="76">
        <v>51.530271509999999</v>
      </c>
      <c r="I301" s="76">
        <v>90.850607920000002</v>
      </c>
      <c r="J301" s="80">
        <f t="shared" si="13"/>
        <v>-0.43280212769323645</v>
      </c>
      <c r="K301" s="82">
        <f t="shared" si="14"/>
        <v>16.011245953422044</v>
      </c>
      <c r="L301" s="56"/>
    </row>
    <row r="302" spans="1:12" x14ac:dyDescent="0.15">
      <c r="A302" s="26" t="s">
        <v>1220</v>
      </c>
      <c r="B302" s="26" t="s">
        <v>1221</v>
      </c>
      <c r="C302" s="26" t="s">
        <v>523</v>
      </c>
      <c r="D302" s="26" t="s">
        <v>526</v>
      </c>
      <c r="E302" s="71">
        <v>3.2026043949999998</v>
      </c>
      <c r="F302" s="48">
        <v>35.815485006999999</v>
      </c>
      <c r="G302" s="79">
        <f t="shared" si="12"/>
        <v>-0.91058045439356572</v>
      </c>
      <c r="H302" s="76">
        <v>1.4624089999999999E-2</v>
      </c>
      <c r="I302" s="76">
        <v>137.59053283</v>
      </c>
      <c r="J302" s="80">
        <f t="shared" si="13"/>
        <v>-0.99989371296339069</v>
      </c>
      <c r="K302" s="82">
        <f t="shared" si="14"/>
        <v>4.5663117251795319E-3</v>
      </c>
      <c r="L302" s="56"/>
    </row>
    <row r="303" spans="1:12" x14ac:dyDescent="0.15">
      <c r="A303" s="26" t="s">
        <v>1705</v>
      </c>
      <c r="B303" s="26" t="s">
        <v>1706</v>
      </c>
      <c r="C303" s="26" t="s">
        <v>523</v>
      </c>
      <c r="D303" s="26" t="s">
        <v>527</v>
      </c>
      <c r="E303" s="71">
        <v>3.1883816199999999</v>
      </c>
      <c r="F303" s="48">
        <v>5.2994163800000003</v>
      </c>
      <c r="G303" s="79">
        <f t="shared" si="12"/>
        <v>-0.39835231063689325</v>
      </c>
      <c r="H303" s="76"/>
      <c r="I303" s="76">
        <v>0.42380765000000004</v>
      </c>
      <c r="J303" s="80">
        <f t="shared" si="13"/>
        <v>-1</v>
      </c>
      <c r="K303" s="82">
        <f t="shared" si="14"/>
        <v>0</v>
      </c>
      <c r="L303" s="56"/>
    </row>
    <row r="304" spans="1:12" x14ac:dyDescent="0.15">
      <c r="A304" s="26" t="s">
        <v>1778</v>
      </c>
      <c r="B304" s="26" t="s">
        <v>1307</v>
      </c>
      <c r="C304" s="26" t="s">
        <v>523</v>
      </c>
      <c r="D304" s="26" t="s">
        <v>526</v>
      </c>
      <c r="E304" s="71">
        <v>3.1696534900000004</v>
      </c>
      <c r="F304" s="48">
        <v>0.58092756999999995</v>
      </c>
      <c r="G304" s="79">
        <f t="shared" si="12"/>
        <v>4.4561939451419059</v>
      </c>
      <c r="H304" s="76">
        <v>0.27618121999999995</v>
      </c>
      <c r="I304" s="76">
        <v>0.52089730999999995</v>
      </c>
      <c r="J304" s="80">
        <f t="shared" si="13"/>
        <v>-0.46979718516880042</v>
      </c>
      <c r="K304" s="82">
        <f t="shared" si="14"/>
        <v>8.7132937676414571E-2</v>
      </c>
      <c r="L304" s="56"/>
    </row>
    <row r="305" spans="1:12" x14ac:dyDescent="0.15">
      <c r="A305" s="26" t="s">
        <v>1813</v>
      </c>
      <c r="B305" s="26" t="s">
        <v>693</v>
      </c>
      <c r="C305" s="26" t="s">
        <v>524</v>
      </c>
      <c r="D305" s="26" t="s">
        <v>527</v>
      </c>
      <c r="E305" s="71">
        <v>3.12326989</v>
      </c>
      <c r="F305" s="48">
        <v>0.60746497999999993</v>
      </c>
      <c r="G305" s="79">
        <f t="shared" si="12"/>
        <v>4.141481390416943</v>
      </c>
      <c r="H305" s="76">
        <v>1.7181</v>
      </c>
      <c r="I305" s="76"/>
      <c r="J305" s="80" t="str">
        <f t="shared" si="13"/>
        <v/>
      </c>
      <c r="K305" s="82">
        <f t="shared" si="14"/>
        <v>0.550096552815037</v>
      </c>
      <c r="L305" s="56"/>
    </row>
    <row r="306" spans="1:12" x14ac:dyDescent="0.15">
      <c r="A306" s="26" t="s">
        <v>1078</v>
      </c>
      <c r="B306" s="26" t="s">
        <v>1079</v>
      </c>
      <c r="C306" s="26" t="s">
        <v>524</v>
      </c>
      <c r="D306" s="26" t="s">
        <v>527</v>
      </c>
      <c r="E306" s="71">
        <v>3.1166276650000002</v>
      </c>
      <c r="F306" s="48">
        <v>2.6428271680000002</v>
      </c>
      <c r="G306" s="79">
        <f t="shared" si="12"/>
        <v>0.17927789707056618</v>
      </c>
      <c r="H306" s="76">
        <v>3.0662180313076699</v>
      </c>
      <c r="I306" s="76">
        <v>0.94431525000000005</v>
      </c>
      <c r="J306" s="80">
        <f t="shared" si="13"/>
        <v>2.2470279721816095</v>
      </c>
      <c r="K306" s="82">
        <f t="shared" si="14"/>
        <v>0.98382558357598027</v>
      </c>
      <c r="L306" s="56"/>
    </row>
    <row r="307" spans="1:12" x14ac:dyDescent="0.15">
      <c r="A307" s="26" t="s">
        <v>919</v>
      </c>
      <c r="B307" s="26" t="s">
        <v>72</v>
      </c>
      <c r="C307" s="26" t="s">
        <v>523</v>
      </c>
      <c r="D307" s="26" t="s">
        <v>526</v>
      </c>
      <c r="E307" s="71">
        <v>3.0731028500000002</v>
      </c>
      <c r="F307" s="48">
        <v>0.48106284000000005</v>
      </c>
      <c r="G307" s="79">
        <f t="shared" si="12"/>
        <v>5.3881526371897692</v>
      </c>
      <c r="H307" s="76">
        <v>5.0037459800000006</v>
      </c>
      <c r="I307" s="76">
        <v>7.4406305399999999</v>
      </c>
      <c r="J307" s="80">
        <f t="shared" si="13"/>
        <v>-0.32751049079773276</v>
      </c>
      <c r="K307" s="82">
        <f t="shared" si="14"/>
        <v>1.6282390223288492</v>
      </c>
      <c r="L307" s="56"/>
    </row>
    <row r="308" spans="1:12" x14ac:dyDescent="0.15">
      <c r="A308" s="26" t="s">
        <v>579</v>
      </c>
      <c r="B308" s="26" t="s">
        <v>580</v>
      </c>
      <c r="C308" s="26" t="s">
        <v>523</v>
      </c>
      <c r="D308" s="26" t="s">
        <v>527</v>
      </c>
      <c r="E308" s="71">
        <v>3.056250425</v>
      </c>
      <c r="F308" s="48">
        <v>1.59669394</v>
      </c>
      <c r="G308" s="79">
        <f t="shared" si="12"/>
        <v>0.91411162054012673</v>
      </c>
      <c r="H308" s="76">
        <v>0.27392865</v>
      </c>
      <c r="I308" s="76">
        <v>0.76348090000000002</v>
      </c>
      <c r="J308" s="80">
        <f t="shared" si="13"/>
        <v>-0.64121086722667198</v>
      </c>
      <c r="K308" s="82">
        <f t="shared" si="14"/>
        <v>8.9628993671223789E-2</v>
      </c>
      <c r="L308" s="56"/>
    </row>
    <row r="309" spans="1:12" x14ac:dyDescent="0.15">
      <c r="A309" s="26" t="s">
        <v>1819</v>
      </c>
      <c r="B309" s="26" t="s">
        <v>183</v>
      </c>
      <c r="C309" s="26" t="s">
        <v>524</v>
      </c>
      <c r="D309" s="26" t="s">
        <v>527</v>
      </c>
      <c r="E309" s="71">
        <v>3.0428129100000003</v>
      </c>
      <c r="F309" s="48">
        <v>1.3995711100000001</v>
      </c>
      <c r="G309" s="79">
        <f t="shared" si="12"/>
        <v>1.1741038295653303</v>
      </c>
      <c r="H309" s="76">
        <v>0.52478556999999992</v>
      </c>
      <c r="I309" s="76">
        <v>3.1219028999999998</v>
      </c>
      <c r="J309" s="80">
        <f t="shared" si="13"/>
        <v>-0.83190202039916106</v>
      </c>
      <c r="K309" s="82">
        <f t="shared" si="14"/>
        <v>0.17246724840535788</v>
      </c>
      <c r="L309" s="56"/>
    </row>
    <row r="310" spans="1:12" x14ac:dyDescent="0.15">
      <c r="A310" s="26" t="s">
        <v>964</v>
      </c>
      <c r="B310" s="26" t="s">
        <v>1211</v>
      </c>
      <c r="C310" s="26" t="s">
        <v>523</v>
      </c>
      <c r="D310" s="26" t="s">
        <v>526</v>
      </c>
      <c r="E310" s="71">
        <v>2.94389535</v>
      </c>
      <c r="F310" s="48">
        <v>1.2945778400000001</v>
      </c>
      <c r="G310" s="79">
        <f t="shared" si="12"/>
        <v>1.2740195753698362</v>
      </c>
      <c r="H310" s="76">
        <v>3.4879756400000002</v>
      </c>
      <c r="I310" s="76">
        <v>1.5896053799999998</v>
      </c>
      <c r="J310" s="80">
        <f t="shared" si="13"/>
        <v>1.1942399565859549</v>
      </c>
      <c r="K310" s="82">
        <f t="shared" si="14"/>
        <v>1.1848164507614036</v>
      </c>
      <c r="L310" s="56"/>
    </row>
    <row r="311" spans="1:12" x14ac:dyDescent="0.15">
      <c r="A311" s="26" t="s">
        <v>975</v>
      </c>
      <c r="B311" s="26" t="s">
        <v>613</v>
      </c>
      <c r="C311" s="26" t="s">
        <v>523</v>
      </c>
      <c r="D311" s="26" t="s">
        <v>526</v>
      </c>
      <c r="E311" s="71">
        <v>2.85567423</v>
      </c>
      <c r="F311" s="48">
        <v>1.9751539</v>
      </c>
      <c r="G311" s="79">
        <f t="shared" si="12"/>
        <v>0.44579834006858898</v>
      </c>
      <c r="H311" s="76">
        <v>47.861510659999993</v>
      </c>
      <c r="I311" s="76">
        <v>1.7667438899999999</v>
      </c>
      <c r="J311" s="80">
        <f t="shared" si="13"/>
        <v>26.090236978264006</v>
      </c>
      <c r="K311" s="82">
        <f t="shared" si="14"/>
        <v>16.760143771721467</v>
      </c>
      <c r="L311" s="56"/>
    </row>
    <row r="312" spans="1:12" x14ac:dyDescent="0.15">
      <c r="A312" s="26" t="s">
        <v>1039</v>
      </c>
      <c r="B312" s="26" t="s">
        <v>1188</v>
      </c>
      <c r="C312" s="26" t="s">
        <v>523</v>
      </c>
      <c r="D312" s="26" t="s">
        <v>527</v>
      </c>
      <c r="E312" s="71">
        <v>2.8310002549999997</v>
      </c>
      <c r="F312" s="48">
        <v>3.1436308500000001</v>
      </c>
      <c r="G312" s="79">
        <f t="shared" si="12"/>
        <v>-9.9448888854109629E-2</v>
      </c>
      <c r="H312" s="76">
        <v>0.51335633000000003</v>
      </c>
      <c r="I312" s="76">
        <v>0.40408938</v>
      </c>
      <c r="J312" s="80">
        <f t="shared" si="13"/>
        <v>0.27040292422433865</v>
      </c>
      <c r="K312" s="82">
        <f t="shared" si="14"/>
        <v>0.18133390454251305</v>
      </c>
      <c r="L312" s="56"/>
    </row>
    <row r="313" spans="1:12" x14ac:dyDescent="0.15">
      <c r="A313" s="26" t="s">
        <v>1036</v>
      </c>
      <c r="B313" s="26" t="s">
        <v>1185</v>
      </c>
      <c r="C313" s="26" t="s">
        <v>523</v>
      </c>
      <c r="D313" s="26" t="s">
        <v>527</v>
      </c>
      <c r="E313" s="71">
        <v>2.7980831099999999</v>
      </c>
      <c r="F313" s="48">
        <v>3.2296138299999999</v>
      </c>
      <c r="G313" s="79">
        <f t="shared" si="12"/>
        <v>-0.13361681696786643</v>
      </c>
      <c r="H313" s="76">
        <v>0.19864436999999999</v>
      </c>
      <c r="I313" s="76">
        <v>0.25126442999999998</v>
      </c>
      <c r="J313" s="80">
        <f t="shared" si="13"/>
        <v>-0.20942104698225694</v>
      </c>
      <c r="K313" s="82">
        <f t="shared" si="14"/>
        <v>7.0993019932134901E-2</v>
      </c>
      <c r="L313" s="56"/>
    </row>
    <row r="314" spans="1:12" x14ac:dyDescent="0.15">
      <c r="A314" s="26" t="s">
        <v>592</v>
      </c>
      <c r="B314" s="26" t="s">
        <v>593</v>
      </c>
      <c r="C314" s="26" t="s">
        <v>524</v>
      </c>
      <c r="D314" s="26" t="s">
        <v>527</v>
      </c>
      <c r="E314" s="71">
        <v>2.7954006000000002</v>
      </c>
      <c r="F314" s="48">
        <v>0.95024335999999998</v>
      </c>
      <c r="G314" s="79">
        <f t="shared" si="12"/>
        <v>1.9417733579322252</v>
      </c>
      <c r="H314" s="76">
        <v>2.1568473799999999</v>
      </c>
      <c r="I314" s="76">
        <v>2.57039894</v>
      </c>
      <c r="J314" s="80">
        <f t="shared" si="13"/>
        <v>-0.16089002900071225</v>
      </c>
      <c r="K314" s="82">
        <f t="shared" si="14"/>
        <v>0.77157004974528509</v>
      </c>
      <c r="L314" s="56"/>
    </row>
    <row r="315" spans="1:12" x14ac:dyDescent="0.15">
      <c r="A315" s="26" t="s">
        <v>1649</v>
      </c>
      <c r="B315" s="26" t="s">
        <v>1650</v>
      </c>
      <c r="C315" s="26" t="s">
        <v>523</v>
      </c>
      <c r="D315" s="26" t="s">
        <v>526</v>
      </c>
      <c r="E315" s="71">
        <v>2.7890212799999996</v>
      </c>
      <c r="F315" s="48">
        <v>0.49656465</v>
      </c>
      <c r="G315" s="79">
        <f t="shared" si="12"/>
        <v>4.6166327586951663</v>
      </c>
      <c r="H315" s="76">
        <v>0.22890079999999999</v>
      </c>
      <c r="I315" s="76">
        <v>0.40340398</v>
      </c>
      <c r="J315" s="80">
        <f t="shared" si="13"/>
        <v>-0.43257674354130071</v>
      </c>
      <c r="K315" s="82">
        <f t="shared" si="14"/>
        <v>8.2072088026520912E-2</v>
      </c>
      <c r="L315" s="56"/>
    </row>
    <row r="316" spans="1:12" x14ac:dyDescent="0.15">
      <c r="A316" s="26" t="s">
        <v>933</v>
      </c>
      <c r="B316" s="26" t="s">
        <v>795</v>
      </c>
      <c r="C316" s="26" t="s">
        <v>523</v>
      </c>
      <c r="D316" s="26" t="s">
        <v>526</v>
      </c>
      <c r="E316" s="71">
        <v>2.7821695310000001</v>
      </c>
      <c r="F316" s="48">
        <v>3.2493950529999998</v>
      </c>
      <c r="G316" s="79">
        <f t="shared" si="12"/>
        <v>-0.14378846350757946</v>
      </c>
      <c r="H316" s="76">
        <v>8.3918010000000001E-2</v>
      </c>
      <c r="I316" s="76">
        <v>9.6053701900000004</v>
      </c>
      <c r="J316" s="80">
        <f t="shared" si="13"/>
        <v>-0.99126342781797561</v>
      </c>
      <c r="K316" s="82">
        <f t="shared" si="14"/>
        <v>3.0162795280788371E-2</v>
      </c>
      <c r="L316" s="56"/>
    </row>
    <row r="317" spans="1:12" x14ac:dyDescent="0.15">
      <c r="A317" s="26" t="s">
        <v>1119</v>
      </c>
      <c r="B317" s="26" t="s">
        <v>1120</v>
      </c>
      <c r="C317" s="26" t="s">
        <v>523</v>
      </c>
      <c r="D317" s="26" t="s">
        <v>526</v>
      </c>
      <c r="E317" s="71">
        <v>2.7796513700000003</v>
      </c>
      <c r="F317" s="48">
        <v>8.9929814100000005</v>
      </c>
      <c r="G317" s="79">
        <f t="shared" si="12"/>
        <v>-0.69090880507001962</v>
      </c>
      <c r="H317" s="76">
        <v>0.43054590000000004</v>
      </c>
      <c r="I317" s="76">
        <v>4.1683680000000001E-2</v>
      </c>
      <c r="J317" s="80">
        <f t="shared" si="13"/>
        <v>9.3288841100401889</v>
      </c>
      <c r="K317" s="82">
        <f t="shared" si="14"/>
        <v>0.15489205036529455</v>
      </c>
      <c r="L317" s="56"/>
    </row>
    <row r="318" spans="1:12" x14ac:dyDescent="0.15">
      <c r="A318" s="26" t="s">
        <v>318</v>
      </c>
      <c r="B318" s="26" t="s">
        <v>319</v>
      </c>
      <c r="C318" s="26" t="s">
        <v>524</v>
      </c>
      <c r="D318" s="26" t="s">
        <v>527</v>
      </c>
      <c r="E318" s="71">
        <v>2.7792912699999999</v>
      </c>
      <c r="F318" s="48">
        <v>0.12312215</v>
      </c>
      <c r="G318" s="79">
        <f t="shared" si="12"/>
        <v>21.573446532569484</v>
      </c>
      <c r="H318" s="76">
        <v>0.19986071999999999</v>
      </c>
      <c r="I318" s="76">
        <v>1.0201360000000001E-2</v>
      </c>
      <c r="J318" s="80">
        <f t="shared" si="13"/>
        <v>18.591576025157426</v>
      </c>
      <c r="K318" s="82">
        <f t="shared" si="14"/>
        <v>7.191067814925349E-2</v>
      </c>
      <c r="L318" s="56"/>
    </row>
    <row r="319" spans="1:12" x14ac:dyDescent="0.15">
      <c r="A319" s="26" t="s">
        <v>1308</v>
      </c>
      <c r="B319" s="26" t="s">
        <v>858</v>
      </c>
      <c r="C319" s="26" t="s">
        <v>523</v>
      </c>
      <c r="D319" s="26" t="s">
        <v>527</v>
      </c>
      <c r="E319" s="71">
        <v>2.7674689700000004</v>
      </c>
      <c r="F319" s="48">
        <v>4.3448757699999998</v>
      </c>
      <c r="G319" s="79">
        <f t="shared" si="12"/>
        <v>-0.36304991983694845</v>
      </c>
      <c r="H319" s="76">
        <v>7.9951812000000002</v>
      </c>
      <c r="I319" s="76">
        <v>18.642212350000001</v>
      </c>
      <c r="J319" s="80">
        <f t="shared" si="13"/>
        <v>-0.57112487241891119</v>
      </c>
      <c r="K319" s="82">
        <f t="shared" si="14"/>
        <v>2.8889867552878106</v>
      </c>
      <c r="L319" s="56"/>
    </row>
    <row r="320" spans="1:12" x14ac:dyDescent="0.15">
      <c r="A320" s="26" t="s">
        <v>1679</v>
      </c>
      <c r="B320" s="26" t="s">
        <v>1153</v>
      </c>
      <c r="C320" s="26" t="s">
        <v>523</v>
      </c>
      <c r="D320" s="26" t="s">
        <v>526</v>
      </c>
      <c r="E320" s="71">
        <v>2.7550786700000001</v>
      </c>
      <c r="F320" s="48">
        <v>3.0255743500000003</v>
      </c>
      <c r="G320" s="79">
        <f t="shared" si="12"/>
        <v>-8.9403084739927197E-2</v>
      </c>
      <c r="H320" s="76">
        <v>0.51504638000000003</v>
      </c>
      <c r="I320" s="76">
        <v>1.3825216299999998</v>
      </c>
      <c r="J320" s="80">
        <f t="shared" si="13"/>
        <v>-0.62745871831314481</v>
      </c>
      <c r="K320" s="82">
        <f t="shared" si="14"/>
        <v>0.18694434594856779</v>
      </c>
      <c r="L320" s="56"/>
    </row>
    <row r="321" spans="1:12" x14ac:dyDescent="0.15">
      <c r="A321" s="26" t="s">
        <v>1015</v>
      </c>
      <c r="B321" s="26" t="s">
        <v>1248</v>
      </c>
      <c r="C321" s="26" t="s">
        <v>524</v>
      </c>
      <c r="D321" s="26" t="s">
        <v>527</v>
      </c>
      <c r="E321" s="71">
        <v>2.7437158770000001</v>
      </c>
      <c r="F321" s="48">
        <v>4.3368797839999997</v>
      </c>
      <c r="G321" s="79">
        <f t="shared" si="12"/>
        <v>-0.36735256367438196</v>
      </c>
      <c r="H321" s="76">
        <v>2.52442805</v>
      </c>
      <c r="I321" s="76">
        <v>2.9173007400000004</v>
      </c>
      <c r="J321" s="80">
        <f t="shared" si="13"/>
        <v>-0.13466993121867865</v>
      </c>
      <c r="K321" s="82">
        <f t="shared" si="14"/>
        <v>0.92007633558625934</v>
      </c>
      <c r="L321" s="56"/>
    </row>
    <row r="322" spans="1:12" x14ac:dyDescent="0.15">
      <c r="A322" s="26" t="s">
        <v>199</v>
      </c>
      <c r="B322" s="26" t="s">
        <v>211</v>
      </c>
      <c r="C322" s="26" t="s">
        <v>523</v>
      </c>
      <c r="D322" s="26" t="s">
        <v>526</v>
      </c>
      <c r="E322" s="71">
        <v>2.7167578300000002</v>
      </c>
      <c r="F322" s="48">
        <v>12.682521470000001</v>
      </c>
      <c r="G322" s="79">
        <f t="shared" si="12"/>
        <v>-0.78578724771518171</v>
      </c>
      <c r="H322" s="76">
        <v>14.10439899</v>
      </c>
      <c r="I322" s="76">
        <v>13.47712714</v>
      </c>
      <c r="J322" s="80">
        <f t="shared" si="13"/>
        <v>4.6543439375759998E-2</v>
      </c>
      <c r="K322" s="82">
        <f t="shared" si="14"/>
        <v>5.1916290934183111</v>
      </c>
      <c r="L322" s="56"/>
    </row>
    <row r="323" spans="1:12" x14ac:dyDescent="0.15">
      <c r="A323" s="26" t="s">
        <v>12</v>
      </c>
      <c r="B323" s="26" t="s">
        <v>470</v>
      </c>
      <c r="C323" s="26" t="s">
        <v>523</v>
      </c>
      <c r="D323" s="26" t="s">
        <v>526</v>
      </c>
      <c r="E323" s="71">
        <v>2.7107698500000001</v>
      </c>
      <c r="F323" s="48">
        <v>0.80951530000000005</v>
      </c>
      <c r="G323" s="79">
        <f t="shared" si="12"/>
        <v>2.3486332500448106</v>
      </c>
      <c r="H323" s="76">
        <v>7.1865622</v>
      </c>
      <c r="I323" s="76">
        <v>33.841611719999996</v>
      </c>
      <c r="J323" s="80">
        <f t="shared" si="13"/>
        <v>-0.78764125481196201</v>
      </c>
      <c r="K323" s="82">
        <f t="shared" si="14"/>
        <v>2.6511148484258076</v>
      </c>
      <c r="L323" s="56"/>
    </row>
    <row r="324" spans="1:12" x14ac:dyDescent="0.15">
      <c r="A324" s="26" t="s">
        <v>1006</v>
      </c>
      <c r="B324" s="26" t="s">
        <v>681</v>
      </c>
      <c r="C324" s="26" t="s">
        <v>524</v>
      </c>
      <c r="D324" s="26" t="s">
        <v>526</v>
      </c>
      <c r="E324" s="71">
        <v>2.6936399300000002</v>
      </c>
      <c r="F324" s="48">
        <v>4.91644053</v>
      </c>
      <c r="G324" s="79">
        <f t="shared" si="12"/>
        <v>-0.45211583185772808</v>
      </c>
      <c r="H324" s="76">
        <v>20.236447219999999</v>
      </c>
      <c r="I324" s="76">
        <v>39.928013569999997</v>
      </c>
      <c r="J324" s="80">
        <f t="shared" si="13"/>
        <v>-0.49317670951693182</v>
      </c>
      <c r="K324" s="82">
        <f t="shared" si="14"/>
        <v>7.512677175081822</v>
      </c>
      <c r="L324" s="56"/>
    </row>
    <row r="325" spans="1:12" x14ac:dyDescent="0.15">
      <c r="A325" s="26" t="s">
        <v>1095</v>
      </c>
      <c r="B325" s="26" t="s">
        <v>1096</v>
      </c>
      <c r="C325" s="26" t="s">
        <v>523</v>
      </c>
      <c r="D325" s="26" t="s">
        <v>526</v>
      </c>
      <c r="E325" s="71">
        <v>2.680566206</v>
      </c>
      <c r="F325" s="48">
        <v>2.6401598669999999</v>
      </c>
      <c r="G325" s="79">
        <f t="shared" si="12"/>
        <v>1.5304504664679142E-2</v>
      </c>
      <c r="H325" s="76">
        <v>2.0825089700000001</v>
      </c>
      <c r="I325" s="76">
        <v>0.48344268000000001</v>
      </c>
      <c r="J325" s="80">
        <f t="shared" si="13"/>
        <v>3.3076647059792075</v>
      </c>
      <c r="K325" s="82">
        <f t="shared" si="14"/>
        <v>0.77689145126826242</v>
      </c>
      <c r="L325" s="56"/>
    </row>
    <row r="326" spans="1:12" x14ac:dyDescent="0.15">
      <c r="A326" s="26" t="s">
        <v>1658</v>
      </c>
      <c r="B326" s="26" t="s">
        <v>1659</v>
      </c>
      <c r="C326" s="26" t="s">
        <v>523</v>
      </c>
      <c r="D326" s="26" t="s">
        <v>526</v>
      </c>
      <c r="E326" s="71">
        <v>2.6542153700000002</v>
      </c>
      <c r="F326" s="48">
        <v>1.9219799900000001</v>
      </c>
      <c r="G326" s="79">
        <f t="shared" si="12"/>
        <v>0.38097971040791112</v>
      </c>
      <c r="H326" s="76">
        <v>20.407397530000001</v>
      </c>
      <c r="I326" s="76">
        <v>26.400565579999999</v>
      </c>
      <c r="J326" s="80">
        <f t="shared" si="13"/>
        <v>-0.22700907796233649</v>
      </c>
      <c r="K326" s="82">
        <f t="shared" si="14"/>
        <v>7.6886743105552879</v>
      </c>
      <c r="L326" s="56"/>
    </row>
    <row r="327" spans="1:12" x14ac:dyDescent="0.15">
      <c r="A327" s="26" t="s">
        <v>532</v>
      </c>
      <c r="B327" s="26" t="s">
        <v>533</v>
      </c>
      <c r="C327" s="26" t="s">
        <v>523</v>
      </c>
      <c r="D327" s="26" t="s">
        <v>526</v>
      </c>
      <c r="E327" s="71">
        <v>2.6232412900000002</v>
      </c>
      <c r="F327" s="48">
        <v>1.9098664699999999</v>
      </c>
      <c r="G327" s="79">
        <f t="shared" ref="G327:G390" si="15">IF(ISERROR(E327/F327-1),"",((E327/F327-1)))</f>
        <v>0.37352078336659855</v>
      </c>
      <c r="H327" s="76">
        <v>25.1295</v>
      </c>
      <c r="I327" s="76">
        <v>1.0062017700000001</v>
      </c>
      <c r="J327" s="80">
        <f t="shared" ref="J327:J390" si="16">IF(ISERROR(H327/I327-1),"",((H327/I327-1)))</f>
        <v>23.974613193137195</v>
      </c>
      <c r="K327" s="82">
        <f t="shared" ref="K327:K390" si="17">IF(ISERROR(H327/E327),"",(H327/E327))</f>
        <v>9.5795610170500165</v>
      </c>
      <c r="L327" s="56"/>
    </row>
    <row r="328" spans="1:12" x14ac:dyDescent="0.15">
      <c r="A328" s="26" t="s">
        <v>1782</v>
      </c>
      <c r="B328" s="26" t="s">
        <v>864</v>
      </c>
      <c r="C328" s="26" t="s">
        <v>523</v>
      </c>
      <c r="D328" s="26" t="s">
        <v>526</v>
      </c>
      <c r="E328" s="71">
        <v>2.6121107820000002</v>
      </c>
      <c r="F328" s="48">
        <v>3.760070002</v>
      </c>
      <c r="G328" s="79">
        <f t="shared" si="15"/>
        <v>-0.3053026192037368</v>
      </c>
      <c r="H328" s="76">
        <v>0.3121659</v>
      </c>
      <c r="I328" s="76">
        <v>4.5021561999999999</v>
      </c>
      <c r="J328" s="80">
        <f t="shared" si="16"/>
        <v>-0.93066302319764027</v>
      </c>
      <c r="K328" s="82">
        <f t="shared" si="17"/>
        <v>0.11950714424178659</v>
      </c>
      <c r="L328" s="56"/>
    </row>
    <row r="329" spans="1:12" x14ac:dyDescent="0.15">
      <c r="A329" s="26" t="s">
        <v>1198</v>
      </c>
      <c r="B329" s="26" t="s">
        <v>1199</v>
      </c>
      <c r="C329" s="26" t="s">
        <v>523</v>
      </c>
      <c r="D329" s="26" t="s">
        <v>526</v>
      </c>
      <c r="E329" s="71">
        <v>2.5996402349999999</v>
      </c>
      <c r="F329" s="48">
        <v>3.7185940000000001E-2</v>
      </c>
      <c r="G329" s="79">
        <f t="shared" si="15"/>
        <v>68.909224696215816</v>
      </c>
      <c r="H329" s="76">
        <v>5.2057837000000005</v>
      </c>
      <c r="I329" s="76"/>
      <c r="J329" s="80" t="str">
        <f t="shared" si="16"/>
        <v/>
      </c>
      <c r="K329" s="82">
        <f t="shared" si="17"/>
        <v>2.0025015884553734</v>
      </c>
      <c r="L329" s="56"/>
    </row>
    <row r="330" spans="1:12" x14ac:dyDescent="0.15">
      <c r="A330" s="26" t="s">
        <v>960</v>
      </c>
      <c r="B330" s="26" t="s">
        <v>347</v>
      </c>
      <c r="C330" s="26" t="s">
        <v>523</v>
      </c>
      <c r="D330" s="26" t="s">
        <v>526</v>
      </c>
      <c r="E330" s="71">
        <v>2.5879005400000001</v>
      </c>
      <c r="F330" s="48">
        <v>0.39072895000000002</v>
      </c>
      <c r="G330" s="79">
        <f t="shared" si="15"/>
        <v>5.6232628526757491</v>
      </c>
      <c r="H330" s="76">
        <v>3.0540690800000001</v>
      </c>
      <c r="I330" s="76">
        <v>0.18485210999999999</v>
      </c>
      <c r="J330" s="80">
        <f t="shared" si="16"/>
        <v>15.521689041039348</v>
      </c>
      <c r="K330" s="82">
        <f t="shared" si="17"/>
        <v>1.1801338702143476</v>
      </c>
      <c r="L330" s="56"/>
    </row>
    <row r="331" spans="1:12" x14ac:dyDescent="0.15">
      <c r="A331" s="26" t="s">
        <v>246</v>
      </c>
      <c r="B331" s="26" t="s">
        <v>247</v>
      </c>
      <c r="C331" s="26" t="s">
        <v>523</v>
      </c>
      <c r="D331" s="26" t="s">
        <v>526</v>
      </c>
      <c r="E331" s="71">
        <v>2.5672057779999999</v>
      </c>
      <c r="F331" s="48">
        <v>2.466428005</v>
      </c>
      <c r="G331" s="79">
        <f t="shared" si="15"/>
        <v>4.0859807298530892E-2</v>
      </c>
      <c r="H331" s="76">
        <v>0.26838089000000004</v>
      </c>
      <c r="I331" s="76">
        <v>0.15446410999999999</v>
      </c>
      <c r="J331" s="80">
        <f t="shared" si="16"/>
        <v>0.7374967557188532</v>
      </c>
      <c r="K331" s="82">
        <f t="shared" si="17"/>
        <v>0.10454202475700412</v>
      </c>
      <c r="L331" s="56"/>
    </row>
    <row r="332" spans="1:12" x14ac:dyDescent="0.15">
      <c r="A332" s="26" t="s">
        <v>771</v>
      </c>
      <c r="B332" s="26" t="s">
        <v>1316</v>
      </c>
      <c r="C332" s="26" t="s">
        <v>523</v>
      </c>
      <c r="D332" s="26" t="s">
        <v>527</v>
      </c>
      <c r="E332" s="71">
        <v>2.5587742400000004</v>
      </c>
      <c r="F332" s="48">
        <v>0.10664239</v>
      </c>
      <c r="G332" s="79">
        <f t="shared" si="15"/>
        <v>22.993969377468005</v>
      </c>
      <c r="H332" s="76">
        <v>4.5172482800000004</v>
      </c>
      <c r="I332" s="76">
        <v>0.48387996</v>
      </c>
      <c r="J332" s="80">
        <f t="shared" si="16"/>
        <v>8.3354729549039401</v>
      </c>
      <c r="K332" s="82">
        <f t="shared" si="17"/>
        <v>1.7653954027612846</v>
      </c>
      <c r="L332" s="56"/>
    </row>
    <row r="333" spans="1:12" x14ac:dyDescent="0.15">
      <c r="A333" s="26" t="s">
        <v>1759</v>
      </c>
      <c r="B333" s="26" t="s">
        <v>869</v>
      </c>
      <c r="C333" s="26" t="s">
        <v>524</v>
      </c>
      <c r="D333" s="26" t="s">
        <v>527</v>
      </c>
      <c r="E333" s="71">
        <v>2.5370112400000004</v>
      </c>
      <c r="F333" s="48">
        <v>5.2754188969999998</v>
      </c>
      <c r="G333" s="79">
        <f t="shared" si="15"/>
        <v>-0.51908819194571709</v>
      </c>
      <c r="H333" s="76">
        <v>7.6639292399999999</v>
      </c>
      <c r="I333" s="76">
        <v>11.060925970000001</v>
      </c>
      <c r="J333" s="80">
        <f t="shared" si="16"/>
        <v>-0.30711684891604074</v>
      </c>
      <c r="K333" s="82">
        <f t="shared" si="17"/>
        <v>3.0208495410528804</v>
      </c>
      <c r="L333" s="56"/>
    </row>
    <row r="334" spans="1:12" x14ac:dyDescent="0.15">
      <c r="A334" s="26" t="s">
        <v>1803</v>
      </c>
      <c r="B334" s="26" t="s">
        <v>686</v>
      </c>
      <c r="C334" s="26" t="s">
        <v>524</v>
      </c>
      <c r="D334" s="26" t="s">
        <v>527</v>
      </c>
      <c r="E334" s="71">
        <v>2.4965024500000004</v>
      </c>
      <c r="F334" s="48">
        <v>18.953701219999999</v>
      </c>
      <c r="G334" s="79">
        <f t="shared" si="15"/>
        <v>-0.86828417199245056</v>
      </c>
      <c r="H334" s="76">
        <v>3.5280244000000001</v>
      </c>
      <c r="I334" s="76">
        <v>7.37460659</v>
      </c>
      <c r="J334" s="80">
        <f t="shared" si="16"/>
        <v>-0.52159829043843264</v>
      </c>
      <c r="K334" s="82">
        <f t="shared" si="17"/>
        <v>1.4131868366482074</v>
      </c>
      <c r="L334" s="56"/>
    </row>
    <row r="335" spans="1:12" x14ac:dyDescent="0.15">
      <c r="A335" s="26" t="s">
        <v>1797</v>
      </c>
      <c r="B335" s="26" t="s">
        <v>42</v>
      </c>
      <c r="C335" s="26" t="s">
        <v>524</v>
      </c>
      <c r="D335" s="26" t="s">
        <v>527</v>
      </c>
      <c r="E335" s="71">
        <v>2.4920284599999998</v>
      </c>
      <c r="F335" s="48">
        <v>2.702332154</v>
      </c>
      <c r="G335" s="79">
        <f t="shared" si="15"/>
        <v>-7.782303655333711E-2</v>
      </c>
      <c r="H335" s="76">
        <v>1.1878125900000001</v>
      </c>
      <c r="I335" s="76">
        <v>3.8634477299999999</v>
      </c>
      <c r="J335" s="80">
        <f t="shared" si="16"/>
        <v>-0.69255114265516404</v>
      </c>
      <c r="K335" s="82">
        <f t="shared" si="17"/>
        <v>0.47664487346986406</v>
      </c>
      <c r="L335" s="56"/>
    </row>
    <row r="336" spans="1:12" x14ac:dyDescent="0.15">
      <c r="A336" s="26" t="s">
        <v>856</v>
      </c>
      <c r="B336" s="26" t="s">
        <v>857</v>
      </c>
      <c r="C336" s="26" t="s">
        <v>523</v>
      </c>
      <c r="D336" s="26" t="s">
        <v>526</v>
      </c>
      <c r="E336" s="71">
        <v>2.4345275559999999</v>
      </c>
      <c r="F336" s="48">
        <v>11.377063527000001</v>
      </c>
      <c r="G336" s="79">
        <f t="shared" si="15"/>
        <v>-0.78601441837584984</v>
      </c>
      <c r="H336" s="76">
        <v>1.4464873300000001</v>
      </c>
      <c r="I336" s="76">
        <v>0.72220012</v>
      </c>
      <c r="J336" s="80">
        <f t="shared" si="16"/>
        <v>1.0028899053630731</v>
      </c>
      <c r="K336" s="82">
        <f t="shared" si="17"/>
        <v>0.59415525054751117</v>
      </c>
      <c r="L336" s="56"/>
    </row>
    <row r="337" spans="1:12" x14ac:dyDescent="0.15">
      <c r="A337" s="26" t="s">
        <v>1034</v>
      </c>
      <c r="B337" s="26" t="s">
        <v>1183</v>
      </c>
      <c r="C337" s="26" t="s">
        <v>523</v>
      </c>
      <c r="D337" s="26" t="s">
        <v>527</v>
      </c>
      <c r="E337" s="71">
        <v>2.3748445070000002</v>
      </c>
      <c r="F337" s="48">
        <v>11.613697500000001</v>
      </c>
      <c r="G337" s="79">
        <f t="shared" si="15"/>
        <v>-0.79551348681158607</v>
      </c>
      <c r="H337" s="76">
        <v>19.79272259</v>
      </c>
      <c r="I337" s="76">
        <v>14.31782494</v>
      </c>
      <c r="J337" s="80">
        <f t="shared" si="16"/>
        <v>0.38238333496484289</v>
      </c>
      <c r="K337" s="82">
        <f t="shared" si="17"/>
        <v>8.3343235869378951</v>
      </c>
      <c r="L337" s="56"/>
    </row>
    <row r="338" spans="1:12" x14ac:dyDescent="0.15">
      <c r="A338" s="26" t="s">
        <v>10</v>
      </c>
      <c r="B338" s="26" t="s">
        <v>709</v>
      </c>
      <c r="C338" s="26" t="s">
        <v>524</v>
      </c>
      <c r="D338" s="26" t="s">
        <v>527</v>
      </c>
      <c r="E338" s="71">
        <v>2.3676396299999998</v>
      </c>
      <c r="F338" s="48">
        <v>4.27755463</v>
      </c>
      <c r="G338" s="79">
        <f t="shared" si="15"/>
        <v>-0.44649692761492565</v>
      </c>
      <c r="H338" s="76">
        <v>4.2472523799999999</v>
      </c>
      <c r="I338" s="76">
        <v>21.110356379999999</v>
      </c>
      <c r="J338" s="80">
        <f t="shared" si="16"/>
        <v>-0.79880716821891951</v>
      </c>
      <c r="K338" s="82">
        <f t="shared" si="17"/>
        <v>1.793876198972054</v>
      </c>
      <c r="L338" s="56"/>
    </row>
    <row r="339" spans="1:12" x14ac:dyDescent="0.15">
      <c r="A339" s="26" t="s">
        <v>1761</v>
      </c>
      <c r="B339" s="26" t="s">
        <v>873</v>
      </c>
      <c r="C339" s="26" t="s">
        <v>524</v>
      </c>
      <c r="D339" s="26" t="s">
        <v>527</v>
      </c>
      <c r="E339" s="71">
        <v>2.2692173220000003</v>
      </c>
      <c r="F339" s="48">
        <v>4.6975343720000007</v>
      </c>
      <c r="G339" s="79">
        <f t="shared" si="15"/>
        <v>-0.51693438678685633</v>
      </c>
      <c r="H339" s="76">
        <v>6.5898157199999998</v>
      </c>
      <c r="I339" s="76">
        <v>4.3434603799999998</v>
      </c>
      <c r="J339" s="80">
        <f t="shared" si="16"/>
        <v>0.5171810361949245</v>
      </c>
      <c r="K339" s="82">
        <f t="shared" si="17"/>
        <v>2.9040037973057564</v>
      </c>
      <c r="L339" s="56"/>
    </row>
    <row r="340" spans="1:12" x14ac:dyDescent="0.15">
      <c r="A340" s="26" t="s">
        <v>551</v>
      </c>
      <c r="B340" s="26" t="s">
        <v>554</v>
      </c>
      <c r="C340" s="26" t="s">
        <v>523</v>
      </c>
      <c r="D340" s="26" t="s">
        <v>526</v>
      </c>
      <c r="E340" s="71">
        <v>2.1709102400000004</v>
      </c>
      <c r="F340" s="48">
        <v>2.2960342599999999</v>
      </c>
      <c r="G340" s="79">
        <f t="shared" si="15"/>
        <v>-5.4495711226887122E-2</v>
      </c>
      <c r="H340" s="76">
        <v>3.2033858099999999</v>
      </c>
      <c r="I340" s="76">
        <v>15.17070623</v>
      </c>
      <c r="J340" s="80">
        <f t="shared" si="16"/>
        <v>-0.7888439891041249</v>
      </c>
      <c r="K340" s="82">
        <f t="shared" si="17"/>
        <v>1.4755956975908866</v>
      </c>
      <c r="L340" s="56"/>
    </row>
    <row r="341" spans="1:12" x14ac:dyDescent="0.15">
      <c r="A341" s="26" t="s">
        <v>1216</v>
      </c>
      <c r="B341" s="26" t="s">
        <v>1217</v>
      </c>
      <c r="C341" s="26" t="s">
        <v>523</v>
      </c>
      <c r="D341" s="26" t="s">
        <v>526</v>
      </c>
      <c r="E341" s="71">
        <v>2.1598621099999997</v>
      </c>
      <c r="F341" s="48">
        <v>1.2890859299999999</v>
      </c>
      <c r="G341" s="79">
        <f t="shared" si="15"/>
        <v>0.67549894055549875</v>
      </c>
      <c r="H341" s="76">
        <v>7.4684019699999995</v>
      </c>
      <c r="I341" s="76">
        <v>1.8231647900000001</v>
      </c>
      <c r="J341" s="80">
        <f t="shared" si="16"/>
        <v>3.0963943637810161</v>
      </c>
      <c r="K341" s="82">
        <f t="shared" si="17"/>
        <v>3.4578142444472997</v>
      </c>
      <c r="L341" s="56"/>
    </row>
    <row r="342" spans="1:12" x14ac:dyDescent="0.15">
      <c r="A342" s="26" t="s">
        <v>733</v>
      </c>
      <c r="B342" s="26" t="s">
        <v>734</v>
      </c>
      <c r="C342" s="26" t="s">
        <v>524</v>
      </c>
      <c r="D342" s="26" t="s">
        <v>527</v>
      </c>
      <c r="E342" s="71">
        <v>2.15939894</v>
      </c>
      <c r="F342" s="48">
        <v>2.90226915</v>
      </c>
      <c r="G342" s="79">
        <f t="shared" si="15"/>
        <v>-0.25596186005009214</v>
      </c>
      <c r="H342" s="76">
        <v>0.81367339999999999</v>
      </c>
      <c r="I342" s="76">
        <v>2.1287600000000002</v>
      </c>
      <c r="J342" s="80">
        <f t="shared" si="16"/>
        <v>-0.6177711907401493</v>
      </c>
      <c r="K342" s="82">
        <f t="shared" si="17"/>
        <v>0.3768055012567525</v>
      </c>
      <c r="L342" s="56"/>
    </row>
    <row r="343" spans="1:12" x14ac:dyDescent="0.15">
      <c r="A343" s="26" t="s">
        <v>30</v>
      </c>
      <c r="B343" s="26" t="s">
        <v>33</v>
      </c>
      <c r="C343" s="26" t="s">
        <v>524</v>
      </c>
      <c r="D343" s="26" t="s">
        <v>527</v>
      </c>
      <c r="E343" s="71">
        <v>2.1549979730000004</v>
      </c>
      <c r="F343" s="48">
        <v>5.1250764709999999</v>
      </c>
      <c r="G343" s="79">
        <f t="shared" si="15"/>
        <v>-0.57951886470495539</v>
      </c>
      <c r="H343" s="76">
        <v>0.62484083999999995</v>
      </c>
      <c r="I343" s="76">
        <v>3.7464612599999998</v>
      </c>
      <c r="J343" s="80">
        <f t="shared" si="16"/>
        <v>-0.83321839019896871</v>
      </c>
      <c r="K343" s="82">
        <f t="shared" si="17"/>
        <v>0.28994961843520944</v>
      </c>
      <c r="L343" s="56"/>
    </row>
    <row r="344" spans="1:12" x14ac:dyDescent="0.15">
      <c r="A344" s="26" t="s">
        <v>1013</v>
      </c>
      <c r="B344" s="26" t="s">
        <v>1243</v>
      </c>
      <c r="C344" s="26" t="s">
        <v>524</v>
      </c>
      <c r="D344" s="26" t="s">
        <v>527</v>
      </c>
      <c r="E344" s="71">
        <v>2.12286983</v>
      </c>
      <c r="F344" s="48">
        <v>1.921357196</v>
      </c>
      <c r="G344" s="79">
        <f t="shared" si="15"/>
        <v>0.10488035978917476</v>
      </c>
      <c r="H344" s="76">
        <v>5.7977985399999996</v>
      </c>
      <c r="I344" s="76">
        <v>4.1085980700000002</v>
      </c>
      <c r="J344" s="80">
        <f t="shared" si="16"/>
        <v>0.41113792131046756</v>
      </c>
      <c r="K344" s="82">
        <f t="shared" si="17"/>
        <v>2.7311135417097145</v>
      </c>
      <c r="L344" s="56"/>
    </row>
    <row r="345" spans="1:12" x14ac:dyDescent="0.15">
      <c r="A345" s="26" t="s">
        <v>1781</v>
      </c>
      <c r="B345" s="26" t="s">
        <v>862</v>
      </c>
      <c r="C345" s="26" t="s">
        <v>523</v>
      </c>
      <c r="D345" s="26" t="s">
        <v>526</v>
      </c>
      <c r="E345" s="71">
        <v>2.070105248</v>
      </c>
      <c r="F345" s="48">
        <v>6.5987599819999998</v>
      </c>
      <c r="G345" s="79">
        <f t="shared" si="15"/>
        <v>-0.68628874915184024</v>
      </c>
      <c r="H345" s="76">
        <v>18.897473550000001</v>
      </c>
      <c r="I345" s="76">
        <v>46.607106649999999</v>
      </c>
      <c r="J345" s="80">
        <f t="shared" si="16"/>
        <v>-0.59453665098946873</v>
      </c>
      <c r="K345" s="82">
        <f t="shared" si="17"/>
        <v>9.1287501291335307</v>
      </c>
      <c r="L345" s="56"/>
    </row>
    <row r="346" spans="1:12" x14ac:dyDescent="0.15">
      <c r="A346" s="26" t="s">
        <v>1310</v>
      </c>
      <c r="B346" s="26" t="s">
        <v>1311</v>
      </c>
      <c r="C346" s="26" t="s">
        <v>523</v>
      </c>
      <c r="D346" s="26" t="s">
        <v>526</v>
      </c>
      <c r="E346" s="71">
        <v>2.05618604</v>
      </c>
      <c r="F346" s="48">
        <v>1.8863749399999998</v>
      </c>
      <c r="G346" s="79">
        <f t="shared" si="15"/>
        <v>9.001980274398691E-2</v>
      </c>
      <c r="H346" s="76">
        <v>5.0235975499999999</v>
      </c>
      <c r="I346" s="76">
        <v>11.29881398</v>
      </c>
      <c r="J346" s="80">
        <f t="shared" si="16"/>
        <v>-0.55538717967281737</v>
      </c>
      <c r="K346" s="82">
        <f t="shared" si="17"/>
        <v>2.4431629493992673</v>
      </c>
      <c r="L346" s="56"/>
    </row>
    <row r="347" spans="1:12" x14ac:dyDescent="0.15">
      <c r="A347" s="26" t="s">
        <v>248</v>
      </c>
      <c r="B347" s="26" t="s">
        <v>249</v>
      </c>
      <c r="C347" s="26" t="s">
        <v>523</v>
      </c>
      <c r="D347" s="26" t="s">
        <v>526</v>
      </c>
      <c r="E347" s="71">
        <v>2.0475334300000001</v>
      </c>
      <c r="F347" s="48">
        <v>0.80532854500000006</v>
      </c>
      <c r="G347" s="79">
        <f t="shared" si="15"/>
        <v>1.5424821244849825</v>
      </c>
      <c r="H347" s="76">
        <v>1.0829506</v>
      </c>
      <c r="I347" s="76">
        <v>0.43745489000000004</v>
      </c>
      <c r="J347" s="80">
        <f t="shared" si="16"/>
        <v>1.4755709097228284</v>
      </c>
      <c r="K347" s="82">
        <f t="shared" si="17"/>
        <v>0.52890496640145213</v>
      </c>
      <c r="L347" s="56"/>
    </row>
    <row r="348" spans="1:12" x14ac:dyDescent="0.15">
      <c r="A348" s="26" t="s">
        <v>1777</v>
      </c>
      <c r="B348" s="26" t="s">
        <v>1261</v>
      </c>
      <c r="C348" s="26" t="s">
        <v>523</v>
      </c>
      <c r="D348" s="26" t="s">
        <v>526</v>
      </c>
      <c r="E348" s="71">
        <v>2.0468601230000001</v>
      </c>
      <c r="F348" s="48">
        <v>5.2664612699999998</v>
      </c>
      <c r="G348" s="79">
        <f t="shared" si="15"/>
        <v>-0.61134051537418777</v>
      </c>
      <c r="H348" s="76">
        <v>4.5929999999999999E-2</v>
      </c>
      <c r="I348" s="76">
        <v>3.6807998500000001</v>
      </c>
      <c r="J348" s="80">
        <f t="shared" si="16"/>
        <v>-0.98752173389704956</v>
      </c>
      <c r="K348" s="82">
        <f t="shared" si="17"/>
        <v>2.2439247061339127E-2</v>
      </c>
      <c r="L348" s="56"/>
    </row>
    <row r="349" spans="1:12" x14ac:dyDescent="0.15">
      <c r="A349" s="26" t="s">
        <v>950</v>
      </c>
      <c r="B349" s="26" t="s">
        <v>848</v>
      </c>
      <c r="C349" s="26" t="s">
        <v>523</v>
      </c>
      <c r="D349" s="26" t="s">
        <v>526</v>
      </c>
      <c r="E349" s="71">
        <v>2.0148828050000001</v>
      </c>
      <c r="F349" s="48">
        <v>2.4073674999999999</v>
      </c>
      <c r="G349" s="79">
        <f t="shared" si="15"/>
        <v>-0.16303480669237247</v>
      </c>
      <c r="H349" s="76">
        <v>0.39150049999999997</v>
      </c>
      <c r="I349" s="76">
        <v>0.19834352</v>
      </c>
      <c r="J349" s="80">
        <f t="shared" si="16"/>
        <v>0.97385072121337757</v>
      </c>
      <c r="K349" s="82">
        <f t="shared" si="17"/>
        <v>0.19430435310107277</v>
      </c>
      <c r="L349" s="56"/>
    </row>
    <row r="350" spans="1:12" x14ac:dyDescent="0.15">
      <c r="A350" s="26" t="s">
        <v>660</v>
      </c>
      <c r="B350" s="26" t="s">
        <v>661</v>
      </c>
      <c r="C350" s="26" t="s">
        <v>523</v>
      </c>
      <c r="D350" s="26" t="s">
        <v>527</v>
      </c>
      <c r="E350" s="71">
        <v>1.9473345</v>
      </c>
      <c r="F350" s="48">
        <v>0.41454950000000002</v>
      </c>
      <c r="G350" s="79">
        <f t="shared" si="15"/>
        <v>3.6974715926566066</v>
      </c>
      <c r="H350" s="76">
        <v>0.78651885999999993</v>
      </c>
      <c r="I350" s="76">
        <v>0.49789328000000005</v>
      </c>
      <c r="J350" s="80">
        <f t="shared" si="16"/>
        <v>0.57969366447363946</v>
      </c>
      <c r="K350" s="82">
        <f t="shared" si="17"/>
        <v>0.40389509865921852</v>
      </c>
      <c r="L350" s="56"/>
    </row>
    <row r="351" spans="1:12" x14ac:dyDescent="0.15">
      <c r="A351" s="26" t="s">
        <v>1249</v>
      </c>
      <c r="B351" s="26" t="s">
        <v>1250</v>
      </c>
      <c r="C351" s="26" t="s">
        <v>524</v>
      </c>
      <c r="D351" s="26" t="s">
        <v>527</v>
      </c>
      <c r="E351" s="71">
        <v>1.9400908610000001</v>
      </c>
      <c r="F351" s="48">
        <v>4.267094481</v>
      </c>
      <c r="G351" s="79">
        <f t="shared" si="15"/>
        <v>-0.54533679307111638</v>
      </c>
      <c r="H351" s="76">
        <v>10.669718359999999</v>
      </c>
      <c r="I351" s="76">
        <v>31.770325079999999</v>
      </c>
      <c r="J351" s="80">
        <f t="shared" si="16"/>
        <v>-0.66416086920316775</v>
      </c>
      <c r="K351" s="82">
        <f t="shared" si="17"/>
        <v>5.4995972479868298</v>
      </c>
      <c r="L351" s="56"/>
    </row>
    <row r="352" spans="1:12" x14ac:dyDescent="0.15">
      <c r="A352" s="26" t="s">
        <v>1799</v>
      </c>
      <c r="B352" s="26" t="s">
        <v>685</v>
      </c>
      <c r="C352" s="26" t="s">
        <v>524</v>
      </c>
      <c r="D352" s="26" t="s">
        <v>527</v>
      </c>
      <c r="E352" s="71">
        <v>1.9394627919999998</v>
      </c>
      <c r="F352" s="48">
        <v>12.482853854</v>
      </c>
      <c r="G352" s="79">
        <f t="shared" si="15"/>
        <v>-0.84462985670712476</v>
      </c>
      <c r="H352" s="76">
        <v>1.49853025</v>
      </c>
      <c r="I352" s="76">
        <v>20.998909170000001</v>
      </c>
      <c r="J352" s="80">
        <f t="shared" si="16"/>
        <v>-0.92863770980347549</v>
      </c>
      <c r="K352" s="82">
        <f t="shared" si="17"/>
        <v>0.77265222936022182</v>
      </c>
      <c r="L352" s="56"/>
    </row>
    <row r="353" spans="1:12" x14ac:dyDescent="0.15">
      <c r="A353" s="26" t="s">
        <v>994</v>
      </c>
      <c r="B353" s="26" t="s">
        <v>609</v>
      </c>
      <c r="C353" s="26" t="s">
        <v>523</v>
      </c>
      <c r="D353" s="26" t="s">
        <v>526</v>
      </c>
      <c r="E353" s="71">
        <v>1.85498155</v>
      </c>
      <c r="F353" s="48">
        <v>2.6140319999999999</v>
      </c>
      <c r="G353" s="79">
        <f t="shared" si="15"/>
        <v>-0.29037534735611503</v>
      </c>
      <c r="H353" s="76">
        <v>118.53820152</v>
      </c>
      <c r="I353" s="76">
        <v>59.24102482</v>
      </c>
      <c r="J353" s="80">
        <f t="shared" si="16"/>
        <v>1.0009478546357125</v>
      </c>
      <c r="K353" s="82">
        <f t="shared" si="17"/>
        <v>63.902631009995758</v>
      </c>
      <c r="L353" s="56"/>
    </row>
    <row r="354" spans="1:12" x14ac:dyDescent="0.15">
      <c r="A354" s="26" t="s">
        <v>156</v>
      </c>
      <c r="B354" s="26" t="s">
        <v>256</v>
      </c>
      <c r="C354" s="26" t="s">
        <v>523</v>
      </c>
      <c r="D354" s="26" t="s">
        <v>526</v>
      </c>
      <c r="E354" s="71">
        <v>1.8503645399999999</v>
      </c>
      <c r="F354" s="48">
        <v>1.9470573600000001</v>
      </c>
      <c r="G354" s="79">
        <f t="shared" si="15"/>
        <v>-4.9661002282952782E-2</v>
      </c>
      <c r="H354" s="76">
        <v>1.7143938000000001</v>
      </c>
      <c r="I354" s="76">
        <v>0.81677520999999997</v>
      </c>
      <c r="J354" s="80">
        <f t="shared" si="16"/>
        <v>1.0989787385932051</v>
      </c>
      <c r="K354" s="82">
        <f t="shared" si="17"/>
        <v>0.92651678247141511</v>
      </c>
      <c r="L354" s="56"/>
    </row>
    <row r="355" spans="1:12" x14ac:dyDescent="0.15">
      <c r="A355" s="26" t="s">
        <v>21</v>
      </c>
      <c r="B355" s="26" t="s">
        <v>22</v>
      </c>
      <c r="C355" s="26" t="s">
        <v>524</v>
      </c>
      <c r="D355" s="26" t="s">
        <v>527</v>
      </c>
      <c r="E355" s="71">
        <v>1.8436983200000001</v>
      </c>
      <c r="F355" s="48">
        <v>1.850862827</v>
      </c>
      <c r="G355" s="79">
        <f t="shared" si="15"/>
        <v>-3.8709011254024484E-3</v>
      </c>
      <c r="H355" s="76">
        <v>5.5479698200000005</v>
      </c>
      <c r="I355" s="76">
        <v>10.85602284</v>
      </c>
      <c r="J355" s="80">
        <f t="shared" si="16"/>
        <v>-0.48895006009401498</v>
      </c>
      <c r="K355" s="82">
        <f t="shared" si="17"/>
        <v>3.0091527229899522</v>
      </c>
      <c r="L355" s="56"/>
    </row>
    <row r="356" spans="1:12" x14ac:dyDescent="0.15">
      <c r="A356" s="26" t="s">
        <v>1011</v>
      </c>
      <c r="B356" s="26" t="s">
        <v>1240</v>
      </c>
      <c r="C356" s="26" t="s">
        <v>524</v>
      </c>
      <c r="D356" s="26" t="s">
        <v>527</v>
      </c>
      <c r="E356" s="71">
        <v>1.80729249</v>
      </c>
      <c r="F356" s="48">
        <v>0.74132045999999996</v>
      </c>
      <c r="G356" s="79">
        <f t="shared" si="15"/>
        <v>1.4379368809003332</v>
      </c>
      <c r="H356" s="76">
        <v>4.8047308800000001</v>
      </c>
      <c r="I356" s="76">
        <v>0.38514639000000001</v>
      </c>
      <c r="J356" s="80">
        <f t="shared" si="16"/>
        <v>11.475077022012332</v>
      </c>
      <c r="K356" s="82">
        <f t="shared" si="17"/>
        <v>2.6585242325662515</v>
      </c>
      <c r="L356" s="56"/>
    </row>
    <row r="357" spans="1:12" x14ac:dyDescent="0.15">
      <c r="A357" s="26" t="s">
        <v>1139</v>
      </c>
      <c r="B357" s="26" t="s">
        <v>1140</v>
      </c>
      <c r="C357" s="26" t="s">
        <v>523</v>
      </c>
      <c r="D357" s="26" t="s">
        <v>526</v>
      </c>
      <c r="E357" s="71">
        <v>1.8058490700000001</v>
      </c>
      <c r="F357" s="48">
        <v>12.523132390000001</v>
      </c>
      <c r="G357" s="79">
        <f t="shared" si="15"/>
        <v>-0.85579893162815956</v>
      </c>
      <c r="H357" s="76">
        <v>2.0584700000000001E-2</v>
      </c>
      <c r="I357" s="76"/>
      <c r="J357" s="80" t="str">
        <f t="shared" si="16"/>
        <v/>
      </c>
      <c r="K357" s="82">
        <f t="shared" si="17"/>
        <v>1.1398903896215425E-2</v>
      </c>
      <c r="L357" s="56"/>
    </row>
    <row r="358" spans="1:12" x14ac:dyDescent="0.15">
      <c r="A358" s="26" t="s">
        <v>1746</v>
      </c>
      <c r="B358" s="26" t="s">
        <v>1247</v>
      </c>
      <c r="C358" s="26" t="s">
        <v>524</v>
      </c>
      <c r="D358" s="26" t="s">
        <v>527</v>
      </c>
      <c r="E358" s="71">
        <v>1.784515697</v>
      </c>
      <c r="F358" s="48">
        <v>3.0009608250000004</v>
      </c>
      <c r="G358" s="79">
        <f t="shared" si="15"/>
        <v>-0.40535188525828236</v>
      </c>
      <c r="H358" s="76">
        <v>1.9282284699999999</v>
      </c>
      <c r="I358" s="76">
        <v>0.44068078000000005</v>
      </c>
      <c r="J358" s="80">
        <f t="shared" si="16"/>
        <v>3.3755674345497884</v>
      </c>
      <c r="K358" s="82">
        <f t="shared" si="17"/>
        <v>1.0805332075484679</v>
      </c>
      <c r="L358" s="56"/>
    </row>
    <row r="359" spans="1:12" x14ac:dyDescent="0.15">
      <c r="A359" s="26" t="s">
        <v>307</v>
      </c>
      <c r="B359" s="26" t="s">
        <v>308</v>
      </c>
      <c r="C359" s="26" t="s">
        <v>524</v>
      </c>
      <c r="D359" s="26" t="s">
        <v>527</v>
      </c>
      <c r="E359" s="71">
        <v>1.781320201</v>
      </c>
      <c r="F359" s="48">
        <v>1.048181416</v>
      </c>
      <c r="G359" s="79">
        <f t="shared" si="15"/>
        <v>0.69943883168407561</v>
      </c>
      <c r="H359" s="76">
        <v>5.2733999999999993E-3</v>
      </c>
      <c r="I359" s="76"/>
      <c r="J359" s="80" t="str">
        <f t="shared" si="16"/>
        <v/>
      </c>
      <c r="K359" s="82">
        <f t="shared" si="17"/>
        <v>2.9603885910234502E-3</v>
      </c>
      <c r="L359" s="56"/>
    </row>
    <row r="360" spans="1:12" x14ac:dyDescent="0.15">
      <c r="A360" s="26" t="s">
        <v>278</v>
      </c>
      <c r="B360" s="26" t="s">
        <v>279</v>
      </c>
      <c r="C360" s="26" t="s">
        <v>523</v>
      </c>
      <c r="D360" s="26" t="s">
        <v>526</v>
      </c>
      <c r="E360" s="71">
        <v>1.7394017399999999</v>
      </c>
      <c r="F360" s="48">
        <v>0.63319599999999998</v>
      </c>
      <c r="G360" s="79">
        <f t="shared" si="15"/>
        <v>1.7470194694849619</v>
      </c>
      <c r="H360" s="76">
        <v>0.99520374</v>
      </c>
      <c r="I360" s="76">
        <v>0.63319599999999998</v>
      </c>
      <c r="J360" s="80">
        <f t="shared" si="16"/>
        <v>0.57171514033569393</v>
      </c>
      <c r="K360" s="82">
        <f t="shared" si="17"/>
        <v>0.57215289436240302</v>
      </c>
      <c r="L360" s="56"/>
    </row>
    <row r="361" spans="1:12" x14ac:dyDescent="0.15">
      <c r="A361" s="26" t="s">
        <v>700</v>
      </c>
      <c r="B361" s="26" t="s">
        <v>701</v>
      </c>
      <c r="C361" s="26" t="s">
        <v>524</v>
      </c>
      <c r="D361" s="26" t="s">
        <v>527</v>
      </c>
      <c r="E361" s="71">
        <v>1.73754758</v>
      </c>
      <c r="F361" s="48">
        <v>1.50514883</v>
      </c>
      <c r="G361" s="79">
        <f t="shared" si="15"/>
        <v>0.15440250516621679</v>
      </c>
      <c r="H361" s="76">
        <v>0.37195328000000005</v>
      </c>
      <c r="I361" s="76"/>
      <c r="J361" s="80" t="str">
        <f t="shared" si="16"/>
        <v/>
      </c>
      <c r="K361" s="82">
        <f t="shared" si="17"/>
        <v>0.2140679681416264</v>
      </c>
      <c r="L361" s="56"/>
    </row>
    <row r="362" spans="1:12" x14ac:dyDescent="0.15">
      <c r="A362" s="26" t="s">
        <v>1026</v>
      </c>
      <c r="B362" s="26" t="s">
        <v>1175</v>
      </c>
      <c r="C362" s="26" t="s">
        <v>523</v>
      </c>
      <c r="D362" s="26" t="s">
        <v>527</v>
      </c>
      <c r="E362" s="71">
        <v>1.7372715959999998</v>
      </c>
      <c r="F362" s="48">
        <v>3.8429960599999999</v>
      </c>
      <c r="G362" s="79">
        <f t="shared" si="15"/>
        <v>-0.54793823129758823</v>
      </c>
      <c r="H362" s="76">
        <v>2.4637050000000001E-2</v>
      </c>
      <c r="I362" s="76">
        <v>0.7385602</v>
      </c>
      <c r="J362" s="80">
        <f t="shared" si="16"/>
        <v>-0.96664178492152708</v>
      </c>
      <c r="K362" s="82">
        <f t="shared" si="17"/>
        <v>1.4181461353956312E-2</v>
      </c>
      <c r="L362" s="56"/>
    </row>
    <row r="363" spans="1:12" x14ac:dyDescent="0.15">
      <c r="A363" s="26" t="s">
        <v>996</v>
      </c>
      <c r="B363" s="26" t="s">
        <v>606</v>
      </c>
      <c r="C363" s="26" t="s">
        <v>523</v>
      </c>
      <c r="D363" s="26" t="s">
        <v>526</v>
      </c>
      <c r="E363" s="71">
        <v>1.71982079</v>
      </c>
      <c r="F363" s="48">
        <v>0.49399999999999999</v>
      </c>
      <c r="G363" s="79">
        <f t="shared" si="15"/>
        <v>2.4814186032388665</v>
      </c>
      <c r="H363" s="76">
        <v>30.530599640000002</v>
      </c>
      <c r="I363" s="76">
        <v>13.684468900000001</v>
      </c>
      <c r="J363" s="80">
        <f t="shared" si="16"/>
        <v>1.2310401567721785</v>
      </c>
      <c r="K363" s="82">
        <f t="shared" si="17"/>
        <v>17.752198262471289</v>
      </c>
      <c r="L363" s="56"/>
    </row>
    <row r="364" spans="1:12" x14ac:dyDescent="0.15">
      <c r="A364" s="26" t="s">
        <v>1773</v>
      </c>
      <c r="B364" s="26" t="s">
        <v>1720</v>
      </c>
      <c r="C364" s="26" t="s">
        <v>524</v>
      </c>
      <c r="D364" s="26" t="s">
        <v>527</v>
      </c>
      <c r="E364" s="71">
        <v>1.712340961</v>
      </c>
      <c r="F364" s="48">
        <v>1.4909282720000001</v>
      </c>
      <c r="G364" s="79">
        <f t="shared" si="15"/>
        <v>0.1485066003228892</v>
      </c>
      <c r="H364" s="76">
        <v>17.777416129999999</v>
      </c>
      <c r="I364" s="76">
        <v>9.8851872699999994</v>
      </c>
      <c r="J364" s="80">
        <f t="shared" si="16"/>
        <v>0.79838941280876718</v>
      </c>
      <c r="K364" s="82">
        <f t="shared" si="17"/>
        <v>10.381937087820443</v>
      </c>
      <c r="L364" s="56"/>
    </row>
    <row r="365" spans="1:12" x14ac:dyDescent="0.15">
      <c r="A365" s="26" t="s">
        <v>1206</v>
      </c>
      <c r="B365" s="26" t="s">
        <v>1207</v>
      </c>
      <c r="C365" s="26" t="s">
        <v>523</v>
      </c>
      <c r="D365" s="26" t="s">
        <v>526</v>
      </c>
      <c r="E365" s="71">
        <v>1.7123008689999999</v>
      </c>
      <c r="F365" s="48">
        <v>1.762649777</v>
      </c>
      <c r="G365" s="79">
        <f t="shared" si="15"/>
        <v>-2.8564328919436943E-2</v>
      </c>
      <c r="H365" s="76"/>
      <c r="I365" s="76">
        <v>2.780266E-2</v>
      </c>
      <c r="J365" s="80">
        <f t="shared" si="16"/>
        <v>-1</v>
      </c>
      <c r="K365" s="82">
        <f t="shared" si="17"/>
        <v>0</v>
      </c>
      <c r="L365" s="56"/>
    </row>
    <row r="366" spans="1:12" x14ac:dyDescent="0.15">
      <c r="A366" s="26" t="s">
        <v>966</v>
      </c>
      <c r="B366" s="26" t="s">
        <v>350</v>
      </c>
      <c r="C366" s="26" t="s">
        <v>523</v>
      </c>
      <c r="D366" s="26" t="s">
        <v>526</v>
      </c>
      <c r="E366" s="71">
        <v>1.6961913550000001</v>
      </c>
      <c r="F366" s="48">
        <v>0.97083791200000003</v>
      </c>
      <c r="G366" s="79">
        <f t="shared" si="15"/>
        <v>0.74714165365227303</v>
      </c>
      <c r="H366" s="76">
        <v>0.46025549999999998</v>
      </c>
      <c r="I366" s="76">
        <v>3.1000799999999998E-2</v>
      </c>
      <c r="J366" s="80">
        <f t="shared" si="16"/>
        <v>13.846568475652241</v>
      </c>
      <c r="K366" s="82">
        <f t="shared" si="17"/>
        <v>0.27134644840823396</v>
      </c>
      <c r="L366" s="56"/>
    </row>
    <row r="367" spans="1:12" x14ac:dyDescent="0.15">
      <c r="A367" s="26" t="s">
        <v>1701</v>
      </c>
      <c r="B367" s="26" t="s">
        <v>1702</v>
      </c>
      <c r="C367" s="26" t="s">
        <v>523</v>
      </c>
      <c r="D367" s="26" t="s">
        <v>527</v>
      </c>
      <c r="E367" s="71">
        <v>1.6762325</v>
      </c>
      <c r="F367" s="48">
        <v>0.86193934500000002</v>
      </c>
      <c r="G367" s="79">
        <f t="shared" si="15"/>
        <v>0.94472210802721857</v>
      </c>
      <c r="H367" s="76">
        <v>5.8740313799999999</v>
      </c>
      <c r="I367" s="76">
        <v>26.759961409999999</v>
      </c>
      <c r="J367" s="80">
        <f t="shared" si="16"/>
        <v>-0.78049178434895206</v>
      </c>
      <c r="K367" s="82">
        <f t="shared" si="17"/>
        <v>3.5043058644907554</v>
      </c>
      <c r="L367" s="56"/>
    </row>
    <row r="368" spans="1:12" x14ac:dyDescent="0.15">
      <c r="A368" s="26" t="s">
        <v>1654</v>
      </c>
      <c r="B368" s="26" t="s">
        <v>1655</v>
      </c>
      <c r="C368" s="26" t="s">
        <v>523</v>
      </c>
      <c r="D368" s="26" t="s">
        <v>526</v>
      </c>
      <c r="E368" s="71">
        <v>1.66229048</v>
      </c>
      <c r="F368" s="48">
        <v>6.5879999999999997E-4</v>
      </c>
      <c r="G368" s="79">
        <f t="shared" si="15"/>
        <v>2522.2095931997574</v>
      </c>
      <c r="H368" s="76">
        <v>6.0982195900000002</v>
      </c>
      <c r="I368" s="76">
        <v>1.0603120000000001E-2</v>
      </c>
      <c r="J368" s="80">
        <f t="shared" si="16"/>
        <v>574.13445004866492</v>
      </c>
      <c r="K368" s="82">
        <f t="shared" si="17"/>
        <v>3.6685643474298186</v>
      </c>
      <c r="L368" s="56"/>
    </row>
    <row r="369" spans="1:12" x14ac:dyDescent="0.15">
      <c r="A369" s="26" t="s">
        <v>203</v>
      </c>
      <c r="B369" s="26" t="s">
        <v>231</v>
      </c>
      <c r="C369" s="26" t="s">
        <v>524</v>
      </c>
      <c r="D369" s="26" t="s">
        <v>527</v>
      </c>
      <c r="E369" s="71">
        <v>1.6494082999999999</v>
      </c>
      <c r="F369" s="48">
        <v>0.62460550000000004</v>
      </c>
      <c r="G369" s="79">
        <f t="shared" si="15"/>
        <v>1.6407201025287157</v>
      </c>
      <c r="H369" s="76">
        <v>1.3288361599999998</v>
      </c>
      <c r="I369" s="76">
        <v>1.28534649</v>
      </c>
      <c r="J369" s="80">
        <f t="shared" si="16"/>
        <v>3.3834977835431657E-2</v>
      </c>
      <c r="K369" s="82">
        <f t="shared" si="17"/>
        <v>0.80564415736237038</v>
      </c>
      <c r="L369" s="56"/>
    </row>
    <row r="370" spans="1:12" x14ac:dyDescent="0.15">
      <c r="A370" s="26" t="s">
        <v>26</v>
      </c>
      <c r="B370" s="26" t="s">
        <v>27</v>
      </c>
      <c r="C370" s="26" t="s">
        <v>524</v>
      </c>
      <c r="D370" s="26" t="s">
        <v>527</v>
      </c>
      <c r="E370" s="71">
        <v>1.6340364350000001</v>
      </c>
      <c r="F370" s="48">
        <v>7.9049195130000003</v>
      </c>
      <c r="G370" s="79">
        <f t="shared" si="15"/>
        <v>-0.79328866887097926</v>
      </c>
      <c r="H370" s="76">
        <v>0.54672672</v>
      </c>
      <c r="I370" s="76">
        <v>0.54953806000000005</v>
      </c>
      <c r="J370" s="80">
        <f t="shared" si="16"/>
        <v>-5.1158240068032157E-3</v>
      </c>
      <c r="K370" s="82">
        <f t="shared" si="17"/>
        <v>0.33458661526112177</v>
      </c>
      <c r="L370" s="56"/>
    </row>
    <row r="371" spans="1:12" x14ac:dyDescent="0.15">
      <c r="A371" s="26" t="s">
        <v>949</v>
      </c>
      <c r="B371" s="26" t="s">
        <v>847</v>
      </c>
      <c r="C371" s="26" t="s">
        <v>523</v>
      </c>
      <c r="D371" s="26" t="s">
        <v>526</v>
      </c>
      <c r="E371" s="71">
        <v>1.630746225</v>
      </c>
      <c r="F371" s="48">
        <v>0.118684993</v>
      </c>
      <c r="G371" s="79">
        <f t="shared" si="15"/>
        <v>12.740121508032612</v>
      </c>
      <c r="H371" s="76">
        <v>2.62992991</v>
      </c>
      <c r="I371" s="76">
        <v>2.91472563</v>
      </c>
      <c r="J371" s="80">
        <f t="shared" si="16"/>
        <v>-9.7709272210297238E-2</v>
      </c>
      <c r="K371" s="82">
        <f t="shared" si="17"/>
        <v>1.6127156204209518</v>
      </c>
      <c r="L371" s="56"/>
    </row>
    <row r="372" spans="1:12" x14ac:dyDescent="0.15">
      <c r="A372" s="26" t="s">
        <v>907</v>
      </c>
      <c r="B372" s="26" t="s">
        <v>498</v>
      </c>
      <c r="C372" s="26" t="s">
        <v>523</v>
      </c>
      <c r="D372" s="26" t="s">
        <v>526</v>
      </c>
      <c r="E372" s="71">
        <v>1.6188</v>
      </c>
      <c r="F372" s="48">
        <v>0</v>
      </c>
      <c r="G372" s="79" t="str">
        <f t="shared" si="15"/>
        <v/>
      </c>
      <c r="H372" s="76">
        <v>1.6188</v>
      </c>
      <c r="I372" s="76"/>
      <c r="J372" s="80" t="str">
        <f t="shared" si="16"/>
        <v/>
      </c>
      <c r="K372" s="82">
        <f t="shared" si="17"/>
        <v>1</v>
      </c>
      <c r="L372" s="56"/>
    </row>
    <row r="373" spans="1:12" x14ac:dyDescent="0.15">
      <c r="A373" s="26" t="s">
        <v>995</v>
      </c>
      <c r="B373" s="26" t="s">
        <v>617</v>
      </c>
      <c r="C373" s="26" t="s">
        <v>523</v>
      </c>
      <c r="D373" s="26" t="s">
        <v>526</v>
      </c>
      <c r="E373" s="71">
        <v>1.61791</v>
      </c>
      <c r="F373" s="48">
        <v>0.99800250000000001</v>
      </c>
      <c r="G373" s="79">
        <f t="shared" si="15"/>
        <v>0.62114824361662424</v>
      </c>
      <c r="H373" s="76">
        <v>35.049617340000005</v>
      </c>
      <c r="I373" s="76">
        <v>22.957955160000001</v>
      </c>
      <c r="J373" s="80">
        <f t="shared" si="16"/>
        <v>0.52668724613015594</v>
      </c>
      <c r="K373" s="82">
        <f t="shared" si="17"/>
        <v>21.663514867946922</v>
      </c>
      <c r="L373" s="56"/>
    </row>
    <row r="374" spans="1:12" x14ac:dyDescent="0.15">
      <c r="A374" s="26" t="s">
        <v>1762</v>
      </c>
      <c r="B374" s="26" t="s">
        <v>1707</v>
      </c>
      <c r="C374" s="26" t="s">
        <v>524</v>
      </c>
      <c r="D374" s="26" t="s">
        <v>527</v>
      </c>
      <c r="E374" s="71">
        <v>1.6134356000000001</v>
      </c>
      <c r="F374" s="48">
        <v>2.4366082499999999</v>
      </c>
      <c r="G374" s="79">
        <f t="shared" si="15"/>
        <v>-0.33783545221108069</v>
      </c>
      <c r="H374" s="76">
        <v>0.57731575000000002</v>
      </c>
      <c r="I374" s="76">
        <v>3.21775945</v>
      </c>
      <c r="J374" s="80">
        <f t="shared" si="16"/>
        <v>-0.82058455301871613</v>
      </c>
      <c r="K374" s="82">
        <f t="shared" si="17"/>
        <v>0.35781765940952337</v>
      </c>
      <c r="L374" s="56"/>
    </row>
    <row r="375" spans="1:12" x14ac:dyDescent="0.15">
      <c r="A375" s="26" t="s">
        <v>1802</v>
      </c>
      <c r="B375" s="26" t="s">
        <v>1718</v>
      </c>
      <c r="C375" s="26" t="s">
        <v>524</v>
      </c>
      <c r="D375" s="26" t="s">
        <v>527</v>
      </c>
      <c r="E375" s="71">
        <v>1.59391802</v>
      </c>
      <c r="F375" s="48">
        <v>2.5813089369999997</v>
      </c>
      <c r="G375" s="79">
        <f t="shared" si="15"/>
        <v>-0.3825155923209822</v>
      </c>
      <c r="H375" s="76">
        <v>1.09414071</v>
      </c>
      <c r="I375" s="76">
        <v>2.3048560199999999</v>
      </c>
      <c r="J375" s="80">
        <f t="shared" si="16"/>
        <v>-0.52528891153903834</v>
      </c>
      <c r="K375" s="82">
        <f t="shared" si="17"/>
        <v>0.68644729294170348</v>
      </c>
      <c r="L375" s="56"/>
    </row>
    <row r="376" spans="1:12" x14ac:dyDescent="0.15">
      <c r="A376" s="26" t="s">
        <v>1010</v>
      </c>
      <c r="B376" s="26" t="s">
        <v>1233</v>
      </c>
      <c r="C376" s="26" t="s">
        <v>524</v>
      </c>
      <c r="D376" s="26" t="s">
        <v>527</v>
      </c>
      <c r="E376" s="71">
        <v>1.58647034</v>
      </c>
      <c r="F376" s="48">
        <v>2.0739268470000001</v>
      </c>
      <c r="G376" s="79">
        <f t="shared" si="15"/>
        <v>-0.23504035723589822</v>
      </c>
      <c r="H376" s="76">
        <v>2.2039643925128498</v>
      </c>
      <c r="I376" s="76">
        <v>1.98590993</v>
      </c>
      <c r="J376" s="80">
        <f t="shared" si="16"/>
        <v>0.10980078160586548</v>
      </c>
      <c r="K376" s="82">
        <f t="shared" si="17"/>
        <v>1.3892250847329739</v>
      </c>
      <c r="L376" s="56"/>
    </row>
    <row r="377" spans="1:12" x14ac:dyDescent="0.15">
      <c r="A377" s="26" t="s">
        <v>739</v>
      </c>
      <c r="B377" s="26" t="s">
        <v>740</v>
      </c>
      <c r="C377" s="26" t="s">
        <v>523</v>
      </c>
      <c r="D377" s="26" t="s">
        <v>526</v>
      </c>
      <c r="E377" s="71">
        <v>1.5662881299999998</v>
      </c>
      <c r="F377" s="48">
        <v>0.67407794999999993</v>
      </c>
      <c r="G377" s="79">
        <f t="shared" si="15"/>
        <v>1.3236008980860445</v>
      </c>
      <c r="H377" s="76">
        <v>0.59613183999999997</v>
      </c>
      <c r="I377" s="76">
        <v>5.847999999999999E-4</v>
      </c>
      <c r="J377" s="80">
        <f t="shared" si="16"/>
        <v>1018.377291381669</v>
      </c>
      <c r="K377" s="82">
        <f t="shared" si="17"/>
        <v>0.38060164575211336</v>
      </c>
      <c r="L377" s="56"/>
    </row>
    <row r="378" spans="1:12" x14ac:dyDescent="0.15">
      <c r="A378" s="26" t="s">
        <v>6</v>
      </c>
      <c r="B378" s="26" t="s">
        <v>735</v>
      </c>
      <c r="C378" s="26" t="s">
        <v>524</v>
      </c>
      <c r="D378" s="26" t="s">
        <v>527</v>
      </c>
      <c r="E378" s="71">
        <v>1.5617562</v>
      </c>
      <c r="F378" s="48">
        <v>0.60566299999999995</v>
      </c>
      <c r="G378" s="79">
        <f t="shared" si="15"/>
        <v>1.5785894135847824</v>
      </c>
      <c r="H378" s="76">
        <v>5.1133396299999996</v>
      </c>
      <c r="I378" s="76">
        <v>6.9948494000000005</v>
      </c>
      <c r="J378" s="80">
        <f t="shared" si="16"/>
        <v>-0.26898502918447409</v>
      </c>
      <c r="K378" s="82">
        <f t="shared" si="17"/>
        <v>3.274095937637385</v>
      </c>
      <c r="L378" s="56"/>
    </row>
    <row r="379" spans="1:12" x14ac:dyDescent="0.15">
      <c r="A379" s="26" t="s">
        <v>160</v>
      </c>
      <c r="B379" s="26" t="s">
        <v>1080</v>
      </c>
      <c r="C379" s="26" t="s">
        <v>524</v>
      </c>
      <c r="D379" s="26" t="s">
        <v>527</v>
      </c>
      <c r="E379" s="71">
        <v>1.4710612940000001</v>
      </c>
      <c r="F379" s="48">
        <v>1.2368082199999999</v>
      </c>
      <c r="G379" s="79">
        <f t="shared" si="15"/>
        <v>0.18940129133359096</v>
      </c>
      <c r="H379" s="76">
        <v>7.0652259999999995E-2</v>
      </c>
      <c r="I379" s="76">
        <v>1.20575944</v>
      </c>
      <c r="J379" s="80">
        <f t="shared" si="16"/>
        <v>-0.94140434844947185</v>
      </c>
      <c r="K379" s="82">
        <f t="shared" si="17"/>
        <v>4.8028087128774655E-2</v>
      </c>
      <c r="L379" s="56"/>
    </row>
    <row r="380" spans="1:12" x14ac:dyDescent="0.15">
      <c r="A380" s="26" t="s">
        <v>202</v>
      </c>
      <c r="B380" s="26" t="s">
        <v>217</v>
      </c>
      <c r="C380" s="26" t="s">
        <v>524</v>
      </c>
      <c r="D380" s="26" t="s">
        <v>527</v>
      </c>
      <c r="E380" s="71">
        <v>1.4572360099999999</v>
      </c>
      <c r="F380" s="48">
        <v>1.7515132199999999</v>
      </c>
      <c r="G380" s="79">
        <f t="shared" si="15"/>
        <v>-0.16801312524492396</v>
      </c>
      <c r="H380" s="76">
        <v>1.67965911</v>
      </c>
      <c r="I380" s="76">
        <v>1.5783462800000001</v>
      </c>
      <c r="J380" s="80">
        <f t="shared" si="16"/>
        <v>6.4189228487933514E-2</v>
      </c>
      <c r="K380" s="82">
        <f t="shared" si="17"/>
        <v>1.152633546298379</v>
      </c>
      <c r="L380" s="56"/>
    </row>
    <row r="381" spans="1:12" x14ac:dyDescent="0.15">
      <c r="A381" s="26" t="s">
        <v>1202</v>
      </c>
      <c r="B381" s="26" t="s">
        <v>1203</v>
      </c>
      <c r="C381" s="26" t="s">
        <v>523</v>
      </c>
      <c r="D381" s="26" t="s">
        <v>526</v>
      </c>
      <c r="E381" s="71">
        <v>1.4266772749999999</v>
      </c>
      <c r="F381" s="48">
        <v>12.136741775000001</v>
      </c>
      <c r="G381" s="79">
        <f t="shared" si="15"/>
        <v>-0.88244972979990755</v>
      </c>
      <c r="H381" s="76">
        <v>0.45308015000000001</v>
      </c>
      <c r="I381" s="76">
        <v>31.883226960000002</v>
      </c>
      <c r="J381" s="80">
        <f t="shared" si="16"/>
        <v>-0.98578938855315923</v>
      </c>
      <c r="K381" s="82">
        <f t="shared" si="17"/>
        <v>0.31757718296872717</v>
      </c>
      <c r="L381" s="56"/>
    </row>
    <row r="382" spans="1:12" x14ac:dyDescent="0.15">
      <c r="A382" s="26" t="s">
        <v>1703</v>
      </c>
      <c r="B382" s="26" t="s">
        <v>1704</v>
      </c>
      <c r="C382" s="26" t="s">
        <v>523</v>
      </c>
      <c r="D382" s="26" t="s">
        <v>527</v>
      </c>
      <c r="E382" s="71">
        <v>1.3346493700000002</v>
      </c>
      <c r="F382" s="48">
        <v>1.2619768099999999</v>
      </c>
      <c r="G382" s="79">
        <f t="shared" si="15"/>
        <v>5.7586287976242767E-2</v>
      </c>
      <c r="H382" s="76">
        <v>5.1222120000000003E-2</v>
      </c>
      <c r="I382" s="76">
        <v>2.3437279999999998E-2</v>
      </c>
      <c r="J382" s="80">
        <f t="shared" si="16"/>
        <v>1.1854976345377963</v>
      </c>
      <c r="K382" s="82">
        <f t="shared" si="17"/>
        <v>3.8378709158645913E-2</v>
      </c>
      <c r="L382" s="56"/>
    </row>
    <row r="383" spans="1:12" x14ac:dyDescent="0.15">
      <c r="A383" s="26" t="s">
        <v>667</v>
      </c>
      <c r="B383" s="26" t="s">
        <v>668</v>
      </c>
      <c r="C383" s="26" t="s">
        <v>523</v>
      </c>
      <c r="D383" s="26" t="s">
        <v>526</v>
      </c>
      <c r="E383" s="71">
        <v>1.3337674150000001</v>
      </c>
      <c r="F383" s="48">
        <v>2.5885407850000002</v>
      </c>
      <c r="G383" s="79">
        <f t="shared" si="15"/>
        <v>-0.48474158772043452</v>
      </c>
      <c r="H383" s="76">
        <v>1.5515761299999999</v>
      </c>
      <c r="I383" s="76">
        <v>1.39116383</v>
      </c>
      <c r="J383" s="80">
        <f t="shared" si="16"/>
        <v>0.11530798640732343</v>
      </c>
      <c r="K383" s="82">
        <f t="shared" si="17"/>
        <v>1.1633033710004077</v>
      </c>
      <c r="L383" s="56"/>
    </row>
    <row r="384" spans="1:12" x14ac:dyDescent="0.15">
      <c r="A384" s="26" t="s">
        <v>1784</v>
      </c>
      <c r="B384" s="26" t="s">
        <v>868</v>
      </c>
      <c r="C384" s="26" t="s">
        <v>523</v>
      </c>
      <c r="D384" s="26" t="s">
        <v>526</v>
      </c>
      <c r="E384" s="71">
        <v>1.2862585500000001</v>
      </c>
      <c r="F384" s="48">
        <v>0.27564087999999998</v>
      </c>
      <c r="G384" s="79">
        <f t="shared" si="15"/>
        <v>3.6664288330526311</v>
      </c>
      <c r="H384" s="76">
        <v>2.24957305</v>
      </c>
      <c r="I384" s="76">
        <v>1.11954932</v>
      </c>
      <c r="J384" s="80">
        <f t="shared" si="16"/>
        <v>1.0093559165397021</v>
      </c>
      <c r="K384" s="82">
        <f t="shared" si="17"/>
        <v>1.7489275775853927</v>
      </c>
      <c r="L384" s="56"/>
    </row>
    <row r="385" spans="1:12" x14ac:dyDescent="0.15">
      <c r="A385" s="26" t="s">
        <v>438</v>
      </c>
      <c r="B385" s="26" t="s">
        <v>439</v>
      </c>
      <c r="C385" s="26" t="s">
        <v>523</v>
      </c>
      <c r="D385" s="26" t="s">
        <v>526</v>
      </c>
      <c r="E385" s="71">
        <v>1.275338112</v>
      </c>
      <c r="F385" s="48">
        <v>3.643973978</v>
      </c>
      <c r="G385" s="79">
        <f t="shared" si="15"/>
        <v>-0.65001448426918484</v>
      </c>
      <c r="H385" s="76">
        <v>20.660413429999998</v>
      </c>
      <c r="I385" s="76">
        <v>12.78721932</v>
      </c>
      <c r="J385" s="80">
        <f t="shared" si="16"/>
        <v>0.6157080685779619</v>
      </c>
      <c r="K385" s="82">
        <f t="shared" si="17"/>
        <v>16.199949829461382</v>
      </c>
      <c r="L385" s="56"/>
    </row>
    <row r="386" spans="1:12" x14ac:dyDescent="0.15">
      <c r="A386" s="26" t="s">
        <v>1744</v>
      </c>
      <c r="B386" s="26" t="s">
        <v>1241</v>
      </c>
      <c r="C386" s="26" t="s">
        <v>524</v>
      </c>
      <c r="D386" s="26" t="s">
        <v>527</v>
      </c>
      <c r="E386" s="71">
        <v>1.2710113700000001</v>
      </c>
      <c r="F386" s="48">
        <v>6.314595905</v>
      </c>
      <c r="G386" s="79">
        <f t="shared" si="15"/>
        <v>-0.79871849456057942</v>
      </c>
      <c r="H386" s="76">
        <v>0.10726921</v>
      </c>
      <c r="I386" s="76">
        <v>7.2907172699999991</v>
      </c>
      <c r="J386" s="80">
        <f t="shared" si="16"/>
        <v>-0.98528687836498696</v>
      </c>
      <c r="K386" s="82">
        <f t="shared" si="17"/>
        <v>8.439673517633442E-2</v>
      </c>
      <c r="L386" s="56"/>
    </row>
    <row r="387" spans="1:12" x14ac:dyDescent="0.15">
      <c r="A387" s="26" t="s">
        <v>623</v>
      </c>
      <c r="B387" s="26" t="s">
        <v>624</v>
      </c>
      <c r="C387" s="26" t="s">
        <v>523</v>
      </c>
      <c r="D387" s="26" t="s">
        <v>526</v>
      </c>
      <c r="E387" s="71">
        <v>1.2482709400000001</v>
      </c>
      <c r="F387" s="48">
        <v>0.18939346900000001</v>
      </c>
      <c r="G387" s="79">
        <f t="shared" si="15"/>
        <v>5.5908869328540574</v>
      </c>
      <c r="H387" s="76">
        <v>2.1995356200000002</v>
      </c>
      <c r="I387" s="76">
        <v>0.12037813999999999</v>
      </c>
      <c r="J387" s="80">
        <f t="shared" si="16"/>
        <v>17.271885742710431</v>
      </c>
      <c r="K387" s="82">
        <f t="shared" si="17"/>
        <v>1.7620658700906713</v>
      </c>
      <c r="L387" s="56"/>
    </row>
    <row r="388" spans="1:12" x14ac:dyDescent="0.15">
      <c r="A388" s="26" t="s">
        <v>1081</v>
      </c>
      <c r="B388" s="26" t="s">
        <v>1082</v>
      </c>
      <c r="C388" s="26" t="s">
        <v>524</v>
      </c>
      <c r="D388" s="26" t="s">
        <v>527</v>
      </c>
      <c r="E388" s="71">
        <v>1.236327365</v>
      </c>
      <c r="F388" s="48">
        <v>2.1657787689999997</v>
      </c>
      <c r="G388" s="79">
        <f t="shared" si="15"/>
        <v>-0.42915343769352454</v>
      </c>
      <c r="H388" s="76">
        <v>0.27129580999999997</v>
      </c>
      <c r="I388" s="76">
        <v>1.9933963100000001</v>
      </c>
      <c r="J388" s="80">
        <f t="shared" si="16"/>
        <v>-0.86390272288604764</v>
      </c>
      <c r="K388" s="82">
        <f t="shared" si="17"/>
        <v>0.21943687220738659</v>
      </c>
      <c r="L388" s="56"/>
    </row>
    <row r="389" spans="1:12" x14ac:dyDescent="0.15">
      <c r="A389" s="26" t="s">
        <v>1776</v>
      </c>
      <c r="B389" s="26" t="s">
        <v>1259</v>
      </c>
      <c r="C389" s="26" t="s">
        <v>523</v>
      </c>
      <c r="D389" s="26" t="s">
        <v>526</v>
      </c>
      <c r="E389" s="71">
        <v>1.1994708000000001</v>
      </c>
      <c r="F389" s="48">
        <v>1.3186387399999999</v>
      </c>
      <c r="G389" s="79">
        <f t="shared" si="15"/>
        <v>-9.0371939171148497E-2</v>
      </c>
      <c r="H389" s="76">
        <v>0.25014765</v>
      </c>
      <c r="I389" s="76">
        <v>1.4896380200000001</v>
      </c>
      <c r="J389" s="80">
        <f t="shared" si="16"/>
        <v>-0.83207487547880932</v>
      </c>
      <c r="K389" s="82">
        <f t="shared" si="17"/>
        <v>0.20854834482006565</v>
      </c>
      <c r="L389" s="56"/>
    </row>
    <row r="390" spans="1:12" x14ac:dyDescent="0.15">
      <c r="A390" s="26" t="s">
        <v>454</v>
      </c>
      <c r="B390" s="26" t="s">
        <v>129</v>
      </c>
      <c r="C390" s="26" t="s">
        <v>524</v>
      </c>
      <c r="D390" s="26" t="s">
        <v>527</v>
      </c>
      <c r="E390" s="71">
        <v>1.1820390199999999</v>
      </c>
      <c r="F390" s="48">
        <v>0.39251379999999997</v>
      </c>
      <c r="G390" s="79">
        <f t="shared" si="15"/>
        <v>2.011458501586441</v>
      </c>
      <c r="H390" s="76">
        <v>35.36</v>
      </c>
      <c r="I390" s="76">
        <v>0.39231753999999996</v>
      </c>
      <c r="J390" s="80">
        <f t="shared" si="16"/>
        <v>89.131070866727001</v>
      </c>
      <c r="K390" s="82">
        <f t="shared" si="17"/>
        <v>29.914410101284137</v>
      </c>
      <c r="L390" s="56"/>
    </row>
    <row r="391" spans="1:12" x14ac:dyDescent="0.15">
      <c r="A391" s="26" t="s">
        <v>1121</v>
      </c>
      <c r="B391" s="26" t="s">
        <v>1122</v>
      </c>
      <c r="C391" s="26" t="s">
        <v>523</v>
      </c>
      <c r="D391" s="26" t="s">
        <v>526</v>
      </c>
      <c r="E391" s="71">
        <v>1.17526708</v>
      </c>
      <c r="F391" s="48">
        <v>0.45948328999999999</v>
      </c>
      <c r="G391" s="79">
        <f t="shared" ref="G391:G454" si="18">IF(ISERROR(E391/F391-1),"",((E391/F391-1)))</f>
        <v>1.557801568801338</v>
      </c>
      <c r="H391" s="76">
        <v>2.6323650000000001E-2</v>
      </c>
      <c r="I391" s="76">
        <v>0.36337527000000003</v>
      </c>
      <c r="J391" s="80">
        <f t="shared" ref="J391:J454" si="19">IF(ISERROR(H391/I391-1),"",((H391/I391-1)))</f>
        <v>-0.9275579485637534</v>
      </c>
      <c r="K391" s="82">
        <f t="shared" ref="K391:K454" si="20">IF(ISERROR(H391/E391),"",(H391/E391))</f>
        <v>2.2398015266453308E-2</v>
      </c>
      <c r="L391" s="56"/>
    </row>
    <row r="392" spans="1:12" x14ac:dyDescent="0.15">
      <c r="A392" s="26" t="s">
        <v>943</v>
      </c>
      <c r="B392" s="26" t="s">
        <v>843</v>
      </c>
      <c r="C392" s="26" t="s">
        <v>523</v>
      </c>
      <c r="D392" s="26" t="s">
        <v>526</v>
      </c>
      <c r="E392" s="71">
        <v>1.1694627099999999</v>
      </c>
      <c r="F392" s="48">
        <v>4.6042440000000004E-2</v>
      </c>
      <c r="G392" s="79">
        <f t="shared" si="18"/>
        <v>24.399668436338295</v>
      </c>
      <c r="H392" s="76">
        <v>1.7794583100000001</v>
      </c>
      <c r="I392" s="76">
        <v>0.62282459999999995</v>
      </c>
      <c r="J392" s="80">
        <f t="shared" si="19"/>
        <v>1.8570777551175728</v>
      </c>
      <c r="K392" s="82">
        <f t="shared" si="20"/>
        <v>1.5216032925068643</v>
      </c>
      <c r="L392" s="56"/>
    </row>
    <row r="393" spans="1:12" x14ac:dyDescent="0.15">
      <c r="A393" s="26" t="s">
        <v>252</v>
      </c>
      <c r="B393" s="26" t="s">
        <v>253</v>
      </c>
      <c r="C393" s="26" t="s">
        <v>523</v>
      </c>
      <c r="D393" s="26" t="s">
        <v>526</v>
      </c>
      <c r="E393" s="71">
        <v>1.098212806</v>
      </c>
      <c r="F393" s="48">
        <v>0.81885073799999997</v>
      </c>
      <c r="G393" s="79">
        <f t="shared" si="18"/>
        <v>0.3411636028836309</v>
      </c>
      <c r="H393" s="76">
        <v>0.26310697999999999</v>
      </c>
      <c r="I393" s="76">
        <v>0.25024985</v>
      </c>
      <c r="J393" s="80">
        <f t="shared" si="19"/>
        <v>5.1377173652651598E-2</v>
      </c>
      <c r="K393" s="82">
        <f t="shared" si="20"/>
        <v>0.23957741028199228</v>
      </c>
      <c r="L393" s="56"/>
    </row>
    <row r="394" spans="1:12" x14ac:dyDescent="0.15">
      <c r="A394" s="26" t="s">
        <v>1788</v>
      </c>
      <c r="B394" s="26" t="s">
        <v>1708</v>
      </c>
      <c r="C394" s="26" t="s">
        <v>523</v>
      </c>
      <c r="D394" s="26" t="s">
        <v>526</v>
      </c>
      <c r="E394" s="71">
        <v>1.077207703</v>
      </c>
      <c r="F394" s="48">
        <v>1.7071040100000001</v>
      </c>
      <c r="G394" s="79">
        <f t="shared" si="18"/>
        <v>-0.36898531273440105</v>
      </c>
      <c r="H394" s="76">
        <v>1.06077559</v>
      </c>
      <c r="I394" s="76">
        <v>1.6194602600000001</v>
      </c>
      <c r="J394" s="80">
        <f t="shared" si="19"/>
        <v>-0.34498201888572433</v>
      </c>
      <c r="K394" s="82">
        <f t="shared" si="20"/>
        <v>0.98474564101775641</v>
      </c>
      <c r="L394" s="56"/>
    </row>
    <row r="395" spans="1:12" x14ac:dyDescent="0.15">
      <c r="A395" s="26" t="s">
        <v>1785</v>
      </c>
      <c r="B395" s="26" t="s">
        <v>870</v>
      </c>
      <c r="C395" s="26" t="s">
        <v>523</v>
      </c>
      <c r="D395" s="26" t="s">
        <v>526</v>
      </c>
      <c r="E395" s="71">
        <v>1.07084968</v>
      </c>
      <c r="F395" s="48">
        <v>0.57881506000000005</v>
      </c>
      <c r="G395" s="79">
        <f t="shared" si="18"/>
        <v>0.85007224932951808</v>
      </c>
      <c r="H395" s="76">
        <v>0.31214387999999998</v>
      </c>
      <c r="I395" s="76">
        <v>9.410541E-2</v>
      </c>
      <c r="J395" s="80">
        <f t="shared" si="19"/>
        <v>2.3169599919919586</v>
      </c>
      <c r="K395" s="82">
        <f t="shared" si="20"/>
        <v>0.29149178062041348</v>
      </c>
      <c r="L395" s="56"/>
    </row>
    <row r="396" spans="1:12" x14ac:dyDescent="0.15">
      <c r="A396" s="26" t="s">
        <v>653</v>
      </c>
      <c r="B396" s="26" t="s">
        <v>654</v>
      </c>
      <c r="C396" s="26" t="s">
        <v>523</v>
      </c>
      <c r="D396" s="26" t="s">
        <v>527</v>
      </c>
      <c r="E396" s="71">
        <v>1.06702294</v>
      </c>
      <c r="F396" s="48">
        <v>2.5516854750000002</v>
      </c>
      <c r="G396" s="79">
        <f t="shared" si="18"/>
        <v>-0.58183602546077906</v>
      </c>
      <c r="H396" s="76">
        <v>0.90710895999999996</v>
      </c>
      <c r="I396" s="76">
        <v>2.27613814</v>
      </c>
      <c r="J396" s="80">
        <f t="shared" si="19"/>
        <v>-0.60147016384515228</v>
      </c>
      <c r="K396" s="82">
        <f t="shared" si="20"/>
        <v>0.85013070103253818</v>
      </c>
      <c r="L396" s="56"/>
    </row>
    <row r="397" spans="1:12" x14ac:dyDescent="0.15">
      <c r="A397" s="26" t="s">
        <v>1754</v>
      </c>
      <c r="B397" s="26" t="s">
        <v>785</v>
      </c>
      <c r="C397" s="26" t="s">
        <v>524</v>
      </c>
      <c r="D397" s="26" t="s">
        <v>527</v>
      </c>
      <c r="E397" s="71">
        <v>1.06076393</v>
      </c>
      <c r="F397" s="48">
        <v>1.42927581</v>
      </c>
      <c r="G397" s="79">
        <f t="shared" si="18"/>
        <v>-0.25783118794965121</v>
      </c>
      <c r="H397" s="76">
        <v>1.0226880999999999</v>
      </c>
      <c r="I397" s="76">
        <v>0.82019715999999998</v>
      </c>
      <c r="J397" s="80">
        <f t="shared" si="19"/>
        <v>0.24688081095038172</v>
      </c>
      <c r="K397" s="82">
        <f t="shared" si="20"/>
        <v>0.96410527458263018</v>
      </c>
      <c r="L397" s="56"/>
    </row>
    <row r="398" spans="1:12" x14ac:dyDescent="0.15">
      <c r="A398" s="26" t="s">
        <v>939</v>
      </c>
      <c r="B398" s="26" t="s">
        <v>839</v>
      </c>
      <c r="C398" s="26" t="s">
        <v>523</v>
      </c>
      <c r="D398" s="26" t="s">
        <v>526</v>
      </c>
      <c r="E398" s="71">
        <v>1.04197256</v>
      </c>
      <c r="F398" s="48">
        <v>0.14698954</v>
      </c>
      <c r="G398" s="79">
        <f t="shared" si="18"/>
        <v>6.0887531180790146</v>
      </c>
      <c r="H398" s="76">
        <v>9.6807047700000002</v>
      </c>
      <c r="I398" s="76">
        <v>1.87950182</v>
      </c>
      <c r="J398" s="80">
        <f t="shared" si="19"/>
        <v>4.1506759221972978</v>
      </c>
      <c r="K398" s="82">
        <f t="shared" si="20"/>
        <v>9.2907482803577857</v>
      </c>
      <c r="L398" s="56"/>
    </row>
    <row r="399" spans="1:12" x14ac:dyDescent="0.15">
      <c r="A399" s="26" t="s">
        <v>1004</v>
      </c>
      <c r="B399" s="26" t="s">
        <v>218</v>
      </c>
      <c r="C399" s="26" t="s">
        <v>523</v>
      </c>
      <c r="D399" s="26" t="s">
        <v>526</v>
      </c>
      <c r="E399" s="71">
        <v>1.0354432099999999</v>
      </c>
      <c r="F399" s="48">
        <v>1.4293171100000002</v>
      </c>
      <c r="G399" s="79">
        <f t="shared" si="18"/>
        <v>-0.27556788989953407</v>
      </c>
      <c r="H399" s="76">
        <v>0.59395677000000002</v>
      </c>
      <c r="I399" s="76">
        <v>0.76725029</v>
      </c>
      <c r="J399" s="80">
        <f t="shared" si="19"/>
        <v>-0.22586308830199331</v>
      </c>
      <c r="K399" s="82">
        <f t="shared" si="20"/>
        <v>0.5736256361176969</v>
      </c>
      <c r="L399" s="56"/>
    </row>
    <row r="400" spans="1:12" x14ac:dyDescent="0.15">
      <c r="A400" s="26" t="s">
        <v>714</v>
      </c>
      <c r="B400" s="26" t="s">
        <v>598</v>
      </c>
      <c r="C400" s="26" t="s">
        <v>523</v>
      </c>
      <c r="D400" s="26" t="s">
        <v>527</v>
      </c>
      <c r="E400" s="71">
        <v>1.0221399179999999</v>
      </c>
      <c r="F400" s="48">
        <v>0.78387330899999996</v>
      </c>
      <c r="G400" s="79">
        <f t="shared" si="18"/>
        <v>0.30396060978777362</v>
      </c>
      <c r="H400" s="76">
        <v>1.0765411599999999</v>
      </c>
      <c r="I400" s="76">
        <v>5.3977472899999999</v>
      </c>
      <c r="J400" s="80">
        <f t="shared" si="19"/>
        <v>-0.80055732472055019</v>
      </c>
      <c r="K400" s="82">
        <f t="shared" si="20"/>
        <v>1.0532228915454607</v>
      </c>
      <c r="L400" s="56"/>
    </row>
    <row r="401" spans="1:12" x14ac:dyDescent="0.15">
      <c r="A401" s="26" t="s">
        <v>70</v>
      </c>
      <c r="B401" s="26" t="s">
        <v>71</v>
      </c>
      <c r="C401" s="26" t="s">
        <v>523</v>
      </c>
      <c r="D401" s="26" t="s">
        <v>526</v>
      </c>
      <c r="E401" s="71">
        <v>0.98519950000000001</v>
      </c>
      <c r="F401" s="48">
        <v>9.8958500000000005E-2</v>
      </c>
      <c r="G401" s="79">
        <f t="shared" si="18"/>
        <v>8.9556834430594634</v>
      </c>
      <c r="H401" s="76">
        <v>11.477087800000001</v>
      </c>
      <c r="I401" s="76">
        <v>42.308081319999999</v>
      </c>
      <c r="J401" s="80">
        <f t="shared" si="19"/>
        <v>-0.72872587359392926</v>
      </c>
      <c r="K401" s="82">
        <f t="shared" si="20"/>
        <v>11.649506318263459</v>
      </c>
      <c r="L401" s="56"/>
    </row>
    <row r="402" spans="1:12" x14ac:dyDescent="0.15">
      <c r="A402" s="26" t="s">
        <v>266</v>
      </c>
      <c r="B402" s="26" t="s">
        <v>267</v>
      </c>
      <c r="C402" s="26" t="s">
        <v>523</v>
      </c>
      <c r="D402" s="26" t="s">
        <v>526</v>
      </c>
      <c r="E402" s="71">
        <v>0.97951559999999993</v>
      </c>
      <c r="F402" s="48">
        <v>2.9730842499999999</v>
      </c>
      <c r="G402" s="79">
        <f t="shared" si="18"/>
        <v>-0.67053890248821579</v>
      </c>
      <c r="H402" s="76">
        <v>0.77129559999999997</v>
      </c>
      <c r="I402" s="76">
        <v>2.7313188799999999</v>
      </c>
      <c r="J402" s="80">
        <f t="shared" si="19"/>
        <v>-0.71761056328948314</v>
      </c>
      <c r="K402" s="82">
        <f t="shared" si="20"/>
        <v>0.78742553972596252</v>
      </c>
      <c r="L402" s="56"/>
    </row>
    <row r="403" spans="1:12" x14ac:dyDescent="0.15">
      <c r="A403" s="26" t="s">
        <v>1027</v>
      </c>
      <c r="B403" s="26" t="s">
        <v>1176</v>
      </c>
      <c r="C403" s="26" t="s">
        <v>523</v>
      </c>
      <c r="D403" s="26" t="s">
        <v>527</v>
      </c>
      <c r="E403" s="71">
        <v>0.96785173000000002</v>
      </c>
      <c r="F403" s="48">
        <v>0.66642073999999996</v>
      </c>
      <c r="G403" s="79">
        <f t="shared" si="18"/>
        <v>0.45231333886757508</v>
      </c>
      <c r="H403" s="76">
        <v>0.19999088000000001</v>
      </c>
      <c r="I403" s="76">
        <v>0.30359370000000002</v>
      </c>
      <c r="J403" s="80">
        <f t="shared" si="19"/>
        <v>-0.34125484158597497</v>
      </c>
      <c r="K403" s="82">
        <f t="shared" si="20"/>
        <v>0.20663379916673807</v>
      </c>
      <c r="L403" s="56"/>
    </row>
    <row r="404" spans="1:12" x14ac:dyDescent="0.15">
      <c r="A404" s="26" t="s">
        <v>1145</v>
      </c>
      <c r="B404" s="26" t="s">
        <v>1146</v>
      </c>
      <c r="C404" s="26" t="s">
        <v>523</v>
      </c>
      <c r="D404" s="26" t="s">
        <v>526</v>
      </c>
      <c r="E404" s="71">
        <v>0.93862451000000002</v>
      </c>
      <c r="F404" s="48">
        <v>0.96658506000000011</v>
      </c>
      <c r="G404" s="79">
        <f t="shared" si="18"/>
        <v>-2.8927148946415571E-2</v>
      </c>
      <c r="H404" s="76"/>
      <c r="I404" s="76"/>
      <c r="J404" s="80" t="str">
        <f t="shared" si="19"/>
        <v/>
      </c>
      <c r="K404" s="82">
        <f t="shared" si="20"/>
        <v>0</v>
      </c>
      <c r="L404" s="56"/>
    </row>
    <row r="405" spans="1:12" x14ac:dyDescent="0.15">
      <c r="A405" s="26" t="s">
        <v>956</v>
      </c>
      <c r="B405" s="26" t="s">
        <v>1208</v>
      </c>
      <c r="C405" s="26" t="s">
        <v>523</v>
      </c>
      <c r="D405" s="26" t="s">
        <v>526</v>
      </c>
      <c r="E405" s="71">
        <v>0.92141703500000005</v>
      </c>
      <c r="F405" s="48">
        <v>2.4333405799999999</v>
      </c>
      <c r="G405" s="79">
        <f t="shared" si="18"/>
        <v>-0.62133659275924291</v>
      </c>
      <c r="H405" s="76">
        <v>4.8186700499999997</v>
      </c>
      <c r="I405" s="76">
        <v>1.62587612</v>
      </c>
      <c r="J405" s="80">
        <f t="shared" si="19"/>
        <v>1.9637375140241309</v>
      </c>
      <c r="K405" s="82">
        <f t="shared" si="20"/>
        <v>5.2296298711256188</v>
      </c>
      <c r="L405" s="56"/>
    </row>
    <row r="406" spans="1:12" x14ac:dyDescent="0.15">
      <c r="A406" s="26" t="s">
        <v>7</v>
      </c>
      <c r="B406" s="26" t="s">
        <v>736</v>
      </c>
      <c r="C406" s="26" t="s">
        <v>524</v>
      </c>
      <c r="D406" s="26" t="s">
        <v>527</v>
      </c>
      <c r="E406" s="71">
        <v>0.91039877000000002</v>
      </c>
      <c r="F406" s="48">
        <v>0.90054131999999998</v>
      </c>
      <c r="G406" s="79">
        <f t="shared" si="18"/>
        <v>1.0946138484794865E-2</v>
      </c>
      <c r="H406" s="76">
        <v>2.1603275699999998</v>
      </c>
      <c r="I406" s="76">
        <v>5.8352929999999997E-2</v>
      </c>
      <c r="J406" s="80">
        <f t="shared" si="19"/>
        <v>36.021749721907703</v>
      </c>
      <c r="K406" s="82">
        <f t="shared" si="20"/>
        <v>2.3729464946443191</v>
      </c>
      <c r="L406" s="56"/>
    </row>
    <row r="407" spans="1:12" x14ac:dyDescent="0.15">
      <c r="A407" s="26" t="s">
        <v>1159</v>
      </c>
      <c r="B407" s="26" t="s">
        <v>611</v>
      </c>
      <c r="C407" s="26" t="s">
        <v>523</v>
      </c>
      <c r="D407" s="26" t="s">
        <v>526</v>
      </c>
      <c r="E407" s="71">
        <v>0.88476020999999994</v>
      </c>
      <c r="F407" s="48">
        <v>0.57582699999999998</v>
      </c>
      <c r="G407" s="79">
        <f t="shared" si="18"/>
        <v>0.536503515812909</v>
      </c>
      <c r="H407" s="76">
        <v>48.234507100000002</v>
      </c>
      <c r="I407" s="76">
        <v>108.81069187</v>
      </c>
      <c r="J407" s="80">
        <f t="shared" si="19"/>
        <v>-0.55671169559672062</v>
      </c>
      <c r="K407" s="82">
        <f t="shared" si="20"/>
        <v>54.517039255189836</v>
      </c>
      <c r="L407" s="56"/>
    </row>
    <row r="408" spans="1:12" x14ac:dyDescent="0.15">
      <c r="A408" s="26" t="s">
        <v>1214</v>
      </c>
      <c r="B408" s="26" t="s">
        <v>695</v>
      </c>
      <c r="C408" s="26" t="s">
        <v>523</v>
      </c>
      <c r="D408" s="26" t="s">
        <v>526</v>
      </c>
      <c r="E408" s="71">
        <v>0.88366332999999997</v>
      </c>
      <c r="F408" s="48">
        <v>3.436086</v>
      </c>
      <c r="G408" s="79">
        <f t="shared" si="18"/>
        <v>-0.74282851767970892</v>
      </c>
      <c r="H408" s="76"/>
      <c r="I408" s="76"/>
      <c r="J408" s="80" t="str">
        <f t="shared" si="19"/>
        <v/>
      </c>
      <c r="K408" s="82">
        <f t="shared" si="20"/>
        <v>0</v>
      </c>
      <c r="L408" s="56"/>
    </row>
    <row r="409" spans="1:12" x14ac:dyDescent="0.15">
      <c r="A409" s="26" t="s">
        <v>913</v>
      </c>
      <c r="B409" s="26" t="s">
        <v>503</v>
      </c>
      <c r="C409" s="26" t="s">
        <v>523</v>
      </c>
      <c r="D409" s="26" t="s">
        <v>526</v>
      </c>
      <c r="E409" s="71">
        <v>0.88288783999999998</v>
      </c>
      <c r="F409" s="48">
        <v>0</v>
      </c>
      <c r="G409" s="79" t="str">
        <f t="shared" si="18"/>
        <v/>
      </c>
      <c r="H409" s="76">
        <v>0.88288783999999998</v>
      </c>
      <c r="I409" s="76"/>
      <c r="J409" s="80" t="str">
        <f t="shared" si="19"/>
        <v/>
      </c>
      <c r="K409" s="82">
        <f t="shared" si="20"/>
        <v>1</v>
      </c>
      <c r="L409" s="56"/>
    </row>
    <row r="410" spans="1:12" x14ac:dyDescent="0.15">
      <c r="A410" s="26" t="s">
        <v>123</v>
      </c>
      <c r="B410" s="26" t="s">
        <v>124</v>
      </c>
      <c r="C410" s="26" t="s">
        <v>524</v>
      </c>
      <c r="D410" s="26" t="s">
        <v>527</v>
      </c>
      <c r="E410" s="71">
        <v>0.86438000000000004</v>
      </c>
      <c r="F410" s="48">
        <v>0</v>
      </c>
      <c r="G410" s="79" t="str">
        <f t="shared" si="18"/>
        <v/>
      </c>
      <c r="H410" s="76"/>
      <c r="I410" s="76"/>
      <c r="J410" s="80" t="str">
        <f t="shared" si="19"/>
        <v/>
      </c>
      <c r="K410" s="82">
        <f t="shared" si="20"/>
        <v>0</v>
      </c>
      <c r="L410" s="56"/>
    </row>
    <row r="411" spans="1:12" x14ac:dyDescent="0.15">
      <c r="A411" s="26" t="s">
        <v>168</v>
      </c>
      <c r="B411" s="26" t="s">
        <v>669</v>
      </c>
      <c r="C411" s="26" t="s">
        <v>523</v>
      </c>
      <c r="D411" s="26" t="s">
        <v>526</v>
      </c>
      <c r="E411" s="71">
        <v>0.84158085699999996</v>
      </c>
      <c r="F411" s="48">
        <v>0.61546427999999997</v>
      </c>
      <c r="G411" s="79">
        <f t="shared" si="18"/>
        <v>0.36739187690957475</v>
      </c>
      <c r="H411" s="76">
        <v>8.2465552300000002</v>
      </c>
      <c r="I411" s="76">
        <v>7.0134653299999998</v>
      </c>
      <c r="J411" s="80">
        <f t="shared" si="19"/>
        <v>0.1758174942029691</v>
      </c>
      <c r="K411" s="82">
        <f t="shared" si="20"/>
        <v>9.7988864188245195</v>
      </c>
      <c r="L411" s="56"/>
    </row>
    <row r="412" spans="1:12" x14ac:dyDescent="0.15">
      <c r="A412" s="26" t="s">
        <v>195</v>
      </c>
      <c r="B412" s="26" t="s">
        <v>207</v>
      </c>
      <c r="C412" s="26" t="s">
        <v>524</v>
      </c>
      <c r="D412" s="26" t="s">
        <v>527</v>
      </c>
      <c r="E412" s="71">
        <v>0.82105099999999998</v>
      </c>
      <c r="F412" s="48">
        <v>0.66412894999999994</v>
      </c>
      <c r="G412" s="79">
        <f t="shared" si="18"/>
        <v>0.23628250206529922</v>
      </c>
      <c r="H412" s="76">
        <v>59.860677109999997</v>
      </c>
      <c r="I412" s="76">
        <v>89.606936930000003</v>
      </c>
      <c r="J412" s="80">
        <f t="shared" si="19"/>
        <v>-0.33196380591870323</v>
      </c>
      <c r="K412" s="82">
        <f t="shared" si="20"/>
        <v>72.907379821716304</v>
      </c>
      <c r="L412" s="56"/>
    </row>
    <row r="413" spans="1:12" x14ac:dyDescent="0.15">
      <c r="A413" s="26" t="s">
        <v>117</v>
      </c>
      <c r="B413" s="26" t="s">
        <v>118</v>
      </c>
      <c r="C413" s="26" t="s">
        <v>524</v>
      </c>
      <c r="D413" s="26" t="s">
        <v>527</v>
      </c>
      <c r="E413" s="71">
        <v>0.80764000000000002</v>
      </c>
      <c r="F413" s="48">
        <v>0</v>
      </c>
      <c r="G413" s="79" t="str">
        <f t="shared" si="18"/>
        <v/>
      </c>
      <c r="H413" s="76"/>
      <c r="I413" s="76">
        <v>21.234541082490999</v>
      </c>
      <c r="J413" s="80">
        <f t="shared" si="19"/>
        <v>-1</v>
      </c>
      <c r="K413" s="82">
        <f t="shared" si="20"/>
        <v>0</v>
      </c>
      <c r="L413" s="56"/>
    </row>
    <row r="414" spans="1:12" x14ac:dyDescent="0.15">
      <c r="A414" s="26" t="s">
        <v>515</v>
      </c>
      <c r="B414" s="26" t="s">
        <v>516</v>
      </c>
      <c r="C414" s="26" t="s">
        <v>523</v>
      </c>
      <c r="D414" s="26" t="s">
        <v>527</v>
      </c>
      <c r="E414" s="71">
        <v>0.80356260000000002</v>
      </c>
      <c r="F414" s="48">
        <v>0.42353129</v>
      </c>
      <c r="G414" s="79">
        <f t="shared" si="18"/>
        <v>0.89729216936958789</v>
      </c>
      <c r="H414" s="76">
        <v>1.457916</v>
      </c>
      <c r="I414" s="76"/>
      <c r="J414" s="80" t="str">
        <f t="shared" si="19"/>
        <v/>
      </c>
      <c r="K414" s="82">
        <f t="shared" si="20"/>
        <v>1.814315399945194</v>
      </c>
      <c r="L414" s="56"/>
    </row>
    <row r="415" spans="1:12" x14ac:dyDescent="0.15">
      <c r="A415" s="26" t="s">
        <v>1127</v>
      </c>
      <c r="B415" s="26" t="s">
        <v>1128</v>
      </c>
      <c r="C415" s="26" t="s">
        <v>523</v>
      </c>
      <c r="D415" s="26" t="s">
        <v>526</v>
      </c>
      <c r="E415" s="71">
        <v>0.8016896</v>
      </c>
      <c r="F415" s="48">
        <v>2.4274029999999999E-2</v>
      </c>
      <c r="G415" s="79">
        <f t="shared" si="18"/>
        <v>32.026637933627008</v>
      </c>
      <c r="H415" s="76"/>
      <c r="I415" s="76"/>
      <c r="J415" s="80" t="str">
        <f t="shared" si="19"/>
        <v/>
      </c>
      <c r="K415" s="82">
        <f t="shared" si="20"/>
        <v>0</v>
      </c>
      <c r="L415" s="56"/>
    </row>
    <row r="416" spans="1:12" x14ac:dyDescent="0.15">
      <c r="A416" s="26" t="s">
        <v>272</v>
      </c>
      <c r="B416" s="26" t="s">
        <v>273</v>
      </c>
      <c r="C416" s="26" t="s">
        <v>523</v>
      </c>
      <c r="D416" s="26" t="s">
        <v>526</v>
      </c>
      <c r="E416" s="71">
        <v>0.79786299999999999</v>
      </c>
      <c r="F416" s="48">
        <v>2.0342451499999998</v>
      </c>
      <c r="G416" s="79">
        <f t="shared" si="18"/>
        <v>-0.6077842437033707</v>
      </c>
      <c r="H416" s="76">
        <v>10.401649259999999</v>
      </c>
      <c r="I416" s="76">
        <v>7.3285561799999996</v>
      </c>
      <c r="J416" s="80">
        <f t="shared" si="19"/>
        <v>0.41933131226947884</v>
      </c>
      <c r="K416" s="82">
        <f t="shared" si="20"/>
        <v>13.03688635768296</v>
      </c>
      <c r="L416" s="56"/>
    </row>
    <row r="417" spans="1:12" x14ac:dyDescent="0.15">
      <c r="A417" s="26" t="s">
        <v>391</v>
      </c>
      <c r="B417" s="26" t="s">
        <v>487</v>
      </c>
      <c r="C417" s="26" t="s">
        <v>524</v>
      </c>
      <c r="D417" s="26" t="s">
        <v>526</v>
      </c>
      <c r="E417" s="71">
        <v>0.79278263999999998</v>
      </c>
      <c r="F417" s="48">
        <v>1.4949688700000001</v>
      </c>
      <c r="G417" s="79">
        <f t="shared" si="18"/>
        <v>-0.46969956638628874</v>
      </c>
      <c r="H417" s="76">
        <v>15.009997500000001</v>
      </c>
      <c r="I417" s="76">
        <v>181.74293524000001</v>
      </c>
      <c r="J417" s="80">
        <f t="shared" si="19"/>
        <v>-0.91741083371313115</v>
      </c>
      <c r="K417" s="82">
        <f t="shared" si="20"/>
        <v>18.933307495229716</v>
      </c>
      <c r="L417" s="56"/>
    </row>
    <row r="418" spans="1:12" x14ac:dyDescent="0.15">
      <c r="A418" s="26" t="s">
        <v>161</v>
      </c>
      <c r="B418" s="26" t="s">
        <v>774</v>
      </c>
      <c r="C418" s="26" t="s">
        <v>523</v>
      </c>
      <c r="D418" s="26" t="s">
        <v>526</v>
      </c>
      <c r="E418" s="71">
        <v>0.79105980000000009</v>
      </c>
      <c r="F418" s="48">
        <v>9.9059767000000001</v>
      </c>
      <c r="G418" s="79">
        <f t="shared" si="18"/>
        <v>-0.9201431798239541</v>
      </c>
      <c r="H418" s="76">
        <v>11.450560699999999</v>
      </c>
      <c r="I418" s="76">
        <v>30.63621105</v>
      </c>
      <c r="J418" s="80">
        <f t="shared" si="19"/>
        <v>-0.62624096428530129</v>
      </c>
      <c r="K418" s="82">
        <f t="shared" si="20"/>
        <v>14.47496219628402</v>
      </c>
      <c r="L418" s="56"/>
    </row>
    <row r="419" spans="1:12" x14ac:dyDescent="0.15">
      <c r="A419" s="26" t="s">
        <v>1155</v>
      </c>
      <c r="B419" s="26" t="s">
        <v>1156</v>
      </c>
      <c r="C419" s="26" t="s">
        <v>523</v>
      </c>
      <c r="D419" s="26" t="s">
        <v>526</v>
      </c>
      <c r="E419" s="71">
        <v>0.77765086999999999</v>
      </c>
      <c r="F419" s="48">
        <v>1.3072482400000001</v>
      </c>
      <c r="G419" s="79">
        <f t="shared" si="18"/>
        <v>-0.40512379653309005</v>
      </c>
      <c r="H419" s="76">
        <v>0.25457940000000001</v>
      </c>
      <c r="I419" s="76">
        <v>6.0163999999999999E-3</v>
      </c>
      <c r="J419" s="80">
        <f t="shared" si="19"/>
        <v>41.314241074396655</v>
      </c>
      <c r="K419" s="82">
        <f t="shared" si="20"/>
        <v>0.32736978742144274</v>
      </c>
      <c r="L419" s="56"/>
    </row>
    <row r="420" spans="1:12" x14ac:dyDescent="0.15">
      <c r="A420" s="26" t="s">
        <v>942</v>
      </c>
      <c r="B420" s="26" t="s">
        <v>842</v>
      </c>
      <c r="C420" s="26" t="s">
        <v>523</v>
      </c>
      <c r="D420" s="26" t="s">
        <v>526</v>
      </c>
      <c r="E420" s="71">
        <v>0.77624553099999993</v>
      </c>
      <c r="F420" s="48">
        <v>4.3157347960000001</v>
      </c>
      <c r="G420" s="79">
        <f t="shared" si="18"/>
        <v>-0.82013595188484334</v>
      </c>
      <c r="H420" s="76">
        <v>0.2327796</v>
      </c>
      <c r="I420" s="76">
        <v>0.58015304000000001</v>
      </c>
      <c r="J420" s="80">
        <f t="shared" si="19"/>
        <v>-0.59876173362807861</v>
      </c>
      <c r="K420" s="82">
        <f t="shared" si="20"/>
        <v>0.299878827901426</v>
      </c>
      <c r="L420" s="56"/>
    </row>
    <row r="421" spans="1:12" x14ac:dyDescent="0.15">
      <c r="A421" s="26" t="s">
        <v>1683</v>
      </c>
      <c r="B421" s="26" t="s">
        <v>64</v>
      </c>
      <c r="C421" s="26" t="s">
        <v>523</v>
      </c>
      <c r="D421" s="26" t="s">
        <v>526</v>
      </c>
      <c r="E421" s="71">
        <v>0.77408831</v>
      </c>
      <c r="F421" s="48">
        <v>0.14452292999999999</v>
      </c>
      <c r="G421" s="79">
        <f t="shared" si="18"/>
        <v>4.35616258264346</v>
      </c>
      <c r="H421" s="76">
        <v>0.82746756999999993</v>
      </c>
      <c r="I421" s="76">
        <v>1.27677744</v>
      </c>
      <c r="J421" s="80">
        <f t="shared" si="19"/>
        <v>-0.35190931161816275</v>
      </c>
      <c r="K421" s="82">
        <f t="shared" si="20"/>
        <v>1.0689575844389123</v>
      </c>
      <c r="L421" s="56"/>
    </row>
    <row r="422" spans="1:12" x14ac:dyDescent="0.15">
      <c r="A422" s="26" t="s">
        <v>268</v>
      </c>
      <c r="B422" s="26" t="s">
        <v>269</v>
      </c>
      <c r="C422" s="26" t="s">
        <v>523</v>
      </c>
      <c r="D422" s="26" t="s">
        <v>526</v>
      </c>
      <c r="E422" s="71">
        <v>0.75663000000000002</v>
      </c>
      <c r="F422" s="48">
        <v>0</v>
      </c>
      <c r="G422" s="79" t="str">
        <f t="shared" si="18"/>
        <v/>
      </c>
      <c r="H422" s="76">
        <v>0.75663000000000002</v>
      </c>
      <c r="I422" s="76"/>
      <c r="J422" s="80" t="str">
        <f t="shared" si="19"/>
        <v/>
      </c>
      <c r="K422" s="82">
        <f t="shared" si="20"/>
        <v>1</v>
      </c>
      <c r="L422" s="56"/>
    </row>
    <row r="423" spans="1:12" x14ac:dyDescent="0.15">
      <c r="A423" s="26" t="s">
        <v>646</v>
      </c>
      <c r="B423" s="26" t="s">
        <v>647</v>
      </c>
      <c r="C423" s="26" t="s">
        <v>523</v>
      </c>
      <c r="D423" s="26" t="s">
        <v>526</v>
      </c>
      <c r="E423" s="71">
        <v>0.75085722900000007</v>
      </c>
      <c r="F423" s="48">
        <v>1.3142327839999999</v>
      </c>
      <c r="G423" s="79">
        <f t="shared" si="18"/>
        <v>-0.4286725775363095</v>
      </c>
      <c r="H423" s="76">
        <v>0.56886934</v>
      </c>
      <c r="I423" s="76">
        <v>3.4735192499999998</v>
      </c>
      <c r="J423" s="80">
        <f t="shared" si="19"/>
        <v>-0.83622680657376525</v>
      </c>
      <c r="K423" s="82">
        <f t="shared" si="20"/>
        <v>0.7576265074488614</v>
      </c>
      <c r="L423" s="56"/>
    </row>
    <row r="424" spans="1:12" x14ac:dyDescent="0.15">
      <c r="A424" s="26" t="s">
        <v>1194</v>
      </c>
      <c r="B424" s="26" t="s">
        <v>1195</v>
      </c>
      <c r="C424" s="26" t="s">
        <v>523</v>
      </c>
      <c r="D424" s="26" t="s">
        <v>526</v>
      </c>
      <c r="E424" s="71">
        <v>0.74304988999999999</v>
      </c>
      <c r="F424" s="48">
        <v>19.631297610000001</v>
      </c>
      <c r="G424" s="79">
        <f t="shared" si="18"/>
        <v>-0.96214973127290893</v>
      </c>
      <c r="H424" s="76"/>
      <c r="I424" s="76"/>
      <c r="J424" s="80" t="str">
        <f t="shared" si="19"/>
        <v/>
      </c>
      <c r="K424" s="82">
        <f t="shared" si="20"/>
        <v>0</v>
      </c>
      <c r="L424" s="56"/>
    </row>
    <row r="425" spans="1:12" x14ac:dyDescent="0.15">
      <c r="A425" s="26" t="s">
        <v>1817</v>
      </c>
      <c r="B425" s="26" t="s">
        <v>620</v>
      </c>
      <c r="C425" s="26" t="s">
        <v>523</v>
      </c>
      <c r="D425" s="26" t="s">
        <v>526</v>
      </c>
      <c r="E425" s="71">
        <v>0.73487599999999997</v>
      </c>
      <c r="F425" s="48">
        <v>0.73260000000000003</v>
      </c>
      <c r="G425" s="79">
        <f t="shared" si="18"/>
        <v>3.1067431067430817E-3</v>
      </c>
      <c r="H425" s="76">
        <v>25.78651863</v>
      </c>
      <c r="I425" s="76">
        <v>0.45303599999999999</v>
      </c>
      <c r="J425" s="80">
        <f t="shared" si="19"/>
        <v>55.919358792678729</v>
      </c>
      <c r="K425" s="82">
        <f t="shared" si="20"/>
        <v>35.089618697576192</v>
      </c>
      <c r="L425" s="56"/>
    </row>
    <row r="426" spans="1:12" x14ac:dyDescent="0.15">
      <c r="A426" s="26" t="s">
        <v>970</v>
      </c>
      <c r="B426" s="26" t="s">
        <v>355</v>
      </c>
      <c r="C426" s="26" t="s">
        <v>523</v>
      </c>
      <c r="D426" s="26" t="s">
        <v>526</v>
      </c>
      <c r="E426" s="71">
        <v>0.73012594999999991</v>
      </c>
      <c r="F426" s="48">
        <v>1.0111654999999999</v>
      </c>
      <c r="G426" s="79">
        <f t="shared" si="18"/>
        <v>-0.27793625276969991</v>
      </c>
      <c r="H426" s="76">
        <v>2.0326643500000001</v>
      </c>
      <c r="I426" s="76">
        <v>1.15852033</v>
      </c>
      <c r="J426" s="80">
        <f t="shared" si="19"/>
        <v>0.75453489883945335</v>
      </c>
      <c r="K426" s="82">
        <f t="shared" si="20"/>
        <v>2.7839913784738104</v>
      </c>
      <c r="L426" s="56"/>
    </row>
    <row r="427" spans="1:12" x14ac:dyDescent="0.15">
      <c r="A427" s="26" t="s">
        <v>1796</v>
      </c>
      <c r="B427" s="26" t="s">
        <v>41</v>
      </c>
      <c r="C427" s="26" t="s">
        <v>524</v>
      </c>
      <c r="D427" s="26" t="s">
        <v>527</v>
      </c>
      <c r="E427" s="71">
        <v>0.71569896999999993</v>
      </c>
      <c r="F427" s="48">
        <v>1.1316085</v>
      </c>
      <c r="G427" s="79">
        <f t="shared" si="18"/>
        <v>-0.36753835800985946</v>
      </c>
      <c r="H427" s="76">
        <v>0.63002230000000004</v>
      </c>
      <c r="I427" s="76">
        <v>4.6174204200000002</v>
      </c>
      <c r="J427" s="80">
        <f t="shared" si="19"/>
        <v>-0.86355535283919416</v>
      </c>
      <c r="K427" s="82">
        <f t="shared" si="20"/>
        <v>0.88028951613553408</v>
      </c>
      <c r="L427" s="56"/>
    </row>
    <row r="428" spans="1:12" x14ac:dyDescent="0.15">
      <c r="A428" s="26" t="s">
        <v>5</v>
      </c>
      <c r="B428" s="26" t="s">
        <v>722</v>
      </c>
      <c r="C428" s="26" t="s">
        <v>524</v>
      </c>
      <c r="D428" s="26" t="s">
        <v>526</v>
      </c>
      <c r="E428" s="71">
        <v>0.71482527000000007</v>
      </c>
      <c r="F428" s="48">
        <v>1.0306523700000001</v>
      </c>
      <c r="G428" s="79">
        <f t="shared" si="18"/>
        <v>-0.30643416654637878</v>
      </c>
      <c r="H428" s="76">
        <v>0.63237645999999992</v>
      </c>
      <c r="I428" s="76">
        <v>1.1995128100000001</v>
      </c>
      <c r="J428" s="80">
        <f t="shared" si="19"/>
        <v>-0.47280558012548457</v>
      </c>
      <c r="K428" s="82">
        <f t="shared" si="20"/>
        <v>0.88465879221085719</v>
      </c>
      <c r="L428" s="56"/>
    </row>
    <row r="429" spans="1:12" x14ac:dyDescent="0.15">
      <c r="A429" s="26" t="s">
        <v>219</v>
      </c>
      <c r="B429" s="26" t="s">
        <v>220</v>
      </c>
      <c r="C429" s="26" t="s">
        <v>524</v>
      </c>
      <c r="D429" s="26" t="s">
        <v>527</v>
      </c>
      <c r="E429" s="71">
        <v>0.70503366000000001</v>
      </c>
      <c r="F429" s="48">
        <v>4.6299800000000002E-2</v>
      </c>
      <c r="G429" s="79">
        <f t="shared" si="18"/>
        <v>14.227574633151763</v>
      </c>
      <c r="H429" s="76">
        <v>0.13388304000000001</v>
      </c>
      <c r="I429" s="76"/>
      <c r="J429" s="80" t="str">
        <f t="shared" si="19"/>
        <v/>
      </c>
      <c r="K429" s="82">
        <f t="shared" si="20"/>
        <v>0.18989595475484108</v>
      </c>
      <c r="L429" s="56"/>
    </row>
    <row r="430" spans="1:12" x14ac:dyDescent="0.15">
      <c r="A430" s="26" t="s">
        <v>276</v>
      </c>
      <c r="B430" s="26" t="s">
        <v>277</v>
      </c>
      <c r="C430" s="26" t="s">
        <v>523</v>
      </c>
      <c r="D430" s="26" t="s">
        <v>526</v>
      </c>
      <c r="E430" s="71">
        <v>0.70315609999999995</v>
      </c>
      <c r="F430" s="48">
        <v>1.6009453899999999</v>
      </c>
      <c r="G430" s="79">
        <f t="shared" si="18"/>
        <v>-0.56078695476302287</v>
      </c>
      <c r="H430" s="76">
        <v>0.70872419999999992</v>
      </c>
      <c r="I430" s="76">
        <v>1.6009453899999999</v>
      </c>
      <c r="J430" s="80">
        <f t="shared" si="19"/>
        <v>-0.55730894730893976</v>
      </c>
      <c r="K430" s="82">
        <f t="shared" si="20"/>
        <v>1.0079187253015369</v>
      </c>
      <c r="L430" s="56"/>
    </row>
    <row r="431" spans="1:12" x14ac:dyDescent="0.15">
      <c r="A431" s="26" t="s">
        <v>125</v>
      </c>
      <c r="B431" s="26" t="s">
        <v>126</v>
      </c>
      <c r="C431" s="26" t="s">
        <v>525</v>
      </c>
      <c r="D431" s="26" t="s">
        <v>527</v>
      </c>
      <c r="E431" s="71">
        <v>0.70091999999999999</v>
      </c>
      <c r="F431" s="48">
        <v>0.44185000000000002</v>
      </c>
      <c r="G431" s="79">
        <f t="shared" si="18"/>
        <v>0.58633020255742885</v>
      </c>
      <c r="H431" s="76">
        <v>0.61539532999999991</v>
      </c>
      <c r="I431" s="76">
        <v>0.44171744000000002</v>
      </c>
      <c r="J431" s="80">
        <f t="shared" si="19"/>
        <v>0.39318775821937191</v>
      </c>
      <c r="K431" s="82">
        <f t="shared" si="20"/>
        <v>0.87798226616446939</v>
      </c>
      <c r="L431" s="56"/>
    </row>
    <row r="432" spans="1:12" x14ac:dyDescent="0.15">
      <c r="A432" s="26" t="s">
        <v>1099</v>
      </c>
      <c r="B432" s="26" t="s">
        <v>1100</v>
      </c>
      <c r="C432" s="26" t="s">
        <v>523</v>
      </c>
      <c r="D432" s="26" t="s">
        <v>526</v>
      </c>
      <c r="E432" s="71">
        <v>0.69046627999999999</v>
      </c>
      <c r="F432" s="48">
        <v>2.4038834709999999</v>
      </c>
      <c r="G432" s="79">
        <f t="shared" si="18"/>
        <v>-0.71277048645258567</v>
      </c>
      <c r="H432" s="76">
        <v>4.7531937300000004</v>
      </c>
      <c r="I432" s="76">
        <v>1.8836161499999999</v>
      </c>
      <c r="J432" s="80">
        <f t="shared" si="19"/>
        <v>1.5234407392397866</v>
      </c>
      <c r="K432" s="82">
        <f t="shared" si="20"/>
        <v>6.8840345541566501</v>
      </c>
      <c r="L432" s="56"/>
    </row>
    <row r="433" spans="1:12" x14ac:dyDescent="0.15">
      <c r="A433" s="26" t="s">
        <v>365</v>
      </c>
      <c r="B433" s="26" t="s">
        <v>366</v>
      </c>
      <c r="C433" s="26" t="s">
        <v>523</v>
      </c>
      <c r="D433" s="26" t="s">
        <v>527</v>
      </c>
      <c r="E433" s="71">
        <v>0.68646209999999996</v>
      </c>
      <c r="F433" s="48">
        <v>0.15227499999999999</v>
      </c>
      <c r="G433" s="79">
        <f t="shared" si="18"/>
        <v>3.5080420292234447</v>
      </c>
      <c r="H433" s="76">
        <v>2.30270515</v>
      </c>
      <c r="I433" s="76">
        <v>0.13505506</v>
      </c>
      <c r="J433" s="80">
        <f t="shared" si="19"/>
        <v>16.050121261654319</v>
      </c>
      <c r="K433" s="82">
        <f t="shared" si="20"/>
        <v>3.3544534359580815</v>
      </c>
      <c r="L433" s="56"/>
    </row>
    <row r="434" spans="1:12" x14ac:dyDescent="0.15">
      <c r="A434" s="26" t="s">
        <v>323</v>
      </c>
      <c r="B434" s="26" t="s">
        <v>215</v>
      </c>
      <c r="C434" s="26" t="s">
        <v>524</v>
      </c>
      <c r="D434" s="26" t="s">
        <v>527</v>
      </c>
      <c r="E434" s="71">
        <v>0.68324238999999998</v>
      </c>
      <c r="F434" s="48">
        <v>2.1118763500000002</v>
      </c>
      <c r="G434" s="79">
        <f t="shared" si="18"/>
        <v>-0.67647613933457795</v>
      </c>
      <c r="H434" s="76">
        <v>0.22418444000000001</v>
      </c>
      <c r="I434" s="76">
        <v>3.2981772500000002</v>
      </c>
      <c r="J434" s="80">
        <f t="shared" si="19"/>
        <v>-0.93202777685765681</v>
      </c>
      <c r="K434" s="82">
        <f t="shared" si="20"/>
        <v>0.32811845880932539</v>
      </c>
      <c r="L434" s="56"/>
    </row>
    <row r="435" spans="1:12" x14ac:dyDescent="0.15">
      <c r="A435" s="26" t="s">
        <v>1035</v>
      </c>
      <c r="B435" s="26" t="s">
        <v>1184</v>
      </c>
      <c r="C435" s="26" t="s">
        <v>523</v>
      </c>
      <c r="D435" s="26" t="s">
        <v>527</v>
      </c>
      <c r="E435" s="71">
        <v>0.6829671530000001</v>
      </c>
      <c r="F435" s="48">
        <v>0.201263</v>
      </c>
      <c r="G435" s="79">
        <f t="shared" si="18"/>
        <v>2.3934064035615097</v>
      </c>
      <c r="H435" s="76">
        <v>0.12459452</v>
      </c>
      <c r="I435" s="76">
        <v>0.12782499</v>
      </c>
      <c r="J435" s="80">
        <f t="shared" si="19"/>
        <v>-2.5272601233921499E-2</v>
      </c>
      <c r="K435" s="82">
        <f t="shared" si="20"/>
        <v>0.18243120397914653</v>
      </c>
      <c r="L435" s="56"/>
    </row>
    <row r="436" spans="1:12" x14ac:dyDescent="0.15">
      <c r="A436" s="26" t="s">
        <v>473</v>
      </c>
      <c r="B436" s="26" t="s">
        <v>474</v>
      </c>
      <c r="C436" s="26" t="s">
        <v>524</v>
      </c>
      <c r="D436" s="26" t="s">
        <v>526</v>
      </c>
      <c r="E436" s="71">
        <v>0.68065498000000002</v>
      </c>
      <c r="F436" s="48">
        <v>0.10765303999999999</v>
      </c>
      <c r="G436" s="79">
        <f t="shared" si="18"/>
        <v>5.3226730986881563</v>
      </c>
      <c r="H436" s="76">
        <v>3.5738411400000003</v>
      </c>
      <c r="I436" s="76">
        <v>8.0670159899999998</v>
      </c>
      <c r="J436" s="80">
        <f t="shared" si="19"/>
        <v>-0.55698102688401874</v>
      </c>
      <c r="K436" s="82">
        <f t="shared" si="20"/>
        <v>5.2505913348345743</v>
      </c>
      <c r="L436" s="56"/>
    </row>
    <row r="437" spans="1:12" x14ac:dyDescent="0.15">
      <c r="A437" s="26" t="s">
        <v>457</v>
      </c>
      <c r="B437" s="26" t="s">
        <v>458</v>
      </c>
      <c r="C437" s="26" t="s">
        <v>524</v>
      </c>
      <c r="D437" s="26" t="s">
        <v>527</v>
      </c>
      <c r="E437" s="71">
        <v>0.65917499999999996</v>
      </c>
      <c r="F437" s="48">
        <v>1.4553</v>
      </c>
      <c r="G437" s="79">
        <f t="shared" si="18"/>
        <v>-0.5470521541950113</v>
      </c>
      <c r="H437" s="76"/>
      <c r="I437" s="76"/>
      <c r="J437" s="80" t="str">
        <f t="shared" si="19"/>
        <v/>
      </c>
      <c r="K437" s="82">
        <f t="shared" si="20"/>
        <v>0</v>
      </c>
      <c r="L437" s="56"/>
    </row>
    <row r="438" spans="1:12" x14ac:dyDescent="0.15">
      <c r="A438" s="26" t="s">
        <v>16</v>
      </c>
      <c r="B438" s="26" t="s">
        <v>519</v>
      </c>
      <c r="C438" s="26" t="s">
        <v>523</v>
      </c>
      <c r="D438" s="26" t="s">
        <v>526</v>
      </c>
      <c r="E438" s="71">
        <v>0.65540259000000001</v>
      </c>
      <c r="F438" s="48">
        <v>0.85370100000000004</v>
      </c>
      <c r="G438" s="79">
        <f t="shared" si="18"/>
        <v>-0.23228086882878196</v>
      </c>
      <c r="H438" s="76"/>
      <c r="I438" s="76"/>
      <c r="J438" s="80" t="str">
        <f t="shared" si="19"/>
        <v/>
      </c>
      <c r="K438" s="82">
        <f t="shared" si="20"/>
        <v>0</v>
      </c>
      <c r="L438" s="56"/>
    </row>
    <row r="439" spans="1:12" x14ac:dyDescent="0.15">
      <c r="A439" s="26" t="s">
        <v>241</v>
      </c>
      <c r="B439" s="26" t="s">
        <v>242</v>
      </c>
      <c r="C439" s="26" t="s">
        <v>523</v>
      </c>
      <c r="D439" s="26" t="s">
        <v>527</v>
      </c>
      <c r="E439" s="71">
        <v>0.649484795</v>
      </c>
      <c r="F439" s="48">
        <v>0.36955333200000001</v>
      </c>
      <c r="G439" s="79">
        <f t="shared" si="18"/>
        <v>0.75748596686986436</v>
      </c>
      <c r="H439" s="76">
        <v>0.26058199999999998</v>
      </c>
      <c r="I439" s="76">
        <v>9.7199999999999995E-3</v>
      </c>
      <c r="J439" s="80">
        <f t="shared" si="19"/>
        <v>25.808847736625513</v>
      </c>
      <c r="K439" s="82">
        <f t="shared" si="20"/>
        <v>0.40121339561151692</v>
      </c>
      <c r="L439" s="56"/>
    </row>
    <row r="440" spans="1:12" x14ac:dyDescent="0.15">
      <c r="A440" s="26" t="s">
        <v>405</v>
      </c>
      <c r="B440" s="26" t="s">
        <v>480</v>
      </c>
      <c r="C440" s="26" t="s">
        <v>524</v>
      </c>
      <c r="D440" s="26" t="s">
        <v>526</v>
      </c>
      <c r="E440" s="71">
        <v>0.63743337</v>
      </c>
      <c r="F440" s="48">
        <v>1.491719E-2</v>
      </c>
      <c r="G440" s="79">
        <f t="shared" si="18"/>
        <v>41.731464169860409</v>
      </c>
      <c r="H440" s="76">
        <v>0.31378722999999997</v>
      </c>
      <c r="I440" s="76">
        <v>1.9476569999999999E-2</v>
      </c>
      <c r="J440" s="80">
        <f t="shared" si="19"/>
        <v>15.111010819666912</v>
      </c>
      <c r="K440" s="82">
        <f t="shared" si="20"/>
        <v>0.49226671330369787</v>
      </c>
      <c r="L440" s="56"/>
    </row>
    <row r="441" spans="1:12" x14ac:dyDescent="0.15">
      <c r="A441" s="26" t="s">
        <v>1755</v>
      </c>
      <c r="B441" s="26" t="s">
        <v>859</v>
      </c>
      <c r="C441" s="26" t="s">
        <v>524</v>
      </c>
      <c r="D441" s="26" t="s">
        <v>527</v>
      </c>
      <c r="E441" s="71">
        <v>0.62348215399999996</v>
      </c>
      <c r="F441" s="48">
        <v>2.5835458169999996</v>
      </c>
      <c r="G441" s="79">
        <f t="shared" si="18"/>
        <v>-0.75867191907438891</v>
      </c>
      <c r="H441" s="76">
        <v>6.3557699999999995E-2</v>
      </c>
      <c r="I441" s="76">
        <v>0.71762585999999995</v>
      </c>
      <c r="J441" s="80">
        <f t="shared" si="19"/>
        <v>-0.91143337560327042</v>
      </c>
      <c r="K441" s="82">
        <f t="shared" si="20"/>
        <v>0.10193988647829044</v>
      </c>
      <c r="L441" s="56"/>
    </row>
    <row r="442" spans="1:12" x14ac:dyDescent="0.15">
      <c r="A442" s="26" t="s">
        <v>1012</v>
      </c>
      <c r="B442" s="26" t="s">
        <v>1242</v>
      </c>
      <c r="C442" s="26" t="s">
        <v>524</v>
      </c>
      <c r="D442" s="26" t="s">
        <v>527</v>
      </c>
      <c r="E442" s="71">
        <v>0.62315603500000005</v>
      </c>
      <c r="F442" s="48">
        <v>1.6092273400000001</v>
      </c>
      <c r="G442" s="79">
        <f t="shared" si="18"/>
        <v>-0.61276072093082878</v>
      </c>
      <c r="H442" s="76">
        <v>8.4922951900000001</v>
      </c>
      <c r="I442" s="76">
        <v>3.2349490599999999</v>
      </c>
      <c r="J442" s="80">
        <f t="shared" si="19"/>
        <v>1.6251712260347002</v>
      </c>
      <c r="K442" s="82">
        <f t="shared" si="20"/>
        <v>13.627879235735877</v>
      </c>
      <c r="L442" s="56"/>
    </row>
    <row r="443" spans="1:12" x14ac:dyDescent="0.15">
      <c r="A443" s="26" t="s">
        <v>914</v>
      </c>
      <c r="B443" s="26" t="s">
        <v>504</v>
      </c>
      <c r="C443" s="26" t="s">
        <v>523</v>
      </c>
      <c r="D443" s="26" t="s">
        <v>526</v>
      </c>
      <c r="E443" s="71">
        <v>0.62131000000000003</v>
      </c>
      <c r="F443" s="48">
        <v>0</v>
      </c>
      <c r="G443" s="79" t="str">
        <f t="shared" si="18"/>
        <v/>
      </c>
      <c r="H443" s="76">
        <v>0.62131000000000003</v>
      </c>
      <c r="I443" s="76"/>
      <c r="J443" s="80" t="str">
        <f t="shared" si="19"/>
        <v/>
      </c>
      <c r="K443" s="82">
        <f t="shared" si="20"/>
        <v>1</v>
      </c>
      <c r="L443" s="56"/>
    </row>
    <row r="444" spans="1:12" x14ac:dyDescent="0.15">
      <c r="A444" s="26" t="s">
        <v>662</v>
      </c>
      <c r="B444" s="26" t="s">
        <v>663</v>
      </c>
      <c r="C444" s="26" t="s">
        <v>523</v>
      </c>
      <c r="D444" s="26" t="s">
        <v>526</v>
      </c>
      <c r="E444" s="71">
        <v>0.61683315000000005</v>
      </c>
      <c r="F444" s="48">
        <v>3.21343998</v>
      </c>
      <c r="G444" s="79">
        <f t="shared" si="18"/>
        <v>-0.80804584686843905</v>
      </c>
      <c r="H444" s="76">
        <v>11.621673730000001</v>
      </c>
      <c r="I444" s="76">
        <v>12.75617765</v>
      </c>
      <c r="J444" s="80">
        <f t="shared" si="19"/>
        <v>-8.8937607418786535E-2</v>
      </c>
      <c r="K444" s="82">
        <f t="shared" si="20"/>
        <v>18.840870874076725</v>
      </c>
      <c r="L444" s="56"/>
    </row>
    <row r="445" spans="1:12" x14ac:dyDescent="0.15">
      <c r="A445" s="26" t="s">
        <v>538</v>
      </c>
      <c r="B445" s="26" t="s">
        <v>539</v>
      </c>
      <c r="C445" s="26" t="s">
        <v>523</v>
      </c>
      <c r="D445" s="26" t="s">
        <v>527</v>
      </c>
      <c r="E445" s="71">
        <v>0.61368253399999995</v>
      </c>
      <c r="F445" s="48">
        <v>7.5905418999999988E-2</v>
      </c>
      <c r="G445" s="79">
        <f t="shared" si="18"/>
        <v>7.0848316508206093</v>
      </c>
      <c r="H445" s="76">
        <v>1.83101062</v>
      </c>
      <c r="I445" s="76">
        <v>5.5399739999999996E-2</v>
      </c>
      <c r="J445" s="80">
        <f t="shared" si="19"/>
        <v>32.050888325468676</v>
      </c>
      <c r="K445" s="82">
        <f t="shared" si="20"/>
        <v>2.9836446673256636</v>
      </c>
      <c r="L445" s="56"/>
    </row>
    <row r="446" spans="1:12" x14ac:dyDescent="0.15">
      <c r="A446" s="26" t="s">
        <v>968</v>
      </c>
      <c r="B446" s="26" t="s">
        <v>353</v>
      </c>
      <c r="C446" s="26" t="s">
        <v>523</v>
      </c>
      <c r="D446" s="26" t="s">
        <v>526</v>
      </c>
      <c r="E446" s="71">
        <v>0.60705229500000002</v>
      </c>
      <c r="F446" s="48">
        <v>0.53248345499999994</v>
      </c>
      <c r="G446" s="79">
        <f t="shared" si="18"/>
        <v>0.14003973137531589</v>
      </c>
      <c r="H446" s="76">
        <v>0.53893559999999996</v>
      </c>
      <c r="I446" s="76">
        <v>0.36746099999999998</v>
      </c>
      <c r="J446" s="80">
        <f t="shared" si="19"/>
        <v>0.4666470727505776</v>
      </c>
      <c r="K446" s="82">
        <f t="shared" si="20"/>
        <v>0.88779105925297574</v>
      </c>
      <c r="L446" s="56"/>
    </row>
    <row r="447" spans="1:12" x14ac:dyDescent="0.15">
      <c r="A447" s="26" t="s">
        <v>941</v>
      </c>
      <c r="B447" s="26" t="s">
        <v>841</v>
      </c>
      <c r="C447" s="26" t="s">
        <v>523</v>
      </c>
      <c r="D447" s="26" t="s">
        <v>526</v>
      </c>
      <c r="E447" s="71">
        <v>0.60183257899999998</v>
      </c>
      <c r="F447" s="48">
        <v>1.785416431</v>
      </c>
      <c r="G447" s="79">
        <f t="shared" si="18"/>
        <v>-0.6629175308625801</v>
      </c>
      <c r="H447" s="76">
        <v>0.66319828000000003</v>
      </c>
      <c r="I447" s="76">
        <v>1.59493397</v>
      </c>
      <c r="J447" s="80">
        <f t="shared" si="19"/>
        <v>-0.58418449134919359</v>
      </c>
      <c r="K447" s="82">
        <f t="shared" si="20"/>
        <v>1.1019647376052071</v>
      </c>
      <c r="L447" s="56"/>
    </row>
    <row r="448" spans="1:12" x14ac:dyDescent="0.15">
      <c r="A448" s="26" t="s">
        <v>327</v>
      </c>
      <c r="B448" s="26" t="s">
        <v>328</v>
      </c>
      <c r="C448" s="26" t="s">
        <v>523</v>
      </c>
      <c r="D448" s="26" t="s">
        <v>526</v>
      </c>
      <c r="E448" s="71">
        <v>0.60020262999999996</v>
      </c>
      <c r="F448" s="48">
        <v>0.38254359799999998</v>
      </c>
      <c r="G448" s="79">
        <f t="shared" si="18"/>
        <v>0.56897836779378008</v>
      </c>
      <c r="H448" s="76">
        <v>44.917018909999996</v>
      </c>
      <c r="I448" s="76">
        <v>5.6939305400000002</v>
      </c>
      <c r="J448" s="80">
        <f t="shared" si="19"/>
        <v>6.8885786530862729</v>
      </c>
      <c r="K448" s="82">
        <f t="shared" si="20"/>
        <v>74.836424675446693</v>
      </c>
      <c r="L448" s="56"/>
    </row>
    <row r="449" spans="1:12" x14ac:dyDescent="0.15">
      <c r="A449" s="26" t="s">
        <v>511</v>
      </c>
      <c r="B449" s="26" t="s">
        <v>512</v>
      </c>
      <c r="C449" s="26" t="s">
        <v>523</v>
      </c>
      <c r="D449" s="26" t="s">
        <v>527</v>
      </c>
      <c r="E449" s="71">
        <v>0.59912399999999999</v>
      </c>
      <c r="F449" s="48">
        <v>0.171525225</v>
      </c>
      <c r="G449" s="79">
        <f t="shared" si="18"/>
        <v>2.4929206476773311</v>
      </c>
      <c r="H449" s="76">
        <v>5.178E-2</v>
      </c>
      <c r="I449" s="76">
        <v>4.0250000000000003E-5</v>
      </c>
      <c r="J449" s="80">
        <f t="shared" si="19"/>
        <v>1285.4596273291925</v>
      </c>
      <c r="K449" s="82">
        <f t="shared" si="20"/>
        <v>8.642618222605003E-2</v>
      </c>
      <c r="L449" s="56"/>
    </row>
    <row r="450" spans="1:12" x14ac:dyDescent="0.15">
      <c r="A450" s="26" t="s">
        <v>384</v>
      </c>
      <c r="B450" s="26" t="s">
        <v>142</v>
      </c>
      <c r="C450" s="26" t="s">
        <v>524</v>
      </c>
      <c r="D450" s="26" t="s">
        <v>526</v>
      </c>
      <c r="E450" s="71">
        <v>0.59654504000000008</v>
      </c>
      <c r="F450" s="48">
        <v>0.494232</v>
      </c>
      <c r="G450" s="79">
        <f t="shared" si="18"/>
        <v>0.20701419576231417</v>
      </c>
      <c r="H450" s="76"/>
      <c r="I450" s="76"/>
      <c r="J450" s="80" t="str">
        <f t="shared" si="19"/>
        <v/>
      </c>
      <c r="K450" s="82">
        <f t="shared" si="20"/>
        <v>0</v>
      </c>
      <c r="L450" s="56"/>
    </row>
    <row r="451" spans="1:12" x14ac:dyDescent="0.15">
      <c r="A451" s="26" t="s">
        <v>908</v>
      </c>
      <c r="B451" s="26" t="s">
        <v>499</v>
      </c>
      <c r="C451" s="26" t="s">
        <v>523</v>
      </c>
      <c r="D451" s="26" t="s">
        <v>526</v>
      </c>
      <c r="E451" s="71">
        <v>0.58938142000000004</v>
      </c>
      <c r="F451" s="48">
        <v>0.42762299999999998</v>
      </c>
      <c r="G451" s="79">
        <f t="shared" si="18"/>
        <v>0.37827343243932177</v>
      </c>
      <c r="H451" s="76">
        <v>0.58938142000000004</v>
      </c>
      <c r="I451" s="76">
        <v>0.42762299999999998</v>
      </c>
      <c r="J451" s="80">
        <f t="shared" si="19"/>
        <v>0.37827343243932177</v>
      </c>
      <c r="K451" s="82">
        <f t="shared" si="20"/>
        <v>1</v>
      </c>
      <c r="L451" s="56"/>
    </row>
    <row r="452" spans="1:12" x14ac:dyDescent="0.15">
      <c r="A452" s="26" t="s">
        <v>1157</v>
      </c>
      <c r="B452" s="26" t="s">
        <v>607</v>
      </c>
      <c r="C452" s="26" t="s">
        <v>523</v>
      </c>
      <c r="D452" s="26" t="s">
        <v>526</v>
      </c>
      <c r="E452" s="71">
        <v>0.58470980000000006</v>
      </c>
      <c r="F452" s="48">
        <v>0.45895709999999995</v>
      </c>
      <c r="G452" s="79">
        <f t="shared" si="18"/>
        <v>0.27399663280075659</v>
      </c>
      <c r="H452" s="76"/>
      <c r="I452" s="76">
        <v>0.31202985</v>
      </c>
      <c r="J452" s="80">
        <f t="shared" si="19"/>
        <v>-1</v>
      </c>
      <c r="K452" s="82">
        <f t="shared" si="20"/>
        <v>0</v>
      </c>
      <c r="L452" s="56"/>
    </row>
    <row r="453" spans="1:12" x14ac:dyDescent="0.15">
      <c r="A453" s="26" t="s">
        <v>911</v>
      </c>
      <c r="B453" s="26" t="s">
        <v>501</v>
      </c>
      <c r="C453" s="26" t="s">
        <v>523</v>
      </c>
      <c r="D453" s="26" t="s">
        <v>526</v>
      </c>
      <c r="E453" s="71">
        <v>0.58325800000000005</v>
      </c>
      <c r="F453" s="48">
        <v>0</v>
      </c>
      <c r="G453" s="79" t="str">
        <f t="shared" si="18"/>
        <v/>
      </c>
      <c r="H453" s="76">
        <v>0.58325800000000005</v>
      </c>
      <c r="I453" s="76"/>
      <c r="J453" s="80" t="str">
        <f t="shared" si="19"/>
        <v/>
      </c>
      <c r="K453" s="82">
        <f t="shared" si="20"/>
        <v>1</v>
      </c>
      <c r="L453" s="56"/>
    </row>
    <row r="454" spans="1:12" x14ac:dyDescent="0.15">
      <c r="A454" s="26" t="s">
        <v>1745</v>
      </c>
      <c r="B454" s="26" t="s">
        <v>1089</v>
      </c>
      <c r="C454" s="26" t="s">
        <v>524</v>
      </c>
      <c r="D454" s="26" t="s">
        <v>527</v>
      </c>
      <c r="E454" s="71">
        <v>0.58182171999999999</v>
      </c>
      <c r="F454" s="48">
        <v>1.166886818</v>
      </c>
      <c r="G454" s="79">
        <f t="shared" si="18"/>
        <v>-0.501389756894143</v>
      </c>
      <c r="H454" s="76">
        <v>5.4737275399999996</v>
      </c>
      <c r="I454" s="76">
        <v>6.1686069800000007</v>
      </c>
      <c r="J454" s="80">
        <f t="shared" si="19"/>
        <v>-0.1126477083485713</v>
      </c>
      <c r="K454" s="82">
        <f t="shared" si="20"/>
        <v>9.4079119975101655</v>
      </c>
      <c r="L454" s="56"/>
    </row>
    <row r="455" spans="1:12" x14ac:dyDescent="0.15">
      <c r="A455" s="26" t="s">
        <v>1780</v>
      </c>
      <c r="B455" s="26" t="s">
        <v>860</v>
      </c>
      <c r="C455" s="26" t="s">
        <v>523</v>
      </c>
      <c r="D455" s="26" t="s">
        <v>526</v>
      </c>
      <c r="E455" s="71">
        <v>0.57466196999999997</v>
      </c>
      <c r="F455" s="48">
        <v>1.3089423</v>
      </c>
      <c r="G455" s="79">
        <f t="shared" ref="G455:G518" si="21">IF(ISERROR(E455/F455-1),"",((E455/F455-1)))</f>
        <v>-0.56097226745594519</v>
      </c>
      <c r="H455" s="76">
        <v>0.41537769000000002</v>
      </c>
      <c r="I455" s="76">
        <v>3.4260106000000001</v>
      </c>
      <c r="J455" s="80">
        <f t="shared" ref="J455:J518" si="22">IF(ISERROR(H455/I455-1),"",((H455/I455-1)))</f>
        <v>-0.8787576168036374</v>
      </c>
      <c r="K455" s="82">
        <f t="shared" ref="K455:K518" si="23">IF(ISERROR(H455/E455),"",(H455/E455))</f>
        <v>0.72282091331013265</v>
      </c>
      <c r="L455" s="56"/>
    </row>
    <row r="456" spans="1:12" x14ac:dyDescent="0.15">
      <c r="A456" s="26" t="s">
        <v>1790</v>
      </c>
      <c r="B456" s="26" t="s">
        <v>1712</v>
      </c>
      <c r="C456" s="26" t="s">
        <v>523</v>
      </c>
      <c r="D456" s="26" t="s">
        <v>526</v>
      </c>
      <c r="E456" s="71">
        <v>0.55899496999999998</v>
      </c>
      <c r="F456" s="48">
        <v>2.41396458</v>
      </c>
      <c r="G456" s="79">
        <f t="shared" si="21"/>
        <v>-0.76843282017004577</v>
      </c>
      <c r="H456" s="76">
        <v>0.59905368000000003</v>
      </c>
      <c r="I456" s="76">
        <v>5.1809642800000004</v>
      </c>
      <c r="J456" s="80">
        <f t="shared" si="22"/>
        <v>-0.88437409570405301</v>
      </c>
      <c r="K456" s="82">
        <f t="shared" si="23"/>
        <v>1.0716620222897535</v>
      </c>
      <c r="L456" s="56"/>
    </row>
    <row r="457" spans="1:12" x14ac:dyDescent="0.15">
      <c r="A457" s="26" t="s">
        <v>193</v>
      </c>
      <c r="B457" s="26" t="s">
        <v>205</v>
      </c>
      <c r="C457" s="26" t="s">
        <v>524</v>
      </c>
      <c r="D457" s="26" t="s">
        <v>527</v>
      </c>
      <c r="E457" s="71">
        <v>0.53622835999999996</v>
      </c>
      <c r="F457" s="48">
        <v>0.51554697999999999</v>
      </c>
      <c r="G457" s="79">
        <f t="shared" si="21"/>
        <v>4.0115412954218055E-2</v>
      </c>
      <c r="H457" s="76">
        <v>0.81592372000000002</v>
      </c>
      <c r="I457" s="76">
        <v>0.21917629999999999</v>
      </c>
      <c r="J457" s="80">
        <f t="shared" si="22"/>
        <v>2.7226822425599853</v>
      </c>
      <c r="K457" s="82">
        <f t="shared" si="23"/>
        <v>1.5215974776119638</v>
      </c>
      <c r="L457" s="56"/>
    </row>
    <row r="458" spans="1:12" x14ac:dyDescent="0.15">
      <c r="A458" s="26" t="s">
        <v>244</v>
      </c>
      <c r="B458" s="26" t="s">
        <v>245</v>
      </c>
      <c r="C458" s="26" t="s">
        <v>523</v>
      </c>
      <c r="D458" s="26" t="s">
        <v>526</v>
      </c>
      <c r="E458" s="71">
        <v>0.52003891000000002</v>
      </c>
      <c r="F458" s="48">
        <v>1.367906649</v>
      </c>
      <c r="G458" s="79">
        <f t="shared" si="21"/>
        <v>-0.61982865542749477</v>
      </c>
      <c r="H458" s="76">
        <v>0.84006848000000001</v>
      </c>
      <c r="I458" s="76">
        <v>0.84533937000000003</v>
      </c>
      <c r="J458" s="80">
        <f t="shared" si="22"/>
        <v>-6.2352354415955435E-3</v>
      </c>
      <c r="K458" s="82">
        <f t="shared" si="23"/>
        <v>1.6153954326225319</v>
      </c>
      <c r="L458" s="56"/>
    </row>
    <row r="459" spans="1:12" x14ac:dyDescent="0.15">
      <c r="A459" s="26" t="s">
        <v>1786</v>
      </c>
      <c r="B459" s="26" t="s">
        <v>872</v>
      </c>
      <c r="C459" s="26" t="s">
        <v>523</v>
      </c>
      <c r="D459" s="26" t="s">
        <v>526</v>
      </c>
      <c r="E459" s="71">
        <v>0.51977043000000001</v>
      </c>
      <c r="F459" s="48">
        <v>2.7697790359999996</v>
      </c>
      <c r="G459" s="79">
        <f t="shared" si="21"/>
        <v>-0.81234227595619646</v>
      </c>
      <c r="H459" s="76">
        <v>11.02834567</v>
      </c>
      <c r="I459" s="76">
        <v>0.79120732999999999</v>
      </c>
      <c r="J459" s="80">
        <f t="shared" si="22"/>
        <v>12.938629297076911</v>
      </c>
      <c r="K459" s="82">
        <f t="shared" si="23"/>
        <v>21.217724274926528</v>
      </c>
      <c r="L459" s="56"/>
    </row>
    <row r="460" spans="1:12" x14ac:dyDescent="0.15">
      <c r="A460" s="26" t="s">
        <v>509</v>
      </c>
      <c r="B460" s="26" t="s">
        <v>510</v>
      </c>
      <c r="C460" s="26" t="s">
        <v>523</v>
      </c>
      <c r="D460" s="26" t="s">
        <v>526</v>
      </c>
      <c r="E460" s="71">
        <v>0.51548329999999998</v>
      </c>
      <c r="F460" s="48">
        <v>0.62361418999999996</v>
      </c>
      <c r="G460" s="79">
        <f t="shared" si="21"/>
        <v>-0.17339388957778523</v>
      </c>
      <c r="H460" s="76">
        <v>0.93741567000000003</v>
      </c>
      <c r="I460" s="76">
        <v>0.71242998999999996</v>
      </c>
      <c r="J460" s="80">
        <f t="shared" si="22"/>
        <v>0.31580040587567071</v>
      </c>
      <c r="K460" s="82">
        <f t="shared" si="23"/>
        <v>1.8185180198854165</v>
      </c>
      <c r="L460" s="56"/>
    </row>
    <row r="461" spans="1:12" x14ac:dyDescent="0.15">
      <c r="A461" s="26" t="s">
        <v>190</v>
      </c>
      <c r="B461" s="26" t="s">
        <v>191</v>
      </c>
      <c r="C461" s="26" t="s">
        <v>523</v>
      </c>
      <c r="D461" s="26" t="s">
        <v>526</v>
      </c>
      <c r="E461" s="71">
        <v>0.5085345</v>
      </c>
      <c r="F461" s="48">
        <v>1.6862182400000001</v>
      </c>
      <c r="G461" s="79">
        <f t="shared" si="21"/>
        <v>-0.69841715150703143</v>
      </c>
      <c r="H461" s="76">
        <v>6.2446339999999996E-2</v>
      </c>
      <c r="I461" s="76">
        <v>0.61005981000000009</v>
      </c>
      <c r="J461" s="80">
        <f t="shared" si="22"/>
        <v>-0.89763898723307145</v>
      </c>
      <c r="K461" s="82">
        <f t="shared" si="23"/>
        <v>0.1227966637465108</v>
      </c>
      <c r="L461" s="56"/>
    </row>
    <row r="462" spans="1:12" x14ac:dyDescent="0.15">
      <c r="A462" s="26" t="s">
        <v>259</v>
      </c>
      <c r="B462" s="26" t="s">
        <v>260</v>
      </c>
      <c r="C462" s="26" t="s">
        <v>523</v>
      </c>
      <c r="D462" s="26" t="s">
        <v>526</v>
      </c>
      <c r="E462" s="71">
        <v>0.48568450000000002</v>
      </c>
      <c r="F462" s="48">
        <v>14.96260105</v>
      </c>
      <c r="G462" s="79">
        <f t="shared" si="21"/>
        <v>-0.96754010226049569</v>
      </c>
      <c r="H462" s="76">
        <v>1.9427274999999999</v>
      </c>
      <c r="I462" s="76">
        <v>29.924567170000003</v>
      </c>
      <c r="J462" s="80">
        <f t="shared" si="22"/>
        <v>-0.93507917795557538</v>
      </c>
      <c r="K462" s="82">
        <f t="shared" si="23"/>
        <v>3.9999783810271894</v>
      </c>
      <c r="L462" s="56"/>
    </row>
    <row r="463" spans="1:12" x14ac:dyDescent="0.15">
      <c r="A463" s="26" t="s">
        <v>333</v>
      </c>
      <c r="B463" s="26" t="s">
        <v>334</v>
      </c>
      <c r="C463" s="26" t="s">
        <v>523</v>
      </c>
      <c r="D463" s="26" t="s">
        <v>526</v>
      </c>
      <c r="E463" s="71">
        <v>0.46983522999999999</v>
      </c>
      <c r="F463" s="48">
        <v>1.2129275849999999</v>
      </c>
      <c r="G463" s="79">
        <f t="shared" si="21"/>
        <v>-0.61264362703071007</v>
      </c>
      <c r="H463" s="76">
        <v>4.7223841699999998</v>
      </c>
      <c r="I463" s="76">
        <v>2.2364826600000001</v>
      </c>
      <c r="J463" s="80">
        <f t="shared" si="22"/>
        <v>1.1115228186030288</v>
      </c>
      <c r="K463" s="82">
        <f t="shared" si="23"/>
        <v>10.051149570031178</v>
      </c>
      <c r="L463" s="56"/>
    </row>
    <row r="464" spans="1:12" x14ac:dyDescent="0.15">
      <c r="A464" s="26" t="s">
        <v>1018</v>
      </c>
      <c r="B464" s="26" t="s">
        <v>216</v>
      </c>
      <c r="C464" s="26" t="s">
        <v>524</v>
      </c>
      <c r="D464" s="26" t="s">
        <v>526</v>
      </c>
      <c r="E464" s="71">
        <v>0.45951433000000003</v>
      </c>
      <c r="F464" s="48">
        <v>1.13388683</v>
      </c>
      <c r="G464" s="79">
        <f t="shared" si="21"/>
        <v>-0.59474409805077277</v>
      </c>
      <c r="H464" s="76">
        <v>4.3616260599999999</v>
      </c>
      <c r="I464" s="76">
        <v>1.3811841299999998</v>
      </c>
      <c r="J464" s="80">
        <f t="shared" si="22"/>
        <v>2.1578889195606386</v>
      </c>
      <c r="K464" s="82">
        <f t="shared" si="23"/>
        <v>9.4918172845665101</v>
      </c>
      <c r="L464" s="56"/>
    </row>
    <row r="465" spans="1:12" x14ac:dyDescent="0.15">
      <c r="A465" s="26" t="s">
        <v>702</v>
      </c>
      <c r="B465" s="26" t="s">
        <v>703</v>
      </c>
      <c r="C465" s="26" t="s">
        <v>523</v>
      </c>
      <c r="D465" s="26" t="s">
        <v>527</v>
      </c>
      <c r="E465" s="71">
        <v>0.45766641999999996</v>
      </c>
      <c r="F465" s="48">
        <v>2.51154469</v>
      </c>
      <c r="G465" s="79">
        <f t="shared" si="21"/>
        <v>-0.81777492480135805</v>
      </c>
      <c r="H465" s="76"/>
      <c r="I465" s="76">
        <v>0.73347927000000002</v>
      </c>
      <c r="J465" s="80">
        <f t="shared" si="22"/>
        <v>-1</v>
      </c>
      <c r="K465" s="82">
        <f t="shared" si="23"/>
        <v>0</v>
      </c>
      <c r="L465" s="56"/>
    </row>
    <row r="466" spans="1:12" x14ac:dyDescent="0.15">
      <c r="A466" s="26" t="s">
        <v>121</v>
      </c>
      <c r="B466" s="26" t="s">
        <v>122</v>
      </c>
      <c r="C466" s="26" t="s">
        <v>524</v>
      </c>
      <c r="D466" s="26" t="s">
        <v>527</v>
      </c>
      <c r="E466" s="71">
        <v>0.45465</v>
      </c>
      <c r="F466" s="48">
        <v>0.1160563</v>
      </c>
      <c r="G466" s="79">
        <f t="shared" si="21"/>
        <v>2.9174952156841121</v>
      </c>
      <c r="H466" s="76"/>
      <c r="I466" s="76"/>
      <c r="J466" s="80" t="str">
        <f t="shared" si="22"/>
        <v/>
      </c>
      <c r="K466" s="82">
        <f t="shared" si="23"/>
        <v>0</v>
      </c>
      <c r="L466" s="56"/>
    </row>
    <row r="467" spans="1:12" x14ac:dyDescent="0.15">
      <c r="A467" s="26" t="s">
        <v>1019</v>
      </c>
      <c r="B467" s="26" t="s">
        <v>1073</v>
      </c>
      <c r="C467" s="26" t="s">
        <v>524</v>
      </c>
      <c r="D467" s="26" t="s">
        <v>527</v>
      </c>
      <c r="E467" s="71">
        <v>0.44969999999999999</v>
      </c>
      <c r="F467" s="48">
        <v>0.46911734999999999</v>
      </c>
      <c r="G467" s="79">
        <f t="shared" si="21"/>
        <v>-4.139124251106896E-2</v>
      </c>
      <c r="H467" s="76">
        <v>1.033034534301505</v>
      </c>
      <c r="I467" s="76">
        <v>1.1893734599999999</v>
      </c>
      <c r="J467" s="80">
        <f t="shared" si="22"/>
        <v>-0.13144645559729817</v>
      </c>
      <c r="K467" s="82">
        <f t="shared" si="23"/>
        <v>2.29716374094175</v>
      </c>
      <c r="L467" s="56"/>
    </row>
    <row r="468" spans="1:12" x14ac:dyDescent="0.15">
      <c r="A468" s="26" t="s">
        <v>779</v>
      </c>
      <c r="B468" s="26" t="s">
        <v>780</v>
      </c>
      <c r="C468" s="26" t="s">
        <v>523</v>
      </c>
      <c r="D468" s="26" t="s">
        <v>526</v>
      </c>
      <c r="E468" s="71">
        <v>0.44459949999999998</v>
      </c>
      <c r="F468" s="48">
        <v>1.046688E-2</v>
      </c>
      <c r="G468" s="79">
        <f t="shared" si="21"/>
        <v>41.476793466629978</v>
      </c>
      <c r="H468" s="76">
        <v>0.44459949999999998</v>
      </c>
      <c r="I468" s="76">
        <v>2.091701E-2</v>
      </c>
      <c r="J468" s="80">
        <f t="shared" si="22"/>
        <v>20.255404094562273</v>
      </c>
      <c r="K468" s="82">
        <f t="shared" si="23"/>
        <v>1</v>
      </c>
      <c r="L468" s="56"/>
    </row>
    <row r="469" spans="1:12" x14ac:dyDescent="0.15">
      <c r="A469" s="26" t="s">
        <v>1688</v>
      </c>
      <c r="B469" s="26" t="s">
        <v>705</v>
      </c>
      <c r="C469" s="26" t="s">
        <v>523</v>
      </c>
      <c r="D469" s="26" t="s">
        <v>527</v>
      </c>
      <c r="E469" s="71">
        <v>0.4436792</v>
      </c>
      <c r="F469" s="48">
        <v>15.431807789999999</v>
      </c>
      <c r="G469" s="79">
        <f t="shared" si="21"/>
        <v>-0.97124904573477711</v>
      </c>
      <c r="H469" s="76">
        <v>0.71161114000000003</v>
      </c>
      <c r="I469" s="76">
        <v>0.29776396999999999</v>
      </c>
      <c r="J469" s="80">
        <f t="shared" si="22"/>
        <v>1.3898497188897636</v>
      </c>
      <c r="K469" s="82">
        <f t="shared" si="23"/>
        <v>1.6038866370116067</v>
      </c>
      <c r="L469" s="56"/>
    </row>
    <row r="470" spans="1:12" x14ac:dyDescent="0.15">
      <c r="A470" s="26" t="s">
        <v>250</v>
      </c>
      <c r="B470" s="26" t="s">
        <v>251</v>
      </c>
      <c r="C470" s="26" t="s">
        <v>523</v>
      </c>
      <c r="D470" s="26" t="s">
        <v>526</v>
      </c>
      <c r="E470" s="71">
        <v>0.43593870699999998</v>
      </c>
      <c r="F470" s="48">
        <v>0.87237028000000005</v>
      </c>
      <c r="G470" s="79">
        <f t="shared" si="21"/>
        <v>-0.50028248669819431</v>
      </c>
      <c r="H470" s="76">
        <v>1.08688944</v>
      </c>
      <c r="I470" s="76"/>
      <c r="J470" s="80" t="str">
        <f t="shared" si="22"/>
        <v/>
      </c>
      <c r="K470" s="82">
        <f t="shared" si="23"/>
        <v>2.4932161850909011</v>
      </c>
      <c r="L470" s="56"/>
    </row>
    <row r="471" spans="1:12" x14ac:dyDescent="0.15">
      <c r="A471" s="26" t="s">
        <v>11</v>
      </c>
      <c r="B471" s="26" t="s">
        <v>707</v>
      </c>
      <c r="C471" s="26" t="s">
        <v>524</v>
      </c>
      <c r="D471" s="26" t="s">
        <v>527</v>
      </c>
      <c r="E471" s="71">
        <v>0.43186884999999997</v>
      </c>
      <c r="F471" s="48">
        <v>2.9403566699999999</v>
      </c>
      <c r="G471" s="79">
        <f t="shared" si="21"/>
        <v>-0.85312365183234729</v>
      </c>
      <c r="H471" s="76">
        <v>3.7629804300000003</v>
      </c>
      <c r="I471" s="76">
        <v>2.7039545499999997</v>
      </c>
      <c r="J471" s="80">
        <f t="shared" si="22"/>
        <v>0.3916581659998688</v>
      </c>
      <c r="K471" s="82">
        <f t="shared" si="23"/>
        <v>8.713248084458975</v>
      </c>
      <c r="L471" s="56"/>
    </row>
    <row r="472" spans="1:12" x14ac:dyDescent="0.15">
      <c r="A472" s="26" t="s">
        <v>947</v>
      </c>
      <c r="B472" s="26" t="s">
        <v>846</v>
      </c>
      <c r="C472" s="26" t="s">
        <v>523</v>
      </c>
      <c r="D472" s="26" t="s">
        <v>526</v>
      </c>
      <c r="E472" s="71">
        <v>0.42552878999999999</v>
      </c>
      <c r="F472" s="48">
        <v>1.840428465</v>
      </c>
      <c r="G472" s="79">
        <f t="shared" si="21"/>
        <v>-0.76878819356882744</v>
      </c>
      <c r="H472" s="76">
        <v>2.8713666600000001</v>
      </c>
      <c r="I472" s="76">
        <v>2.0504783</v>
      </c>
      <c r="J472" s="80">
        <f t="shared" si="22"/>
        <v>0.40033994019834296</v>
      </c>
      <c r="K472" s="82">
        <f t="shared" si="23"/>
        <v>6.7477612031843961</v>
      </c>
      <c r="L472" s="56"/>
    </row>
    <row r="473" spans="1:12" x14ac:dyDescent="0.15">
      <c r="A473" s="26" t="s">
        <v>1820</v>
      </c>
      <c r="B473" s="26" t="s">
        <v>184</v>
      </c>
      <c r="C473" s="26" t="s">
        <v>524</v>
      </c>
      <c r="D473" s="26" t="s">
        <v>527</v>
      </c>
      <c r="E473" s="71">
        <v>0.42395622999999999</v>
      </c>
      <c r="F473" s="48">
        <v>1.90589E-2</v>
      </c>
      <c r="G473" s="79">
        <f t="shared" si="21"/>
        <v>21.244527753438025</v>
      </c>
      <c r="H473" s="76">
        <v>0.58384497000000002</v>
      </c>
      <c r="I473" s="76"/>
      <c r="J473" s="80" t="str">
        <f t="shared" si="22"/>
        <v/>
      </c>
      <c r="K473" s="82">
        <f t="shared" si="23"/>
        <v>1.3771350169804086</v>
      </c>
      <c r="L473" s="56"/>
    </row>
    <row r="474" spans="1:12" x14ac:dyDescent="0.15">
      <c r="A474" s="26" t="s">
        <v>767</v>
      </c>
      <c r="B474" s="26" t="s">
        <v>415</v>
      </c>
      <c r="C474" s="26" t="s">
        <v>523</v>
      </c>
      <c r="D474" s="26" t="s">
        <v>526</v>
      </c>
      <c r="E474" s="71">
        <v>0.41802657500000001</v>
      </c>
      <c r="F474" s="48">
        <v>0.30684372999999998</v>
      </c>
      <c r="G474" s="79">
        <f t="shared" si="21"/>
        <v>0.36234354536102154</v>
      </c>
      <c r="H474" s="76">
        <v>0.55373760999999999</v>
      </c>
      <c r="I474" s="76">
        <v>0.51256049999999997</v>
      </c>
      <c r="J474" s="80">
        <f t="shared" si="22"/>
        <v>8.0336096909535692E-2</v>
      </c>
      <c r="K474" s="82">
        <f t="shared" si="23"/>
        <v>1.3246469079148855</v>
      </c>
      <c r="L474" s="56"/>
    </row>
    <row r="475" spans="1:12" x14ac:dyDescent="0.15">
      <c r="A475" s="26" t="s">
        <v>1038</v>
      </c>
      <c r="B475" s="26" t="s">
        <v>1187</v>
      </c>
      <c r="C475" s="26" t="s">
        <v>523</v>
      </c>
      <c r="D475" s="26" t="s">
        <v>527</v>
      </c>
      <c r="E475" s="71">
        <v>0.40902117999999998</v>
      </c>
      <c r="F475" s="48">
        <v>2.99195491</v>
      </c>
      <c r="G475" s="79">
        <f t="shared" si="21"/>
        <v>-0.86329299996035036</v>
      </c>
      <c r="H475" s="76">
        <v>5.0112832100000002</v>
      </c>
      <c r="I475" s="76">
        <v>4.3812625299999999</v>
      </c>
      <c r="J475" s="80">
        <f t="shared" si="22"/>
        <v>0.14379888803422158</v>
      </c>
      <c r="K475" s="82">
        <f t="shared" si="23"/>
        <v>12.251891723553291</v>
      </c>
      <c r="L475" s="56"/>
    </row>
    <row r="476" spans="1:12" x14ac:dyDescent="0.15">
      <c r="A476" s="26" t="s">
        <v>282</v>
      </c>
      <c r="B476" s="26" t="s">
        <v>283</v>
      </c>
      <c r="C476" s="26" t="s">
        <v>523</v>
      </c>
      <c r="D476" s="26" t="s">
        <v>526</v>
      </c>
      <c r="E476" s="71">
        <v>0.40855999999999998</v>
      </c>
      <c r="F476" s="48">
        <v>3.6845799999999998E-3</v>
      </c>
      <c r="G476" s="79">
        <f t="shared" si="21"/>
        <v>109.88373708808059</v>
      </c>
      <c r="H476" s="76">
        <v>0.96475069999999996</v>
      </c>
      <c r="I476" s="76"/>
      <c r="J476" s="80" t="str">
        <f t="shared" si="22"/>
        <v/>
      </c>
      <c r="K476" s="82">
        <f t="shared" si="23"/>
        <v>2.3613439886430392</v>
      </c>
      <c r="L476" s="56"/>
    </row>
    <row r="477" spans="1:12" x14ac:dyDescent="0.15">
      <c r="A477" s="26" t="s">
        <v>229</v>
      </c>
      <c r="B477" s="26" t="s">
        <v>230</v>
      </c>
      <c r="C477" s="26" t="s">
        <v>524</v>
      </c>
      <c r="D477" s="26" t="s">
        <v>527</v>
      </c>
      <c r="E477" s="71">
        <v>0.40186921999999997</v>
      </c>
      <c r="F477" s="48">
        <v>0.11813111</v>
      </c>
      <c r="G477" s="79">
        <f t="shared" si="21"/>
        <v>2.4018915085111785</v>
      </c>
      <c r="H477" s="76">
        <v>0.15605753</v>
      </c>
      <c r="I477" s="76"/>
      <c r="J477" s="80" t="str">
        <f t="shared" si="22"/>
        <v/>
      </c>
      <c r="K477" s="82">
        <f t="shared" si="23"/>
        <v>0.38832914349598613</v>
      </c>
      <c r="L477" s="56"/>
    </row>
    <row r="478" spans="1:12" x14ac:dyDescent="0.15">
      <c r="A478" s="26" t="s">
        <v>1204</v>
      </c>
      <c r="B478" s="26" t="s">
        <v>1205</v>
      </c>
      <c r="C478" s="26" t="s">
        <v>523</v>
      </c>
      <c r="D478" s="26" t="s">
        <v>526</v>
      </c>
      <c r="E478" s="71">
        <v>0.39664714399999995</v>
      </c>
      <c r="F478" s="48">
        <v>0.96290358999999992</v>
      </c>
      <c r="G478" s="79">
        <f t="shared" si="21"/>
        <v>-0.58807179854838842</v>
      </c>
      <c r="H478" s="76">
        <v>2.1924100000000002</v>
      </c>
      <c r="I478" s="76"/>
      <c r="J478" s="80" t="str">
        <f t="shared" si="22"/>
        <v/>
      </c>
      <c r="K478" s="82">
        <f t="shared" si="23"/>
        <v>5.527356072428951</v>
      </c>
      <c r="L478" s="56"/>
    </row>
    <row r="479" spans="1:12" x14ac:dyDescent="0.15">
      <c r="A479" s="26" t="s">
        <v>513</v>
      </c>
      <c r="B479" s="26" t="s">
        <v>514</v>
      </c>
      <c r="C479" s="26" t="s">
        <v>523</v>
      </c>
      <c r="D479" s="26" t="s">
        <v>527</v>
      </c>
      <c r="E479" s="71">
        <v>0.39541391999999997</v>
      </c>
      <c r="F479" s="48">
        <v>1.5981985000000001</v>
      </c>
      <c r="G479" s="79">
        <f t="shared" si="21"/>
        <v>-0.75258772924639838</v>
      </c>
      <c r="H479" s="76"/>
      <c r="I479" s="76">
        <v>1.9982470000000002E-2</v>
      </c>
      <c r="J479" s="80">
        <f t="shared" si="22"/>
        <v>-1</v>
      </c>
      <c r="K479" s="82">
        <f t="shared" si="23"/>
        <v>0</v>
      </c>
      <c r="L479" s="56"/>
    </row>
    <row r="480" spans="1:12" x14ac:dyDescent="0.15">
      <c r="A480" s="26" t="s">
        <v>944</v>
      </c>
      <c r="B480" s="26" t="s">
        <v>772</v>
      </c>
      <c r="C480" s="26" t="s">
        <v>523</v>
      </c>
      <c r="D480" s="26" t="s">
        <v>526</v>
      </c>
      <c r="E480" s="71">
        <v>0.39211049999999997</v>
      </c>
      <c r="F480" s="48">
        <v>0.60948530000000001</v>
      </c>
      <c r="G480" s="79">
        <f t="shared" si="21"/>
        <v>-0.35665306447915979</v>
      </c>
      <c r="H480" s="76">
        <v>0.59780658999999992</v>
      </c>
      <c r="I480" s="76">
        <v>6.09559E-2</v>
      </c>
      <c r="J480" s="80">
        <f t="shared" si="22"/>
        <v>8.8071981547315339</v>
      </c>
      <c r="K480" s="82">
        <f t="shared" si="23"/>
        <v>1.5245870488038447</v>
      </c>
      <c r="L480" s="56"/>
    </row>
    <row r="481" spans="1:12" x14ac:dyDescent="0.15">
      <c r="A481" s="26" t="s">
        <v>274</v>
      </c>
      <c r="B481" s="26" t="s">
        <v>275</v>
      </c>
      <c r="C481" s="26" t="s">
        <v>523</v>
      </c>
      <c r="D481" s="26" t="s">
        <v>526</v>
      </c>
      <c r="E481" s="71">
        <v>0.38712614000000001</v>
      </c>
      <c r="F481" s="48">
        <v>5.4814373600000001</v>
      </c>
      <c r="G481" s="79">
        <f t="shared" si="21"/>
        <v>-0.92937506814818371</v>
      </c>
      <c r="H481" s="76">
        <v>0.31415894999999999</v>
      </c>
      <c r="I481" s="76">
        <v>4.7497326100000006</v>
      </c>
      <c r="J481" s="80">
        <f t="shared" si="22"/>
        <v>-0.93385755035166074</v>
      </c>
      <c r="K481" s="82">
        <f t="shared" si="23"/>
        <v>0.8115157245646083</v>
      </c>
      <c r="L481" s="56"/>
    </row>
    <row r="482" spans="1:12" x14ac:dyDescent="0.15">
      <c r="A482" s="26" t="s">
        <v>227</v>
      </c>
      <c r="B482" s="26" t="s">
        <v>228</v>
      </c>
      <c r="C482" s="26" t="s">
        <v>524</v>
      </c>
      <c r="D482" s="26" t="s">
        <v>527</v>
      </c>
      <c r="E482" s="71">
        <v>0.38296511999999999</v>
      </c>
      <c r="F482" s="48">
        <v>2.7968460000000001E-2</v>
      </c>
      <c r="G482" s="79">
        <f t="shared" si="21"/>
        <v>12.69274961867761</v>
      </c>
      <c r="H482" s="76">
        <v>0.14007453</v>
      </c>
      <c r="I482" s="76"/>
      <c r="J482" s="80" t="str">
        <f t="shared" si="22"/>
        <v/>
      </c>
      <c r="K482" s="82">
        <f t="shared" si="23"/>
        <v>0.36576315357388162</v>
      </c>
      <c r="L482" s="56"/>
    </row>
    <row r="483" spans="1:12" x14ac:dyDescent="0.15">
      <c r="A483" s="26" t="s">
        <v>729</v>
      </c>
      <c r="B483" s="26" t="s">
        <v>730</v>
      </c>
      <c r="C483" s="26" t="s">
        <v>524</v>
      </c>
      <c r="D483" s="26" t="s">
        <v>526</v>
      </c>
      <c r="E483" s="71">
        <v>0.36009897999999996</v>
      </c>
      <c r="F483" s="48">
        <v>0.29612067999999997</v>
      </c>
      <c r="G483" s="79">
        <f t="shared" si="21"/>
        <v>0.21605481927165648</v>
      </c>
      <c r="H483" s="76">
        <v>0.63282300000000002</v>
      </c>
      <c r="I483" s="76">
        <v>0.32736490999999995</v>
      </c>
      <c r="J483" s="80">
        <f t="shared" si="22"/>
        <v>0.93308134338527648</v>
      </c>
      <c r="K483" s="82">
        <f t="shared" si="23"/>
        <v>1.7573584907127482</v>
      </c>
      <c r="L483" s="56"/>
    </row>
    <row r="484" spans="1:12" x14ac:dyDescent="0.15">
      <c r="A484" s="26" t="s">
        <v>1651</v>
      </c>
      <c r="B484" s="26" t="s">
        <v>1652</v>
      </c>
      <c r="C484" s="26" t="s">
        <v>524</v>
      </c>
      <c r="D484" s="26" t="s">
        <v>526</v>
      </c>
      <c r="E484" s="71">
        <v>0.35737771663958301</v>
      </c>
      <c r="F484" s="48">
        <v>1.35252304778895E-2</v>
      </c>
      <c r="G484" s="79">
        <f t="shared" si="21"/>
        <v>25.423040792081856</v>
      </c>
      <c r="H484" s="76">
        <v>10.799241398326101</v>
      </c>
      <c r="I484" s="76">
        <v>7.6385262045032505</v>
      </c>
      <c r="J484" s="80">
        <f t="shared" si="22"/>
        <v>0.4137859986602479</v>
      </c>
      <c r="K484" s="82">
        <f t="shared" si="23"/>
        <v>30.218004356486457</v>
      </c>
      <c r="L484" s="56"/>
    </row>
    <row r="485" spans="1:12" x14ac:dyDescent="0.15">
      <c r="A485" s="26" t="s">
        <v>1040</v>
      </c>
      <c r="B485" s="26" t="s">
        <v>1189</v>
      </c>
      <c r="C485" s="26" t="s">
        <v>523</v>
      </c>
      <c r="D485" s="26" t="s">
        <v>527</v>
      </c>
      <c r="E485" s="71">
        <v>0.34620301199999998</v>
      </c>
      <c r="F485" s="48">
        <v>0.65437504499999999</v>
      </c>
      <c r="G485" s="79">
        <f t="shared" si="21"/>
        <v>-0.47094099225620689</v>
      </c>
      <c r="H485" s="76">
        <v>27.47167821</v>
      </c>
      <c r="I485" s="76">
        <v>0.10821925</v>
      </c>
      <c r="J485" s="80">
        <f t="shared" si="22"/>
        <v>252.85204767174048</v>
      </c>
      <c r="K485" s="82">
        <f t="shared" si="23"/>
        <v>79.351355296700888</v>
      </c>
      <c r="L485" s="56"/>
    </row>
    <row r="486" spans="1:12" x14ac:dyDescent="0.15">
      <c r="A486" s="26" t="s">
        <v>727</v>
      </c>
      <c r="B486" s="26" t="s">
        <v>728</v>
      </c>
      <c r="C486" s="26" t="s">
        <v>524</v>
      </c>
      <c r="D486" s="26" t="s">
        <v>526</v>
      </c>
      <c r="E486" s="71">
        <v>0.34192061000000001</v>
      </c>
      <c r="F486" s="48">
        <v>0.20144769000000001</v>
      </c>
      <c r="G486" s="79">
        <f t="shared" si="21"/>
        <v>0.69731710500130317</v>
      </c>
      <c r="H486" s="76">
        <v>0.21958220000000001</v>
      </c>
      <c r="I486" s="76">
        <v>0.39446908000000003</v>
      </c>
      <c r="J486" s="80">
        <f t="shared" si="22"/>
        <v>-0.443347498871141</v>
      </c>
      <c r="K486" s="82">
        <f t="shared" si="23"/>
        <v>0.64220229368449011</v>
      </c>
      <c r="L486" s="56"/>
    </row>
    <row r="487" spans="1:12" x14ac:dyDescent="0.15">
      <c r="A487" s="26" t="s">
        <v>540</v>
      </c>
      <c r="B487" s="26" t="s">
        <v>541</v>
      </c>
      <c r="C487" s="26" t="s">
        <v>523</v>
      </c>
      <c r="D487" s="26" t="s">
        <v>527</v>
      </c>
      <c r="E487" s="71">
        <v>0.32947481499999998</v>
      </c>
      <c r="F487" s="48">
        <v>0.48734313000000001</v>
      </c>
      <c r="G487" s="79">
        <f t="shared" si="21"/>
        <v>-0.32393667886525868</v>
      </c>
      <c r="H487" s="76">
        <v>8.549052E-2</v>
      </c>
      <c r="I487" s="76">
        <v>7.9134300000000005E-2</v>
      </c>
      <c r="J487" s="80">
        <f t="shared" si="22"/>
        <v>8.0321933725325145E-2</v>
      </c>
      <c r="K487" s="82">
        <f t="shared" si="23"/>
        <v>0.25947512862250188</v>
      </c>
      <c r="L487" s="56"/>
    </row>
    <row r="488" spans="1:12" x14ac:dyDescent="0.15">
      <c r="A488" s="26" t="s">
        <v>594</v>
      </c>
      <c r="B488" s="26" t="s">
        <v>595</v>
      </c>
      <c r="C488" s="26" t="s">
        <v>524</v>
      </c>
      <c r="D488" s="26" t="s">
        <v>527</v>
      </c>
      <c r="E488" s="71">
        <v>0.32745865000000002</v>
      </c>
      <c r="F488" s="48">
        <v>0.23238378000000001</v>
      </c>
      <c r="G488" s="79">
        <f t="shared" si="21"/>
        <v>0.40912868359400978</v>
      </c>
      <c r="H488" s="76">
        <v>0.25391966999999999</v>
      </c>
      <c r="I488" s="76">
        <v>0.1072274</v>
      </c>
      <c r="J488" s="80">
        <f t="shared" si="22"/>
        <v>1.3680483719646284</v>
      </c>
      <c r="K488" s="82">
        <f t="shared" si="23"/>
        <v>0.77542514146442598</v>
      </c>
      <c r="L488" s="56"/>
    </row>
    <row r="489" spans="1:12" x14ac:dyDescent="0.15">
      <c r="A489" s="26" t="s">
        <v>1117</v>
      </c>
      <c r="B489" s="26" t="s">
        <v>1118</v>
      </c>
      <c r="C489" s="26" t="s">
        <v>523</v>
      </c>
      <c r="D489" s="26" t="s">
        <v>526</v>
      </c>
      <c r="E489" s="71">
        <v>0.32144940999999999</v>
      </c>
      <c r="F489" s="48">
        <v>0.47922681</v>
      </c>
      <c r="G489" s="79">
        <f t="shared" si="21"/>
        <v>-0.32923324970070023</v>
      </c>
      <c r="H489" s="76">
        <v>5.7407680000000003E-2</v>
      </c>
      <c r="I489" s="76">
        <v>4.9130379999999994E-2</v>
      </c>
      <c r="J489" s="80">
        <f t="shared" si="22"/>
        <v>0.16847620555753906</v>
      </c>
      <c r="K489" s="82">
        <f t="shared" si="23"/>
        <v>0.17859009291695388</v>
      </c>
      <c r="L489" s="56"/>
    </row>
    <row r="490" spans="1:12" x14ac:dyDescent="0.15">
      <c r="A490" s="26" t="s">
        <v>155</v>
      </c>
      <c r="B490" s="26" t="s">
        <v>1168</v>
      </c>
      <c r="C490" s="26" t="s">
        <v>523</v>
      </c>
      <c r="D490" s="26" t="s">
        <v>526</v>
      </c>
      <c r="E490" s="71">
        <v>0.318952603</v>
      </c>
      <c r="F490" s="48">
        <v>0.21586920900000001</v>
      </c>
      <c r="G490" s="79">
        <f t="shared" si="21"/>
        <v>0.47752708446715064</v>
      </c>
      <c r="H490" s="76">
        <v>4.8681164199999998</v>
      </c>
      <c r="I490" s="76">
        <v>0.15790635</v>
      </c>
      <c r="J490" s="80">
        <f t="shared" si="22"/>
        <v>29.829136510342995</v>
      </c>
      <c r="K490" s="82">
        <f t="shared" si="23"/>
        <v>15.262820789708369</v>
      </c>
      <c r="L490" s="56"/>
    </row>
    <row r="491" spans="1:12" x14ac:dyDescent="0.15">
      <c r="A491" s="26" t="s">
        <v>36</v>
      </c>
      <c r="B491" s="26" t="s">
        <v>37</v>
      </c>
      <c r="C491" s="26" t="s">
        <v>524</v>
      </c>
      <c r="D491" s="26" t="s">
        <v>527</v>
      </c>
      <c r="E491" s="71">
        <v>0.31705</v>
      </c>
      <c r="F491" s="48">
        <v>0</v>
      </c>
      <c r="G491" s="79" t="str">
        <f t="shared" si="21"/>
        <v/>
      </c>
      <c r="H491" s="76"/>
      <c r="I491" s="76"/>
      <c r="J491" s="80" t="str">
        <f t="shared" si="22"/>
        <v/>
      </c>
      <c r="K491" s="82">
        <f t="shared" si="23"/>
        <v>0</v>
      </c>
      <c r="L491" s="56"/>
    </row>
    <row r="492" spans="1:12" x14ac:dyDescent="0.15">
      <c r="A492" s="26" t="s">
        <v>157</v>
      </c>
      <c r="B492" s="26" t="s">
        <v>1107</v>
      </c>
      <c r="C492" s="26" t="s">
        <v>523</v>
      </c>
      <c r="D492" s="26" t="s">
        <v>526</v>
      </c>
      <c r="E492" s="71">
        <v>0.31300302000000002</v>
      </c>
      <c r="F492" s="48">
        <v>0.21163265000000001</v>
      </c>
      <c r="G492" s="79">
        <f t="shared" si="21"/>
        <v>0.47899211203942316</v>
      </c>
      <c r="H492" s="76">
        <v>0.26230266999999996</v>
      </c>
      <c r="I492" s="76">
        <v>0.20342048999999998</v>
      </c>
      <c r="J492" s="80">
        <f t="shared" si="22"/>
        <v>0.28946041767965447</v>
      </c>
      <c r="K492" s="82">
        <f t="shared" si="23"/>
        <v>0.83801961399605651</v>
      </c>
      <c r="L492" s="56"/>
    </row>
    <row r="493" spans="1:12" x14ac:dyDescent="0.15">
      <c r="A493" s="26" t="s">
        <v>952</v>
      </c>
      <c r="B493" s="26" t="s">
        <v>476</v>
      </c>
      <c r="C493" s="26" t="s">
        <v>524</v>
      </c>
      <c r="D493" s="26" t="s">
        <v>526</v>
      </c>
      <c r="E493" s="71">
        <v>0.30790298054474702</v>
      </c>
      <c r="F493" s="48">
        <v>0</v>
      </c>
      <c r="G493" s="79" t="str">
        <f t="shared" si="21"/>
        <v/>
      </c>
      <c r="H493" s="76"/>
      <c r="I493" s="76"/>
      <c r="J493" s="80" t="str">
        <f t="shared" si="22"/>
        <v/>
      </c>
      <c r="K493" s="82">
        <f t="shared" si="23"/>
        <v>0</v>
      </c>
      <c r="L493" s="56"/>
    </row>
    <row r="494" spans="1:12" x14ac:dyDescent="0.15">
      <c r="A494" s="26" t="s">
        <v>1691</v>
      </c>
      <c r="B494" s="26" t="s">
        <v>1312</v>
      </c>
      <c r="C494" s="26" t="s">
        <v>523</v>
      </c>
      <c r="D494" s="26" t="s">
        <v>526</v>
      </c>
      <c r="E494" s="71">
        <v>0.30712499999999998</v>
      </c>
      <c r="F494" s="48">
        <v>0.29653499999999999</v>
      </c>
      <c r="G494" s="79">
        <f t="shared" si="21"/>
        <v>3.5712479133997554E-2</v>
      </c>
      <c r="H494" s="76"/>
      <c r="I494" s="76">
        <v>5.7673000000000004E-3</v>
      </c>
      <c r="J494" s="80">
        <f t="shared" si="22"/>
        <v>-1</v>
      </c>
      <c r="K494" s="82">
        <f t="shared" si="23"/>
        <v>0</v>
      </c>
      <c r="L494" s="56"/>
    </row>
    <row r="495" spans="1:12" x14ac:dyDescent="0.15">
      <c r="A495" s="26" t="s">
        <v>766</v>
      </c>
      <c r="B495" s="26" t="s">
        <v>413</v>
      </c>
      <c r="C495" s="26" t="s">
        <v>523</v>
      </c>
      <c r="D495" s="26" t="s">
        <v>526</v>
      </c>
      <c r="E495" s="71">
        <v>0.30005752000000002</v>
      </c>
      <c r="F495" s="48">
        <v>1.89498594</v>
      </c>
      <c r="G495" s="79">
        <f t="shared" si="21"/>
        <v>-0.84165712596263376</v>
      </c>
      <c r="H495" s="76">
        <v>3.2270898999999997</v>
      </c>
      <c r="I495" s="76">
        <v>10.905986949999999</v>
      </c>
      <c r="J495" s="80">
        <f t="shared" si="22"/>
        <v>-0.7040992333114795</v>
      </c>
      <c r="K495" s="82">
        <f t="shared" si="23"/>
        <v>10.75490425968994</v>
      </c>
      <c r="L495" s="56"/>
    </row>
    <row r="496" spans="1:12" x14ac:dyDescent="0.15">
      <c r="A496" s="26" t="s">
        <v>1775</v>
      </c>
      <c r="B496" s="26" t="s">
        <v>1257</v>
      </c>
      <c r="C496" s="26" t="s">
        <v>523</v>
      </c>
      <c r="D496" s="26" t="s">
        <v>526</v>
      </c>
      <c r="E496" s="71">
        <v>0.28278143</v>
      </c>
      <c r="F496" s="48">
        <v>2.2253904100000002</v>
      </c>
      <c r="G496" s="79">
        <f t="shared" si="21"/>
        <v>-0.87292951891529003</v>
      </c>
      <c r="H496" s="76">
        <v>0.17683351</v>
      </c>
      <c r="I496" s="76">
        <v>5.1237875700000002</v>
      </c>
      <c r="J496" s="80">
        <f t="shared" si="22"/>
        <v>-0.96548773586255454</v>
      </c>
      <c r="K496" s="82">
        <f t="shared" si="23"/>
        <v>0.62533635960466005</v>
      </c>
      <c r="L496" s="56"/>
    </row>
    <row r="497" spans="1:12" x14ac:dyDescent="0.15">
      <c r="A497" s="26" t="s">
        <v>164</v>
      </c>
      <c r="B497" s="26" t="s">
        <v>1104</v>
      </c>
      <c r="C497" s="26" t="s">
        <v>523</v>
      </c>
      <c r="D497" s="26" t="s">
        <v>526</v>
      </c>
      <c r="E497" s="71">
        <v>0.28269927</v>
      </c>
      <c r="F497" s="48">
        <v>0.39435532000000001</v>
      </c>
      <c r="G497" s="79">
        <f t="shared" si="21"/>
        <v>-0.28313565035714494</v>
      </c>
      <c r="H497" s="76">
        <v>9.9437999999999992E-3</v>
      </c>
      <c r="I497" s="76">
        <v>0.30290674000000001</v>
      </c>
      <c r="J497" s="80">
        <f t="shared" si="22"/>
        <v>-0.96717207415061146</v>
      </c>
      <c r="K497" s="82">
        <f t="shared" si="23"/>
        <v>3.5174480641566565E-2</v>
      </c>
      <c r="L497" s="56"/>
    </row>
    <row r="498" spans="1:12" x14ac:dyDescent="0.15">
      <c r="A498" s="26" t="s">
        <v>946</v>
      </c>
      <c r="B498" s="26" t="s">
        <v>845</v>
      </c>
      <c r="C498" s="26" t="s">
        <v>523</v>
      </c>
      <c r="D498" s="26" t="s">
        <v>526</v>
      </c>
      <c r="E498" s="71">
        <v>0.28034876799999997</v>
      </c>
      <c r="F498" s="48">
        <v>2.8201717689999999</v>
      </c>
      <c r="G498" s="79">
        <f t="shared" si="21"/>
        <v>-0.90059159832686064</v>
      </c>
      <c r="H498" s="76">
        <v>0.57841772999999996</v>
      </c>
      <c r="I498" s="76">
        <v>0.83500412999999996</v>
      </c>
      <c r="J498" s="80">
        <f t="shared" si="22"/>
        <v>-0.30728758191890615</v>
      </c>
      <c r="K498" s="82">
        <f t="shared" si="23"/>
        <v>2.0632076756620528</v>
      </c>
      <c r="L498" s="56"/>
    </row>
    <row r="499" spans="1:12" x14ac:dyDescent="0.15">
      <c r="A499" s="26" t="s">
        <v>1810</v>
      </c>
      <c r="B499" s="26" t="s">
        <v>678</v>
      </c>
      <c r="C499" s="26" t="s">
        <v>524</v>
      </c>
      <c r="D499" s="26" t="s">
        <v>527</v>
      </c>
      <c r="E499" s="71">
        <v>0.27957593199999997</v>
      </c>
      <c r="F499" s="48">
        <v>2.9397949999999999E-2</v>
      </c>
      <c r="G499" s="79">
        <f t="shared" si="21"/>
        <v>8.5100485578076022</v>
      </c>
      <c r="H499" s="76"/>
      <c r="I499" s="76"/>
      <c r="J499" s="80" t="str">
        <f t="shared" si="22"/>
        <v/>
      </c>
      <c r="K499" s="82">
        <f t="shared" si="23"/>
        <v>0</v>
      </c>
      <c r="L499" s="56"/>
    </row>
    <row r="500" spans="1:12" x14ac:dyDescent="0.15">
      <c r="A500" s="26" t="s">
        <v>671</v>
      </c>
      <c r="B500" s="26" t="s">
        <v>672</v>
      </c>
      <c r="C500" s="26" t="s">
        <v>523</v>
      </c>
      <c r="D500" s="26" t="s">
        <v>526</v>
      </c>
      <c r="E500" s="71">
        <v>0.27940362000000002</v>
      </c>
      <c r="F500" s="48">
        <v>9.8657700000000001E-2</v>
      </c>
      <c r="G500" s="79">
        <f t="shared" si="21"/>
        <v>1.8320508181317829</v>
      </c>
      <c r="H500" s="76">
        <v>0.14243541000000001</v>
      </c>
      <c r="I500" s="76">
        <v>0.14349675000000001</v>
      </c>
      <c r="J500" s="80">
        <f t="shared" si="22"/>
        <v>-7.3962650722054768E-3</v>
      </c>
      <c r="K500" s="82">
        <f t="shared" si="23"/>
        <v>0.50978369571589666</v>
      </c>
      <c r="L500" s="56"/>
    </row>
    <row r="501" spans="1:12" x14ac:dyDescent="0.15">
      <c r="A501" s="26" t="s">
        <v>1680</v>
      </c>
      <c r="B501" s="26" t="s">
        <v>791</v>
      </c>
      <c r="C501" s="26" t="s">
        <v>523</v>
      </c>
      <c r="D501" s="26" t="s">
        <v>526</v>
      </c>
      <c r="E501" s="71">
        <v>0.27598750900000002</v>
      </c>
      <c r="F501" s="48">
        <v>0.27101530499999998</v>
      </c>
      <c r="G501" s="79">
        <f t="shared" si="21"/>
        <v>1.8346580094434239E-2</v>
      </c>
      <c r="H501" s="76">
        <v>0.50880000000000003</v>
      </c>
      <c r="I501" s="76">
        <v>0.12088721000000001</v>
      </c>
      <c r="J501" s="80">
        <f t="shared" si="22"/>
        <v>3.2088819818076697</v>
      </c>
      <c r="K501" s="82">
        <f t="shared" si="23"/>
        <v>1.8435616953954246</v>
      </c>
      <c r="L501" s="56"/>
    </row>
    <row r="502" spans="1:12" x14ac:dyDescent="0.15">
      <c r="A502" s="26" t="s">
        <v>166</v>
      </c>
      <c r="B502" s="26" t="s">
        <v>670</v>
      </c>
      <c r="C502" s="26" t="s">
        <v>523</v>
      </c>
      <c r="D502" s="26" t="s">
        <v>526</v>
      </c>
      <c r="E502" s="71">
        <v>0.26974999999999999</v>
      </c>
      <c r="F502" s="48">
        <v>5.3570000000000007E-4</v>
      </c>
      <c r="G502" s="79">
        <f t="shared" si="21"/>
        <v>502.54676124696653</v>
      </c>
      <c r="H502" s="76">
        <v>0.80968048999999997</v>
      </c>
      <c r="I502" s="76"/>
      <c r="J502" s="80" t="str">
        <f t="shared" si="22"/>
        <v/>
      </c>
      <c r="K502" s="82">
        <f t="shared" si="23"/>
        <v>3.0015958850787765</v>
      </c>
      <c r="L502" s="56"/>
    </row>
    <row r="503" spans="1:12" x14ac:dyDescent="0.15">
      <c r="A503" s="26" t="s">
        <v>406</v>
      </c>
      <c r="B503" s="26" t="s">
        <v>145</v>
      </c>
      <c r="C503" s="26" t="s">
        <v>524</v>
      </c>
      <c r="D503" s="26" t="s">
        <v>527</v>
      </c>
      <c r="E503" s="71">
        <v>0.26275267906545802</v>
      </c>
      <c r="F503" s="48">
        <v>0.56560738589649406</v>
      </c>
      <c r="G503" s="79">
        <f t="shared" si="21"/>
        <v>-0.53545041027179652</v>
      </c>
      <c r="H503" s="76">
        <v>0.24174794823850601</v>
      </c>
      <c r="I503" s="76">
        <v>4.00510472520577E-2</v>
      </c>
      <c r="J503" s="80">
        <f t="shared" si="22"/>
        <v>5.0359956811387931</v>
      </c>
      <c r="K503" s="82">
        <f t="shared" si="23"/>
        <v>0.92005892803201739</v>
      </c>
      <c r="L503" s="56"/>
    </row>
    <row r="504" spans="1:12" x14ac:dyDescent="0.15">
      <c r="A504" s="26" t="s">
        <v>1000</v>
      </c>
      <c r="B504" s="26" t="s">
        <v>233</v>
      </c>
      <c r="C504" s="26" t="s">
        <v>524</v>
      </c>
      <c r="D504" s="26" t="s">
        <v>527</v>
      </c>
      <c r="E504" s="71">
        <v>0.26239470000000004</v>
      </c>
      <c r="F504" s="48">
        <v>6.5422741599999998</v>
      </c>
      <c r="G504" s="79">
        <f t="shared" si="21"/>
        <v>-0.95989243287841663</v>
      </c>
      <c r="H504" s="76"/>
      <c r="I504" s="76">
        <v>6.5081391100000001</v>
      </c>
      <c r="J504" s="80">
        <f t="shared" si="22"/>
        <v>-1</v>
      </c>
      <c r="K504" s="82">
        <f t="shared" si="23"/>
        <v>0</v>
      </c>
      <c r="L504" s="56"/>
    </row>
    <row r="505" spans="1:12" x14ac:dyDescent="0.15">
      <c r="A505" s="26" t="s">
        <v>1787</v>
      </c>
      <c r="B505" s="26" t="s">
        <v>874</v>
      </c>
      <c r="C505" s="26" t="s">
        <v>523</v>
      </c>
      <c r="D505" s="26" t="s">
        <v>526</v>
      </c>
      <c r="E505" s="71">
        <v>0.261089513</v>
      </c>
      <c r="F505" s="48">
        <v>1.44411804</v>
      </c>
      <c r="G505" s="79">
        <f t="shared" si="21"/>
        <v>-0.81920486707582429</v>
      </c>
      <c r="H505" s="76">
        <v>2.0620678799999999</v>
      </c>
      <c r="I505" s="76">
        <v>4.7969263099999999</v>
      </c>
      <c r="J505" s="80">
        <f t="shared" si="22"/>
        <v>-0.57012725509223006</v>
      </c>
      <c r="K505" s="82">
        <f t="shared" si="23"/>
        <v>7.8979345294500582</v>
      </c>
      <c r="L505" s="56"/>
    </row>
    <row r="506" spans="1:12" x14ac:dyDescent="0.15">
      <c r="A506" s="26" t="s">
        <v>1783</v>
      </c>
      <c r="B506" s="26" t="s">
        <v>866</v>
      </c>
      <c r="C506" s="26" t="s">
        <v>523</v>
      </c>
      <c r="D506" s="26" t="s">
        <v>526</v>
      </c>
      <c r="E506" s="71">
        <v>0.25770288000000002</v>
      </c>
      <c r="F506" s="48">
        <v>0.90713640000000006</v>
      </c>
      <c r="G506" s="79">
        <f t="shared" si="21"/>
        <v>-0.71591606289858944</v>
      </c>
      <c r="H506" s="76">
        <v>19.157919960000001</v>
      </c>
      <c r="I506" s="76">
        <v>0.33342262</v>
      </c>
      <c r="J506" s="80">
        <f t="shared" si="22"/>
        <v>56.458369081257899</v>
      </c>
      <c r="K506" s="82">
        <f t="shared" si="23"/>
        <v>74.341117025933116</v>
      </c>
      <c r="L506" s="56"/>
    </row>
    <row r="507" spans="1:12" x14ac:dyDescent="0.15">
      <c r="A507" s="26" t="s">
        <v>972</v>
      </c>
      <c r="B507" s="26" t="s">
        <v>1209</v>
      </c>
      <c r="C507" s="26" t="s">
        <v>523</v>
      </c>
      <c r="D507" s="26" t="s">
        <v>526</v>
      </c>
      <c r="E507" s="71">
        <v>0.25032298999999997</v>
      </c>
      <c r="F507" s="48">
        <v>1.08872875</v>
      </c>
      <c r="G507" s="79">
        <f t="shared" si="21"/>
        <v>-0.77007772597168955</v>
      </c>
      <c r="H507" s="76">
        <v>2.0873590100000001</v>
      </c>
      <c r="I507" s="76">
        <v>0.11311010000000001</v>
      </c>
      <c r="J507" s="80">
        <f t="shared" si="22"/>
        <v>17.454223009262655</v>
      </c>
      <c r="K507" s="82">
        <f t="shared" si="23"/>
        <v>8.338662821181547</v>
      </c>
      <c r="L507" s="56"/>
    </row>
    <row r="508" spans="1:12" x14ac:dyDescent="0.15">
      <c r="A508" s="26" t="s">
        <v>1083</v>
      </c>
      <c r="B508" s="26" t="s">
        <v>1084</v>
      </c>
      <c r="C508" s="26" t="s">
        <v>524</v>
      </c>
      <c r="D508" s="26" t="s">
        <v>527</v>
      </c>
      <c r="E508" s="71">
        <v>0.25021436799999996</v>
      </c>
      <c r="F508" s="48">
        <v>3.70184194</v>
      </c>
      <c r="G508" s="79">
        <f t="shared" si="21"/>
        <v>-0.93240814382258574</v>
      </c>
      <c r="H508" s="76">
        <v>0.31436640000000005</v>
      </c>
      <c r="I508" s="76">
        <v>3.5528715699999998</v>
      </c>
      <c r="J508" s="80">
        <f t="shared" si="22"/>
        <v>-0.91151765725097689</v>
      </c>
      <c r="K508" s="82">
        <f t="shared" si="23"/>
        <v>1.2563882822268628</v>
      </c>
      <c r="L508" s="56"/>
    </row>
    <row r="509" spans="1:12" x14ac:dyDescent="0.15">
      <c r="A509" s="26" t="s">
        <v>286</v>
      </c>
      <c r="B509" s="26" t="s">
        <v>287</v>
      </c>
      <c r="C509" s="26" t="s">
        <v>523</v>
      </c>
      <c r="D509" s="26" t="s">
        <v>526</v>
      </c>
      <c r="E509" s="71">
        <v>0.24841798999999998</v>
      </c>
      <c r="F509" s="48">
        <v>0.26252365</v>
      </c>
      <c r="G509" s="79">
        <f t="shared" si="21"/>
        <v>-5.3731006711204898E-2</v>
      </c>
      <c r="H509" s="76">
        <v>3.4592500000000001E-3</v>
      </c>
      <c r="I509" s="76">
        <v>0.26252365</v>
      </c>
      <c r="J509" s="80">
        <f t="shared" si="22"/>
        <v>-0.98682309193857387</v>
      </c>
      <c r="K509" s="82">
        <f t="shared" si="23"/>
        <v>1.3925118708190177E-2</v>
      </c>
      <c r="L509" s="56"/>
    </row>
    <row r="510" spans="1:12" x14ac:dyDescent="0.15">
      <c r="A510" s="26" t="s">
        <v>1763</v>
      </c>
      <c r="B510" s="26" t="s">
        <v>1713</v>
      </c>
      <c r="C510" s="26" t="s">
        <v>524</v>
      </c>
      <c r="D510" s="26" t="s">
        <v>527</v>
      </c>
      <c r="E510" s="71">
        <v>0.24569503000000001</v>
      </c>
      <c r="F510" s="48">
        <v>2.461361235</v>
      </c>
      <c r="G510" s="79">
        <f t="shared" si="21"/>
        <v>-0.90017920713698085</v>
      </c>
      <c r="H510" s="76">
        <v>4.7667200000000003</v>
      </c>
      <c r="I510" s="76">
        <v>20.843584010000001</v>
      </c>
      <c r="J510" s="80">
        <f t="shared" si="22"/>
        <v>-0.77130996292609277</v>
      </c>
      <c r="K510" s="82">
        <f t="shared" si="23"/>
        <v>19.400962241686372</v>
      </c>
      <c r="L510" s="56"/>
    </row>
    <row r="511" spans="1:12" x14ac:dyDescent="0.15">
      <c r="A511" s="26" t="s">
        <v>1818</v>
      </c>
      <c r="B511" s="26" t="s">
        <v>621</v>
      </c>
      <c r="C511" s="26" t="s">
        <v>523</v>
      </c>
      <c r="D511" s="26" t="s">
        <v>526</v>
      </c>
      <c r="E511" s="71">
        <v>0.23942720000000001</v>
      </c>
      <c r="F511" s="48">
        <v>0.80721661</v>
      </c>
      <c r="G511" s="79">
        <f t="shared" si="21"/>
        <v>-0.70339163362854984</v>
      </c>
      <c r="H511" s="76">
        <v>0.14103942000000003</v>
      </c>
      <c r="I511" s="76">
        <v>3.1998343899999999</v>
      </c>
      <c r="J511" s="80">
        <f t="shared" si="22"/>
        <v>-0.95592290012234038</v>
      </c>
      <c r="K511" s="82">
        <f t="shared" si="23"/>
        <v>0.5890701641250452</v>
      </c>
      <c r="L511" s="56"/>
    </row>
    <row r="512" spans="1:12" x14ac:dyDescent="0.15">
      <c r="A512" s="26" t="s">
        <v>1767</v>
      </c>
      <c r="B512" s="26" t="s">
        <v>1721</v>
      </c>
      <c r="C512" s="26" t="s">
        <v>524</v>
      </c>
      <c r="D512" s="26" t="s">
        <v>527</v>
      </c>
      <c r="E512" s="71">
        <v>0.23625095999999998</v>
      </c>
      <c r="F512" s="48">
        <v>2.5963483300000001</v>
      </c>
      <c r="G512" s="79">
        <f t="shared" si="21"/>
        <v>-0.90900644675824371</v>
      </c>
      <c r="H512" s="76">
        <v>1.8250759999999998E-2</v>
      </c>
      <c r="I512" s="76">
        <v>13.431932060000001</v>
      </c>
      <c r="J512" s="80">
        <f t="shared" si="22"/>
        <v>-0.99864124089382866</v>
      </c>
      <c r="K512" s="82">
        <f t="shared" si="23"/>
        <v>7.7251580268710859E-2</v>
      </c>
      <c r="L512" s="56"/>
    </row>
    <row r="513" spans="1:12" x14ac:dyDescent="0.15">
      <c r="A513" s="26" t="s">
        <v>1272</v>
      </c>
      <c r="B513" s="26" t="s">
        <v>1264</v>
      </c>
      <c r="C513" s="26" t="s">
        <v>524</v>
      </c>
      <c r="D513" s="26" t="s">
        <v>527</v>
      </c>
      <c r="E513" s="71">
        <v>0.23220209999999999</v>
      </c>
      <c r="F513" s="48"/>
      <c r="G513" s="79" t="str">
        <f t="shared" si="21"/>
        <v/>
      </c>
      <c r="H513" s="76"/>
      <c r="I513" s="76"/>
      <c r="J513" s="80" t="str">
        <f t="shared" si="22"/>
        <v/>
      </c>
      <c r="K513" s="82">
        <f t="shared" si="23"/>
        <v>0</v>
      </c>
      <c r="L513" s="56"/>
    </row>
    <row r="514" spans="1:12" x14ac:dyDescent="0.15">
      <c r="A514" s="26" t="s">
        <v>3</v>
      </c>
      <c r="B514" s="26" t="s">
        <v>776</v>
      </c>
      <c r="C514" s="26" t="s">
        <v>523</v>
      </c>
      <c r="D514" s="26" t="s">
        <v>526</v>
      </c>
      <c r="E514" s="71">
        <v>0.231989</v>
      </c>
      <c r="F514" s="48">
        <v>0.67462553000000003</v>
      </c>
      <c r="G514" s="79">
        <f t="shared" si="21"/>
        <v>-0.65612181916684953</v>
      </c>
      <c r="H514" s="76">
        <v>0.24620718</v>
      </c>
      <c r="I514" s="76"/>
      <c r="J514" s="80" t="str">
        <f t="shared" si="22"/>
        <v/>
      </c>
      <c r="K514" s="82">
        <f t="shared" si="23"/>
        <v>1.061288164525042</v>
      </c>
      <c r="L514" s="56"/>
    </row>
    <row r="515" spans="1:12" x14ac:dyDescent="0.15">
      <c r="A515" s="26" t="s">
        <v>1696</v>
      </c>
      <c r="B515" s="26" t="s">
        <v>1478</v>
      </c>
      <c r="C515" s="26" t="s">
        <v>524</v>
      </c>
      <c r="D515" s="26" t="s">
        <v>526</v>
      </c>
      <c r="E515" s="71">
        <v>0.22531620000000002</v>
      </c>
      <c r="F515" s="48">
        <v>2.15716222</v>
      </c>
      <c r="G515" s="79">
        <f t="shared" si="21"/>
        <v>-0.89554971901927705</v>
      </c>
      <c r="H515" s="76"/>
      <c r="I515" s="76"/>
      <c r="J515" s="80" t="str">
        <f t="shared" si="22"/>
        <v/>
      </c>
      <c r="K515" s="82">
        <f t="shared" si="23"/>
        <v>0</v>
      </c>
      <c r="L515" s="56"/>
    </row>
    <row r="516" spans="1:12" x14ac:dyDescent="0.15">
      <c r="A516" s="26" t="s">
        <v>393</v>
      </c>
      <c r="B516" s="26" t="s">
        <v>486</v>
      </c>
      <c r="C516" s="26" t="s">
        <v>524</v>
      </c>
      <c r="D516" s="26" t="s">
        <v>526</v>
      </c>
      <c r="E516" s="71">
        <v>0.22447270000000002</v>
      </c>
      <c r="F516" s="48">
        <v>1.4529540000000001E-2</v>
      </c>
      <c r="G516" s="79">
        <f t="shared" si="21"/>
        <v>14.449401701636804</v>
      </c>
      <c r="H516" s="76"/>
      <c r="I516" s="76">
        <v>1.4544540000000002E-2</v>
      </c>
      <c r="J516" s="80">
        <f t="shared" si="22"/>
        <v>-1</v>
      </c>
      <c r="K516" s="82">
        <f t="shared" si="23"/>
        <v>0</v>
      </c>
      <c r="L516" s="56"/>
    </row>
    <row r="517" spans="1:12" x14ac:dyDescent="0.15">
      <c r="A517" s="26" t="s">
        <v>916</v>
      </c>
      <c r="B517" s="26" t="s">
        <v>506</v>
      </c>
      <c r="C517" s="26" t="s">
        <v>523</v>
      </c>
      <c r="D517" s="26" t="s">
        <v>526</v>
      </c>
      <c r="E517" s="71">
        <v>0.21895000000000001</v>
      </c>
      <c r="F517" s="48">
        <v>0</v>
      </c>
      <c r="G517" s="79" t="str">
        <f t="shared" si="21"/>
        <v/>
      </c>
      <c r="H517" s="76">
        <v>0.21895000000000001</v>
      </c>
      <c r="I517" s="76"/>
      <c r="J517" s="80" t="str">
        <f t="shared" si="22"/>
        <v/>
      </c>
      <c r="K517" s="82">
        <f t="shared" si="23"/>
        <v>1</v>
      </c>
      <c r="L517" s="56"/>
    </row>
    <row r="518" spans="1:12" x14ac:dyDescent="0.15">
      <c r="A518" s="26" t="s">
        <v>404</v>
      </c>
      <c r="B518" s="26" t="s">
        <v>477</v>
      </c>
      <c r="C518" s="26" t="s">
        <v>524</v>
      </c>
      <c r="D518" s="26" t="s">
        <v>526</v>
      </c>
      <c r="E518" s="71">
        <v>0.20438315217391301</v>
      </c>
      <c r="F518" s="48">
        <v>0</v>
      </c>
      <c r="G518" s="79" t="str">
        <f t="shared" si="21"/>
        <v/>
      </c>
      <c r="H518" s="76">
        <v>0.20219818000000001</v>
      </c>
      <c r="I518" s="76">
        <v>3.93647821830641</v>
      </c>
      <c r="J518" s="80">
        <f t="shared" si="22"/>
        <v>-0.94863475198219394</v>
      </c>
      <c r="K518" s="82">
        <f t="shared" si="23"/>
        <v>0.98930943108239289</v>
      </c>
      <c r="L518" s="56"/>
    </row>
    <row r="519" spans="1:12" x14ac:dyDescent="0.15">
      <c r="A519" s="26" t="s">
        <v>517</v>
      </c>
      <c r="B519" s="26" t="s">
        <v>518</v>
      </c>
      <c r="C519" s="26" t="s">
        <v>523</v>
      </c>
      <c r="D519" s="26" t="s">
        <v>527</v>
      </c>
      <c r="E519" s="71">
        <v>0.20282670999999999</v>
      </c>
      <c r="F519" s="48">
        <v>0.30025892999999998</v>
      </c>
      <c r="G519" s="79">
        <f t="shared" ref="G519:G582" si="24">IF(ISERROR(E519/F519-1),"",((E519/F519-1)))</f>
        <v>-0.32449399589880634</v>
      </c>
      <c r="H519" s="76"/>
      <c r="I519" s="76"/>
      <c r="J519" s="80" t="str">
        <f t="shared" ref="J519:J582" si="25">IF(ISERROR(H519/I519-1),"",((H519/I519-1)))</f>
        <v/>
      </c>
      <c r="K519" s="82">
        <f t="shared" ref="K519:K582" si="26">IF(ISERROR(H519/E519),"",(H519/E519))</f>
        <v>0</v>
      </c>
      <c r="L519" s="56"/>
    </row>
    <row r="520" spans="1:12" x14ac:dyDescent="0.15">
      <c r="A520" s="26" t="s">
        <v>1811</v>
      </c>
      <c r="B520" s="26" t="s">
        <v>676</v>
      </c>
      <c r="C520" s="26" t="s">
        <v>524</v>
      </c>
      <c r="D520" s="26" t="s">
        <v>527</v>
      </c>
      <c r="E520" s="71">
        <v>0.19761695000000001</v>
      </c>
      <c r="F520" s="48">
        <v>1.765508E-2</v>
      </c>
      <c r="G520" s="79">
        <f t="shared" si="24"/>
        <v>10.193206148032182</v>
      </c>
      <c r="H520" s="76"/>
      <c r="I520" s="76"/>
      <c r="J520" s="80" t="str">
        <f t="shared" si="25"/>
        <v/>
      </c>
      <c r="K520" s="82">
        <f t="shared" si="26"/>
        <v>0</v>
      </c>
      <c r="L520" s="56"/>
    </row>
    <row r="521" spans="1:12" x14ac:dyDescent="0.15">
      <c r="A521" s="26" t="s">
        <v>223</v>
      </c>
      <c r="B521" s="26" t="s">
        <v>224</v>
      </c>
      <c r="C521" s="26" t="s">
        <v>524</v>
      </c>
      <c r="D521" s="26" t="s">
        <v>527</v>
      </c>
      <c r="E521" s="71">
        <v>0.19522975000000001</v>
      </c>
      <c r="F521" s="48">
        <v>1.2713547199999999</v>
      </c>
      <c r="G521" s="79">
        <f t="shared" si="24"/>
        <v>-0.84643959161924531</v>
      </c>
      <c r="H521" s="76">
        <v>5.7174999999999997E-2</v>
      </c>
      <c r="I521" s="76"/>
      <c r="J521" s="80" t="str">
        <f t="shared" si="25"/>
        <v/>
      </c>
      <c r="K521" s="82">
        <f t="shared" si="26"/>
        <v>0.292860078958253</v>
      </c>
      <c r="L521" s="56"/>
    </row>
    <row r="522" spans="1:12" x14ac:dyDescent="0.15">
      <c r="A522" s="26" t="s">
        <v>715</v>
      </c>
      <c r="B522" s="26" t="s">
        <v>716</v>
      </c>
      <c r="C522" s="26" t="s">
        <v>524</v>
      </c>
      <c r="D522" s="26" t="s">
        <v>527</v>
      </c>
      <c r="E522" s="71">
        <v>0.19112499999999999</v>
      </c>
      <c r="F522" s="48">
        <v>4.9299999999999997E-2</v>
      </c>
      <c r="G522" s="79">
        <f t="shared" si="24"/>
        <v>2.8767748478701827</v>
      </c>
      <c r="H522" s="76">
        <v>18.968175495165799</v>
      </c>
      <c r="I522" s="76">
        <v>4.8414199999999998E-2</v>
      </c>
      <c r="J522" s="80">
        <f t="shared" si="25"/>
        <v>390.7895058715377</v>
      </c>
      <c r="K522" s="82">
        <f t="shared" si="26"/>
        <v>99.24486851623702</v>
      </c>
      <c r="L522" s="56"/>
    </row>
    <row r="523" spans="1:12" x14ac:dyDescent="0.15">
      <c r="A523" s="26" t="s">
        <v>781</v>
      </c>
      <c r="B523" s="26" t="s">
        <v>782</v>
      </c>
      <c r="C523" s="26" t="s">
        <v>523</v>
      </c>
      <c r="D523" s="26" t="s">
        <v>526</v>
      </c>
      <c r="E523" s="71">
        <v>0.1861429</v>
      </c>
      <c r="F523" s="48">
        <v>2.3342284599999998</v>
      </c>
      <c r="G523" s="79">
        <f t="shared" si="24"/>
        <v>-0.92025506363674447</v>
      </c>
      <c r="H523" s="76">
        <v>0.36205203000000002</v>
      </c>
      <c r="I523" s="76">
        <v>4.2280377099999997</v>
      </c>
      <c r="J523" s="80">
        <f t="shared" si="25"/>
        <v>-0.91436877936455296</v>
      </c>
      <c r="K523" s="82">
        <f t="shared" si="26"/>
        <v>1.9450219696802833</v>
      </c>
      <c r="L523" s="56"/>
    </row>
    <row r="524" spans="1:12" x14ac:dyDescent="0.15">
      <c r="A524" s="26" t="s">
        <v>311</v>
      </c>
      <c r="B524" s="26" t="s">
        <v>312</v>
      </c>
      <c r="C524" s="26" t="s">
        <v>524</v>
      </c>
      <c r="D524" s="26" t="s">
        <v>527</v>
      </c>
      <c r="E524" s="71">
        <v>0.17882606099999998</v>
      </c>
      <c r="F524" s="48">
        <v>0.130625772</v>
      </c>
      <c r="G524" s="79">
        <f t="shared" si="24"/>
        <v>0.36899524697163111</v>
      </c>
      <c r="H524" s="76"/>
      <c r="I524" s="76">
        <v>7.2246599999999999E-3</v>
      </c>
      <c r="J524" s="80">
        <f t="shared" si="25"/>
        <v>-1</v>
      </c>
      <c r="K524" s="82">
        <f t="shared" si="26"/>
        <v>0</v>
      </c>
      <c r="L524" s="56"/>
    </row>
    <row r="525" spans="1:12" x14ac:dyDescent="0.15">
      <c r="A525" s="26" t="s">
        <v>1669</v>
      </c>
      <c r="B525" s="26" t="s">
        <v>1670</v>
      </c>
      <c r="C525" s="26" t="s">
        <v>523</v>
      </c>
      <c r="D525" s="26" t="s">
        <v>527</v>
      </c>
      <c r="E525" s="71">
        <v>0.17684078</v>
      </c>
      <c r="F525" s="48">
        <v>0.32680865000000003</v>
      </c>
      <c r="G525" s="79">
        <f t="shared" si="24"/>
        <v>-0.4588858648631241</v>
      </c>
      <c r="H525" s="76">
        <v>0.11211842</v>
      </c>
      <c r="I525" s="76">
        <v>0.21328258999999999</v>
      </c>
      <c r="J525" s="80">
        <f t="shared" si="25"/>
        <v>-0.47431986830242445</v>
      </c>
      <c r="K525" s="82">
        <f t="shared" si="26"/>
        <v>0.63400772152215112</v>
      </c>
      <c r="L525" s="56"/>
    </row>
    <row r="526" spans="1:12" x14ac:dyDescent="0.15">
      <c r="A526" s="26" t="s">
        <v>13</v>
      </c>
      <c r="B526" s="26" t="s">
        <v>475</v>
      </c>
      <c r="C526" s="26" t="s">
        <v>524</v>
      </c>
      <c r="D526" s="26" t="s">
        <v>526</v>
      </c>
      <c r="E526" s="71">
        <v>0.16733285999999997</v>
      </c>
      <c r="F526" s="48">
        <v>0.27597254999999998</v>
      </c>
      <c r="G526" s="79">
        <f t="shared" si="24"/>
        <v>-0.3936612173928169</v>
      </c>
      <c r="H526" s="76">
        <v>44.896172</v>
      </c>
      <c r="I526" s="76">
        <v>42.59967425</v>
      </c>
      <c r="J526" s="80">
        <f t="shared" si="25"/>
        <v>5.3908810112556216E-2</v>
      </c>
      <c r="K526" s="82">
        <f t="shared" si="26"/>
        <v>268.30457568226592</v>
      </c>
      <c r="L526" s="56"/>
    </row>
    <row r="527" spans="1:12" x14ac:dyDescent="0.15">
      <c r="A527" s="26" t="s">
        <v>31</v>
      </c>
      <c r="B527" s="26" t="s">
        <v>32</v>
      </c>
      <c r="C527" s="26" t="s">
        <v>523</v>
      </c>
      <c r="D527" s="26" t="s">
        <v>527</v>
      </c>
      <c r="E527" s="71">
        <v>0.16460639999999999</v>
      </c>
      <c r="F527" s="48">
        <v>0.12634361</v>
      </c>
      <c r="G527" s="79">
        <f t="shared" si="24"/>
        <v>0.3028470533650256</v>
      </c>
      <c r="H527" s="76"/>
      <c r="I527" s="76">
        <v>2.767385E-2</v>
      </c>
      <c r="J527" s="80">
        <f t="shared" si="25"/>
        <v>-1</v>
      </c>
      <c r="K527" s="82">
        <f t="shared" si="26"/>
        <v>0</v>
      </c>
      <c r="L527" s="56"/>
    </row>
    <row r="528" spans="1:12" x14ac:dyDescent="0.15">
      <c r="A528" s="26" t="s">
        <v>1698</v>
      </c>
      <c r="B528" s="26" t="s">
        <v>314</v>
      </c>
      <c r="C528" s="26" t="s">
        <v>524</v>
      </c>
      <c r="D528" s="26" t="s">
        <v>527</v>
      </c>
      <c r="E528" s="71">
        <v>0.16420728000000001</v>
      </c>
      <c r="F528" s="48">
        <v>5.2452900000000004E-2</v>
      </c>
      <c r="G528" s="79">
        <f t="shared" si="24"/>
        <v>2.1305662794621458</v>
      </c>
      <c r="H528" s="76">
        <v>3.5745639599999999</v>
      </c>
      <c r="I528" s="76">
        <v>12.039451810000001</v>
      </c>
      <c r="J528" s="80">
        <f t="shared" si="25"/>
        <v>-0.7030957873820336</v>
      </c>
      <c r="K528" s="82">
        <f t="shared" si="26"/>
        <v>21.768608310179669</v>
      </c>
      <c r="L528" s="56"/>
    </row>
    <row r="529" spans="1:12" x14ac:dyDescent="0.15">
      <c r="A529" s="26" t="s">
        <v>1147</v>
      </c>
      <c r="B529" s="26" t="s">
        <v>1148</v>
      </c>
      <c r="C529" s="26" t="s">
        <v>523</v>
      </c>
      <c r="D529" s="26" t="s">
        <v>526</v>
      </c>
      <c r="E529" s="71">
        <v>0.15423819</v>
      </c>
      <c r="F529" s="48">
        <v>6.0646890000000002E-2</v>
      </c>
      <c r="G529" s="79">
        <f t="shared" si="24"/>
        <v>1.5432168079847126</v>
      </c>
      <c r="H529" s="76">
        <v>4.2625440000000001E-2</v>
      </c>
      <c r="I529" s="76"/>
      <c r="J529" s="80" t="str">
        <f t="shared" si="25"/>
        <v/>
      </c>
      <c r="K529" s="82">
        <f t="shared" si="26"/>
        <v>0.27636112690378434</v>
      </c>
      <c r="L529" s="56"/>
    </row>
    <row r="530" spans="1:12" x14ac:dyDescent="0.15">
      <c r="A530" s="26" t="s">
        <v>390</v>
      </c>
      <c r="B530" s="26" t="s">
        <v>482</v>
      </c>
      <c r="C530" s="26" t="s">
        <v>524</v>
      </c>
      <c r="D530" s="26" t="s">
        <v>526</v>
      </c>
      <c r="E530" s="71">
        <v>0.14931170000000002</v>
      </c>
      <c r="F530" s="48">
        <v>0.32228523999999997</v>
      </c>
      <c r="G530" s="79">
        <f t="shared" si="24"/>
        <v>-0.53670946891641691</v>
      </c>
      <c r="H530" s="76">
        <v>3.8324217576917401</v>
      </c>
      <c r="I530" s="76">
        <v>2.9699070000000001E-2</v>
      </c>
      <c r="J530" s="80">
        <f t="shared" si="25"/>
        <v>128.041810322402</v>
      </c>
      <c r="K530" s="82">
        <f t="shared" si="26"/>
        <v>25.667256870638667</v>
      </c>
      <c r="L530" s="56"/>
    </row>
    <row r="531" spans="1:12" x14ac:dyDescent="0.15">
      <c r="A531" s="26" t="s">
        <v>221</v>
      </c>
      <c r="B531" s="26" t="s">
        <v>222</v>
      </c>
      <c r="C531" s="26" t="s">
        <v>524</v>
      </c>
      <c r="D531" s="26" t="s">
        <v>527</v>
      </c>
      <c r="E531" s="71">
        <v>0.1455777</v>
      </c>
      <c r="F531" s="48">
        <v>1.193E-3</v>
      </c>
      <c r="G531" s="79">
        <f t="shared" si="24"/>
        <v>121.02657166806371</v>
      </c>
      <c r="H531" s="76">
        <v>0.13896548</v>
      </c>
      <c r="I531" s="76"/>
      <c r="J531" s="80" t="str">
        <f t="shared" si="25"/>
        <v/>
      </c>
      <c r="K531" s="82">
        <f t="shared" si="26"/>
        <v>0.95457944451657084</v>
      </c>
      <c r="L531" s="56"/>
    </row>
    <row r="532" spans="1:12" x14ac:dyDescent="0.15">
      <c r="A532" s="26" t="s">
        <v>445</v>
      </c>
      <c r="B532" s="26" t="s">
        <v>446</v>
      </c>
      <c r="C532" s="26" t="s">
        <v>523</v>
      </c>
      <c r="D532" s="26" t="s">
        <v>527</v>
      </c>
      <c r="E532" s="71">
        <v>0.139501081</v>
      </c>
      <c r="F532" s="48">
        <v>0.18116845600000001</v>
      </c>
      <c r="G532" s="79">
        <f t="shared" si="24"/>
        <v>-0.22999243863953889</v>
      </c>
      <c r="H532" s="76">
        <v>4.0726999999999994E-3</v>
      </c>
      <c r="I532" s="76"/>
      <c r="J532" s="80" t="str">
        <f t="shared" si="25"/>
        <v/>
      </c>
      <c r="K532" s="82">
        <f t="shared" si="26"/>
        <v>2.9194755845655413E-2</v>
      </c>
      <c r="L532" s="56"/>
    </row>
    <row r="533" spans="1:12" x14ac:dyDescent="0.15">
      <c r="A533" s="26" t="s">
        <v>1273</v>
      </c>
      <c r="B533" s="26" t="s">
        <v>1265</v>
      </c>
      <c r="C533" s="26" t="s">
        <v>523</v>
      </c>
      <c r="D533" s="26" t="s">
        <v>526</v>
      </c>
      <c r="E533" s="71">
        <v>0.13054499999999999</v>
      </c>
      <c r="F533" s="48"/>
      <c r="G533" s="79" t="str">
        <f t="shared" si="24"/>
        <v/>
      </c>
      <c r="H533" s="76">
        <v>10.0590212</v>
      </c>
      <c r="I533" s="76"/>
      <c r="J533" s="80" t="str">
        <f t="shared" si="25"/>
        <v/>
      </c>
      <c r="K533" s="82">
        <f t="shared" si="26"/>
        <v>77.054051859512043</v>
      </c>
      <c r="L533" s="56"/>
    </row>
    <row r="534" spans="1:12" x14ac:dyDescent="0.15">
      <c r="A534" s="26" t="s">
        <v>589</v>
      </c>
      <c r="B534" s="26" t="s">
        <v>590</v>
      </c>
      <c r="C534" s="26" t="s">
        <v>523</v>
      </c>
      <c r="D534" s="26" t="s">
        <v>526</v>
      </c>
      <c r="E534" s="71">
        <v>0.12968080000000001</v>
      </c>
      <c r="F534" s="48">
        <v>1.9548E-3</v>
      </c>
      <c r="G534" s="79">
        <f t="shared" si="24"/>
        <v>65.339676693267862</v>
      </c>
      <c r="H534" s="76">
        <v>0.33940999999999999</v>
      </c>
      <c r="I534" s="76">
        <v>1.1167E-3</v>
      </c>
      <c r="J534" s="80">
        <f t="shared" si="25"/>
        <v>302.94018089012269</v>
      </c>
      <c r="K534" s="82">
        <f t="shared" si="26"/>
        <v>2.6172725646356279</v>
      </c>
      <c r="L534" s="56"/>
    </row>
    <row r="535" spans="1:12" x14ac:dyDescent="0.15">
      <c r="A535" s="26" t="s">
        <v>1660</v>
      </c>
      <c r="B535" s="26" t="s">
        <v>1661</v>
      </c>
      <c r="C535" s="26" t="s">
        <v>523</v>
      </c>
      <c r="D535" s="26" t="s">
        <v>526</v>
      </c>
      <c r="E535" s="71">
        <v>0.1275742</v>
      </c>
      <c r="F535" s="48">
        <v>1.660675E-2</v>
      </c>
      <c r="G535" s="79">
        <f t="shared" si="24"/>
        <v>6.6820690381923011</v>
      </c>
      <c r="H535" s="76">
        <v>15.031697269999999</v>
      </c>
      <c r="I535" s="76">
        <v>169.50596418999999</v>
      </c>
      <c r="J535" s="80">
        <f t="shared" si="25"/>
        <v>-0.91132054059672551</v>
      </c>
      <c r="K535" s="82">
        <f t="shared" si="26"/>
        <v>117.82709411464073</v>
      </c>
      <c r="L535" s="56"/>
    </row>
    <row r="536" spans="1:12" x14ac:dyDescent="0.15">
      <c r="A536" s="26" t="s">
        <v>1151</v>
      </c>
      <c r="B536" s="26" t="s">
        <v>1152</v>
      </c>
      <c r="C536" s="26" t="s">
        <v>523</v>
      </c>
      <c r="D536" s="26" t="s">
        <v>526</v>
      </c>
      <c r="E536" s="71">
        <v>0.12655238499999999</v>
      </c>
      <c r="F536" s="48">
        <v>0.58111226500000002</v>
      </c>
      <c r="G536" s="79">
        <f t="shared" si="24"/>
        <v>-0.78222386168359392</v>
      </c>
      <c r="H536" s="76">
        <v>7.4427660000000007E-2</v>
      </c>
      <c r="I536" s="76"/>
      <c r="J536" s="80" t="str">
        <f t="shared" si="25"/>
        <v/>
      </c>
      <c r="K536" s="82">
        <f t="shared" si="26"/>
        <v>0.58811740292369841</v>
      </c>
      <c r="L536" s="56"/>
    </row>
    <row r="537" spans="1:12" x14ac:dyDescent="0.15">
      <c r="A537" s="26" t="s">
        <v>1815</v>
      </c>
      <c r="B537" s="26" t="s">
        <v>444</v>
      </c>
      <c r="C537" s="26" t="s">
        <v>523</v>
      </c>
      <c r="D537" s="26" t="s">
        <v>526</v>
      </c>
      <c r="E537" s="71">
        <v>0.12118392</v>
      </c>
      <c r="F537" s="48">
        <v>0.14286018</v>
      </c>
      <c r="G537" s="79">
        <f t="shared" si="24"/>
        <v>-0.15173059420756718</v>
      </c>
      <c r="H537" s="76">
        <v>1.4377671999999999</v>
      </c>
      <c r="I537" s="76">
        <v>2.3826846399999999</v>
      </c>
      <c r="J537" s="80">
        <f t="shared" si="25"/>
        <v>-0.39657679582808747</v>
      </c>
      <c r="K537" s="82">
        <f t="shared" si="26"/>
        <v>11.864339757287929</v>
      </c>
      <c r="L537" s="56"/>
    </row>
    <row r="538" spans="1:12" x14ac:dyDescent="0.15">
      <c r="A538" s="26" t="s">
        <v>159</v>
      </c>
      <c r="B538" s="26" t="s">
        <v>430</v>
      </c>
      <c r="C538" s="26" t="s">
        <v>523</v>
      </c>
      <c r="D538" s="26" t="s">
        <v>526</v>
      </c>
      <c r="E538" s="71">
        <v>0.12114324999999999</v>
      </c>
      <c r="F538" s="48">
        <v>2.08867549</v>
      </c>
      <c r="G538" s="79">
        <f t="shared" si="24"/>
        <v>-0.94199996572947764</v>
      </c>
      <c r="H538" s="76">
        <v>0.25016368999999999</v>
      </c>
      <c r="I538" s="76">
        <v>5.3242803299999997</v>
      </c>
      <c r="J538" s="80">
        <f t="shared" si="25"/>
        <v>-0.95301455323634321</v>
      </c>
      <c r="K538" s="82">
        <f t="shared" si="26"/>
        <v>2.0650237631894472</v>
      </c>
      <c r="L538" s="56"/>
    </row>
    <row r="539" spans="1:12" x14ac:dyDescent="0.15">
      <c r="A539" s="26" t="s">
        <v>14</v>
      </c>
      <c r="B539" s="26" t="s">
        <v>488</v>
      </c>
      <c r="C539" s="26" t="s">
        <v>523</v>
      </c>
      <c r="D539" s="26" t="s">
        <v>526</v>
      </c>
      <c r="E539" s="71">
        <v>0.12072282000000001</v>
      </c>
      <c r="F539" s="48">
        <v>0</v>
      </c>
      <c r="G539" s="79" t="str">
        <f t="shared" si="24"/>
        <v/>
      </c>
      <c r="H539" s="76">
        <v>0.10828055</v>
      </c>
      <c r="I539" s="76"/>
      <c r="J539" s="80" t="str">
        <f t="shared" si="25"/>
        <v/>
      </c>
      <c r="K539" s="82">
        <f t="shared" si="26"/>
        <v>0.89693522732487529</v>
      </c>
      <c r="L539" s="56"/>
    </row>
    <row r="540" spans="1:12" x14ac:dyDescent="0.15">
      <c r="A540" s="26" t="s">
        <v>471</v>
      </c>
      <c r="B540" s="26" t="s">
        <v>472</v>
      </c>
      <c r="C540" s="26" t="s">
        <v>524</v>
      </c>
      <c r="D540" s="26" t="s">
        <v>527</v>
      </c>
      <c r="E540" s="71">
        <v>0.11890655</v>
      </c>
      <c r="F540" s="48">
        <v>0.5530006999999999</v>
      </c>
      <c r="G540" s="79">
        <f t="shared" si="24"/>
        <v>-0.78497938610204288</v>
      </c>
      <c r="H540" s="76">
        <v>1.0038210600000002</v>
      </c>
      <c r="I540" s="76">
        <v>4.9986945</v>
      </c>
      <c r="J540" s="80">
        <f t="shared" si="25"/>
        <v>-0.79918335477393143</v>
      </c>
      <c r="K540" s="82">
        <f t="shared" si="26"/>
        <v>8.4421006243979004</v>
      </c>
      <c r="L540" s="56"/>
    </row>
    <row r="541" spans="1:12" x14ac:dyDescent="0.15">
      <c r="A541" s="26" t="s">
        <v>749</v>
      </c>
      <c r="B541" s="26" t="s">
        <v>750</v>
      </c>
      <c r="C541" s="26" t="s">
        <v>523</v>
      </c>
      <c r="D541" s="26" t="s">
        <v>526</v>
      </c>
      <c r="E541" s="71">
        <v>0.11577999999999999</v>
      </c>
      <c r="F541" s="48">
        <v>0</v>
      </c>
      <c r="G541" s="79" t="str">
        <f t="shared" si="24"/>
        <v/>
      </c>
      <c r="H541" s="76"/>
      <c r="I541" s="76"/>
      <c r="J541" s="80" t="str">
        <f t="shared" si="25"/>
        <v/>
      </c>
      <c r="K541" s="82">
        <f t="shared" si="26"/>
        <v>0</v>
      </c>
      <c r="L541" s="56"/>
    </row>
    <row r="542" spans="1:12" x14ac:dyDescent="0.15">
      <c r="A542" s="26" t="s">
        <v>725</v>
      </c>
      <c r="B542" s="26" t="s">
        <v>726</v>
      </c>
      <c r="C542" s="26" t="s">
        <v>524</v>
      </c>
      <c r="D542" s="26" t="s">
        <v>526</v>
      </c>
      <c r="E542" s="71">
        <v>0.113916</v>
      </c>
      <c r="F542" s="48">
        <v>0.11750234</v>
      </c>
      <c r="G542" s="79">
        <f t="shared" si="24"/>
        <v>-3.0521434722065921E-2</v>
      </c>
      <c r="H542" s="76">
        <v>4.3059700000000001E-3</v>
      </c>
      <c r="I542" s="76">
        <v>0.63487630000000006</v>
      </c>
      <c r="J542" s="80">
        <f t="shared" si="25"/>
        <v>-0.99321762365361566</v>
      </c>
      <c r="K542" s="82">
        <f t="shared" si="26"/>
        <v>3.7799518943783139E-2</v>
      </c>
      <c r="L542" s="56"/>
    </row>
    <row r="543" spans="1:12" x14ac:dyDescent="0.15">
      <c r="A543" s="26" t="s">
        <v>1807</v>
      </c>
      <c r="B543" s="26" t="s">
        <v>659</v>
      </c>
      <c r="C543" s="26" t="s">
        <v>523</v>
      </c>
      <c r="D543" s="26" t="s">
        <v>526</v>
      </c>
      <c r="E543" s="71">
        <v>0.11371314</v>
      </c>
      <c r="F543" s="48">
        <v>0.480762835</v>
      </c>
      <c r="G543" s="79">
        <f t="shared" si="24"/>
        <v>-0.7634735222409611</v>
      </c>
      <c r="H543" s="76"/>
      <c r="I543" s="76">
        <v>0.27607190000000004</v>
      </c>
      <c r="J543" s="80">
        <f t="shared" si="25"/>
        <v>-1</v>
      </c>
      <c r="K543" s="82">
        <f t="shared" si="26"/>
        <v>0</v>
      </c>
      <c r="L543" s="56"/>
    </row>
    <row r="544" spans="1:12" x14ac:dyDescent="0.15">
      <c r="A544" s="26" t="s">
        <v>934</v>
      </c>
      <c r="B544" s="26" t="s">
        <v>796</v>
      </c>
      <c r="C544" s="26" t="s">
        <v>523</v>
      </c>
      <c r="D544" s="26" t="s">
        <v>526</v>
      </c>
      <c r="E544" s="71">
        <v>0.112694815</v>
      </c>
      <c r="F544" s="48">
        <v>2.1450534659999998</v>
      </c>
      <c r="G544" s="79">
        <f t="shared" si="24"/>
        <v>-0.94746293424091277</v>
      </c>
      <c r="H544" s="76">
        <v>0.39366621000000002</v>
      </c>
      <c r="I544" s="76">
        <v>1.7320896200000002</v>
      </c>
      <c r="J544" s="80">
        <f t="shared" si="25"/>
        <v>-0.77272180061906959</v>
      </c>
      <c r="K544" s="82">
        <f t="shared" si="26"/>
        <v>3.4932060538898795</v>
      </c>
      <c r="L544" s="56"/>
    </row>
    <row r="545" spans="1:12" x14ac:dyDescent="0.15">
      <c r="A545" s="26" t="s">
        <v>583</v>
      </c>
      <c r="B545" s="26" t="s">
        <v>584</v>
      </c>
      <c r="C545" s="26" t="s">
        <v>523</v>
      </c>
      <c r="D545" s="26" t="s">
        <v>526</v>
      </c>
      <c r="E545" s="71">
        <v>0.11028995</v>
      </c>
      <c r="F545" s="48">
        <v>1.6526099999999998E-2</v>
      </c>
      <c r="G545" s="79">
        <f t="shared" si="24"/>
        <v>5.6736828410816837</v>
      </c>
      <c r="H545" s="76">
        <v>0.42310303999999999</v>
      </c>
      <c r="I545" s="76">
        <v>1.5525000000000001E-2</v>
      </c>
      <c r="J545" s="80">
        <f t="shared" si="25"/>
        <v>26.253013848631237</v>
      </c>
      <c r="K545" s="82">
        <f t="shared" si="26"/>
        <v>3.8362791895363086</v>
      </c>
      <c r="L545" s="56"/>
    </row>
    <row r="546" spans="1:12" x14ac:dyDescent="0.15">
      <c r="A546" s="26" t="s">
        <v>78</v>
      </c>
      <c r="B546" s="26" t="s">
        <v>79</v>
      </c>
      <c r="C546" s="26" t="s">
        <v>523</v>
      </c>
      <c r="D546" s="26" t="s">
        <v>526</v>
      </c>
      <c r="E546" s="71">
        <v>0.10989388999999999</v>
      </c>
      <c r="F546" s="48">
        <v>7.9355600000000012E-2</v>
      </c>
      <c r="G546" s="79">
        <f t="shared" si="24"/>
        <v>0.38482841790623445</v>
      </c>
      <c r="H546" s="76"/>
      <c r="I546" s="76">
        <v>4.9563320000000001E-2</v>
      </c>
      <c r="J546" s="80">
        <f t="shared" si="25"/>
        <v>-1</v>
      </c>
      <c r="K546" s="82">
        <f t="shared" si="26"/>
        <v>0</v>
      </c>
      <c r="L546" s="56"/>
    </row>
    <row r="547" spans="1:12" x14ac:dyDescent="0.15">
      <c r="A547" s="26" t="s">
        <v>188</v>
      </c>
      <c r="B547" s="26" t="s">
        <v>189</v>
      </c>
      <c r="C547" s="26" t="s">
        <v>524</v>
      </c>
      <c r="D547" s="26" t="s">
        <v>527</v>
      </c>
      <c r="E547" s="71">
        <v>0.1079355</v>
      </c>
      <c r="F547" s="48">
        <v>1.4813637200000001</v>
      </c>
      <c r="G547" s="79">
        <f t="shared" si="24"/>
        <v>-0.92713774575227215</v>
      </c>
      <c r="H547" s="76">
        <v>0.16434169000000001</v>
      </c>
      <c r="I547" s="76">
        <v>1.8719155900000002</v>
      </c>
      <c r="J547" s="80">
        <f t="shared" si="25"/>
        <v>-0.91220667701154201</v>
      </c>
      <c r="K547" s="82">
        <f t="shared" si="26"/>
        <v>1.5225916403778184</v>
      </c>
      <c r="L547" s="56"/>
    </row>
    <row r="548" spans="1:12" x14ac:dyDescent="0.15">
      <c r="A548" s="26" t="s">
        <v>931</v>
      </c>
      <c r="B548" s="26" t="s">
        <v>793</v>
      </c>
      <c r="C548" s="26" t="s">
        <v>523</v>
      </c>
      <c r="D548" s="26" t="s">
        <v>526</v>
      </c>
      <c r="E548" s="71">
        <v>0.10709065</v>
      </c>
      <c r="F548" s="48">
        <v>1.6431768</v>
      </c>
      <c r="G548" s="79">
        <f t="shared" si="24"/>
        <v>-0.93482706790894321</v>
      </c>
      <c r="H548" s="76">
        <v>1.22835534</v>
      </c>
      <c r="I548" s="76">
        <v>3.87337409</v>
      </c>
      <c r="J548" s="80">
        <f t="shared" si="25"/>
        <v>-0.68287200991732766</v>
      </c>
      <c r="K548" s="82">
        <f t="shared" si="26"/>
        <v>11.470238905077148</v>
      </c>
      <c r="L548" s="56"/>
    </row>
    <row r="549" spans="1:12" x14ac:dyDescent="0.15">
      <c r="A549" s="26" t="s">
        <v>1647</v>
      </c>
      <c r="B549" s="26" t="s">
        <v>1648</v>
      </c>
      <c r="C549" s="26" t="s">
        <v>523</v>
      </c>
      <c r="D549" s="26" t="s">
        <v>526</v>
      </c>
      <c r="E549" s="71">
        <v>0.10470374</v>
      </c>
      <c r="F549" s="48">
        <v>0.27838979999999997</v>
      </c>
      <c r="G549" s="79">
        <f t="shared" si="24"/>
        <v>-0.62389520018333999</v>
      </c>
      <c r="H549" s="76">
        <v>5.1192790000000002E-2</v>
      </c>
      <c r="I549" s="76">
        <v>1.170351E-2</v>
      </c>
      <c r="J549" s="80">
        <f t="shared" si="25"/>
        <v>3.3741398947837018</v>
      </c>
      <c r="K549" s="82">
        <f t="shared" si="26"/>
        <v>0.48892990832992211</v>
      </c>
      <c r="L549" s="56"/>
    </row>
    <row r="550" spans="1:12" x14ac:dyDescent="0.15">
      <c r="A550" s="26" t="s">
        <v>755</v>
      </c>
      <c r="B550" s="26" t="s">
        <v>756</v>
      </c>
      <c r="C550" s="26" t="s">
        <v>523</v>
      </c>
      <c r="D550" s="26" t="s">
        <v>526</v>
      </c>
      <c r="E550" s="71">
        <v>9.8171800000000004E-2</v>
      </c>
      <c r="F550" s="48">
        <v>3.4250349999999999E-2</v>
      </c>
      <c r="G550" s="79">
        <f t="shared" si="24"/>
        <v>1.8663006363438623</v>
      </c>
      <c r="H550" s="76">
        <v>6.9480109999999998E-2</v>
      </c>
      <c r="I550" s="76">
        <v>11.99599254</v>
      </c>
      <c r="J550" s="80">
        <f t="shared" si="25"/>
        <v>-0.9942080565848701</v>
      </c>
      <c r="K550" s="82">
        <f t="shared" si="26"/>
        <v>0.70774000272990811</v>
      </c>
      <c r="L550" s="56"/>
    </row>
    <row r="551" spans="1:12" x14ac:dyDescent="0.15">
      <c r="A551" s="26" t="s">
        <v>922</v>
      </c>
      <c r="B551" s="26" t="s">
        <v>99</v>
      </c>
      <c r="C551" s="26" t="s">
        <v>523</v>
      </c>
      <c r="D551" s="26" t="s">
        <v>526</v>
      </c>
      <c r="E551" s="71">
        <v>9.7991029999999993E-2</v>
      </c>
      <c r="F551" s="48">
        <v>1.312265E-2</v>
      </c>
      <c r="G551" s="79">
        <f t="shared" si="24"/>
        <v>6.4673202440055935</v>
      </c>
      <c r="H551" s="76">
        <v>9.7991029999999993E-2</v>
      </c>
      <c r="I551" s="76">
        <v>1.352631E-2</v>
      </c>
      <c r="J551" s="80">
        <f t="shared" si="25"/>
        <v>6.2444761357679957</v>
      </c>
      <c r="K551" s="82">
        <f t="shared" si="26"/>
        <v>1</v>
      </c>
      <c r="L551" s="56"/>
    </row>
    <row r="552" spans="1:12" x14ac:dyDescent="0.15">
      <c r="A552" s="26" t="s">
        <v>550</v>
      </c>
      <c r="B552" s="26" t="s">
        <v>553</v>
      </c>
      <c r="C552" s="26" t="s">
        <v>523</v>
      </c>
      <c r="D552" s="26" t="s">
        <v>526</v>
      </c>
      <c r="E552" s="71">
        <v>9.4918269999999999E-2</v>
      </c>
      <c r="F552" s="48">
        <v>0.14480348999999998</v>
      </c>
      <c r="G552" s="79">
        <f t="shared" si="24"/>
        <v>-0.34450288456445344</v>
      </c>
      <c r="H552" s="76">
        <v>0.63326329000000003</v>
      </c>
      <c r="I552" s="76">
        <v>0.40142285</v>
      </c>
      <c r="J552" s="80">
        <f t="shared" si="25"/>
        <v>0.57754669421533933</v>
      </c>
      <c r="K552" s="82">
        <f t="shared" si="26"/>
        <v>6.6716691106991313</v>
      </c>
      <c r="L552" s="56"/>
    </row>
    <row r="553" spans="1:12" x14ac:dyDescent="0.15">
      <c r="A553" s="26" t="s">
        <v>741</v>
      </c>
      <c r="B553" s="26" t="s">
        <v>744</v>
      </c>
      <c r="C553" s="26" t="s">
        <v>523</v>
      </c>
      <c r="D553" s="26" t="s">
        <v>526</v>
      </c>
      <c r="E553" s="71">
        <v>9.2515960000000008E-2</v>
      </c>
      <c r="F553" s="48">
        <v>0.23574626999999998</v>
      </c>
      <c r="G553" s="79">
        <f t="shared" si="24"/>
        <v>-0.60756129884897003</v>
      </c>
      <c r="H553" s="76">
        <v>6.5722900000000001E-2</v>
      </c>
      <c r="I553" s="76">
        <v>3.5238000000000001E-4</v>
      </c>
      <c r="J553" s="80">
        <f t="shared" si="25"/>
        <v>185.51143651739599</v>
      </c>
      <c r="K553" s="82">
        <f t="shared" si="26"/>
        <v>0.71039526585466983</v>
      </c>
      <c r="L553" s="56"/>
    </row>
    <row r="554" spans="1:12" x14ac:dyDescent="0.15">
      <c r="A554" s="26" t="s">
        <v>1689</v>
      </c>
      <c r="B554" s="26" t="s">
        <v>614</v>
      </c>
      <c r="C554" s="26" t="s">
        <v>523</v>
      </c>
      <c r="D554" s="26" t="s">
        <v>526</v>
      </c>
      <c r="E554" s="71">
        <v>8.9176500000000006E-2</v>
      </c>
      <c r="F554" s="48">
        <v>0.13949755</v>
      </c>
      <c r="G554" s="79">
        <f t="shared" si="24"/>
        <v>-0.36073070817372777</v>
      </c>
      <c r="H554" s="76">
        <v>18.59216941</v>
      </c>
      <c r="I554" s="76">
        <v>5.4987741400000001</v>
      </c>
      <c r="J554" s="80">
        <f t="shared" si="25"/>
        <v>2.3811480407522247</v>
      </c>
      <c r="K554" s="82">
        <f t="shared" si="26"/>
        <v>208.48731908069951</v>
      </c>
      <c r="L554" s="56"/>
    </row>
    <row r="555" spans="1:12" x14ac:dyDescent="0.15">
      <c r="A555" s="26" t="s">
        <v>587</v>
      </c>
      <c r="B555" s="26" t="s">
        <v>588</v>
      </c>
      <c r="C555" s="26" t="s">
        <v>523</v>
      </c>
      <c r="D555" s="26" t="s">
        <v>526</v>
      </c>
      <c r="E555" s="71">
        <v>8.2196740000000004E-2</v>
      </c>
      <c r="F555" s="48">
        <v>0.12640000000000001</v>
      </c>
      <c r="G555" s="79">
        <f t="shared" si="24"/>
        <v>-0.34970933544303795</v>
      </c>
      <c r="H555" s="76">
        <v>0.81226989000000005</v>
      </c>
      <c r="I555" s="76">
        <v>0.12640000000000001</v>
      </c>
      <c r="J555" s="80">
        <f t="shared" si="25"/>
        <v>5.4261858386075943</v>
      </c>
      <c r="K555" s="82">
        <f t="shared" si="26"/>
        <v>9.8820207468082071</v>
      </c>
      <c r="L555" s="56"/>
    </row>
    <row r="556" spans="1:12" x14ac:dyDescent="0.15">
      <c r="A556" s="26" t="s">
        <v>1808</v>
      </c>
      <c r="B556" s="26" t="s">
        <v>658</v>
      </c>
      <c r="C556" s="26" t="s">
        <v>523</v>
      </c>
      <c r="D556" s="26" t="s">
        <v>526</v>
      </c>
      <c r="E556" s="71">
        <v>7.8337580000000004E-2</v>
      </c>
      <c r="F556" s="48">
        <v>6.7531400000000004E-3</v>
      </c>
      <c r="G556" s="79">
        <f t="shared" si="24"/>
        <v>10.600171179629031</v>
      </c>
      <c r="H556" s="76"/>
      <c r="I556" s="76"/>
      <c r="J556" s="80" t="str">
        <f t="shared" si="25"/>
        <v/>
      </c>
      <c r="K556" s="82">
        <f t="shared" si="26"/>
        <v>0</v>
      </c>
      <c r="L556" s="56"/>
    </row>
    <row r="557" spans="1:12" x14ac:dyDescent="0.15">
      <c r="A557" s="26" t="s">
        <v>329</v>
      </c>
      <c r="B557" s="26" t="s">
        <v>330</v>
      </c>
      <c r="C557" s="26" t="s">
        <v>523</v>
      </c>
      <c r="D557" s="26" t="s">
        <v>526</v>
      </c>
      <c r="E557" s="71">
        <v>7.4851920000000002E-2</v>
      </c>
      <c r="F557" s="48">
        <v>4.1805139999999998E-2</v>
      </c>
      <c r="G557" s="79">
        <f t="shared" si="24"/>
        <v>0.79049561848136385</v>
      </c>
      <c r="H557" s="76">
        <v>3.9295989999999996E-2</v>
      </c>
      <c r="I557" s="76">
        <v>7.7353199999999995E-3</v>
      </c>
      <c r="J557" s="80">
        <f t="shared" si="25"/>
        <v>4.0800729640144171</v>
      </c>
      <c r="K557" s="82">
        <f t="shared" si="26"/>
        <v>0.52498305988677374</v>
      </c>
      <c r="L557" s="56"/>
    </row>
    <row r="558" spans="1:12" x14ac:dyDescent="0.15">
      <c r="A558" s="26" t="s">
        <v>1663</v>
      </c>
      <c r="B558" s="26" t="s">
        <v>1664</v>
      </c>
      <c r="C558" s="26" t="s">
        <v>523</v>
      </c>
      <c r="D558" s="26" t="s">
        <v>526</v>
      </c>
      <c r="E558" s="71">
        <v>7.460195E-2</v>
      </c>
      <c r="F558" s="48">
        <v>0.233294163</v>
      </c>
      <c r="G558" s="79">
        <f t="shared" si="24"/>
        <v>-0.68022367537759609</v>
      </c>
      <c r="H558" s="76">
        <v>8.4470950000000003E-2</v>
      </c>
      <c r="I558" s="76">
        <v>0.21837519</v>
      </c>
      <c r="J558" s="80">
        <f t="shared" si="25"/>
        <v>-0.61318430907833443</v>
      </c>
      <c r="K558" s="82">
        <f t="shared" si="26"/>
        <v>1.132288767250722</v>
      </c>
      <c r="L558" s="56"/>
    </row>
    <row r="559" spans="1:12" x14ac:dyDescent="0.15">
      <c r="A559" s="26" t="s">
        <v>936</v>
      </c>
      <c r="B559" s="26" t="s">
        <v>798</v>
      </c>
      <c r="C559" s="26" t="s">
        <v>523</v>
      </c>
      <c r="D559" s="26" t="s">
        <v>526</v>
      </c>
      <c r="E559" s="71">
        <v>7.1478559999999997E-2</v>
      </c>
      <c r="F559" s="48">
        <v>6.3930760000000003E-2</v>
      </c>
      <c r="G559" s="79">
        <f t="shared" si="24"/>
        <v>0.11806210343815704</v>
      </c>
      <c r="H559" s="76">
        <v>1.2580020300000001</v>
      </c>
      <c r="I559" s="76">
        <v>1.1988885600000001</v>
      </c>
      <c r="J559" s="80">
        <f t="shared" si="25"/>
        <v>4.9306893044337663E-2</v>
      </c>
      <c r="K559" s="82">
        <f t="shared" si="26"/>
        <v>17.599711437947271</v>
      </c>
      <c r="L559" s="56"/>
    </row>
    <row r="560" spans="1:12" x14ac:dyDescent="0.15">
      <c r="A560" s="26" t="s">
        <v>1009</v>
      </c>
      <c r="B560" s="26" t="s">
        <v>721</v>
      </c>
      <c r="C560" s="26" t="s">
        <v>524</v>
      </c>
      <c r="D560" s="26" t="s">
        <v>527</v>
      </c>
      <c r="E560" s="71">
        <v>7.105119E-2</v>
      </c>
      <c r="F560" s="48">
        <v>0.32305739</v>
      </c>
      <c r="G560" s="79">
        <f t="shared" si="24"/>
        <v>-0.78006635291642767</v>
      </c>
      <c r="H560" s="76">
        <v>0.84167972000000002</v>
      </c>
      <c r="I560" s="76">
        <v>0.48037070000000004</v>
      </c>
      <c r="J560" s="80">
        <f t="shared" si="25"/>
        <v>0.7521462487199988</v>
      </c>
      <c r="K560" s="82">
        <f t="shared" si="26"/>
        <v>11.846103070194884</v>
      </c>
      <c r="L560" s="56"/>
    </row>
    <row r="561" spans="1:12" x14ac:dyDescent="0.15">
      <c r="A561" s="26" t="s">
        <v>1789</v>
      </c>
      <c r="B561" s="26" t="s">
        <v>1710</v>
      </c>
      <c r="C561" s="26" t="s">
        <v>523</v>
      </c>
      <c r="D561" s="26" t="s">
        <v>526</v>
      </c>
      <c r="E561" s="71">
        <v>6.6046380000000002E-2</v>
      </c>
      <c r="F561" s="48">
        <v>0.16152182999999998</v>
      </c>
      <c r="G561" s="79">
        <f t="shared" si="24"/>
        <v>-0.59109935790103418</v>
      </c>
      <c r="H561" s="76">
        <v>1.8717E-3</v>
      </c>
      <c r="I561" s="76">
        <v>0.11208746999999999</v>
      </c>
      <c r="J561" s="80">
        <f t="shared" si="25"/>
        <v>-0.98330143413889171</v>
      </c>
      <c r="K561" s="82">
        <f t="shared" si="26"/>
        <v>2.8339176197090591E-2</v>
      </c>
      <c r="L561" s="56"/>
    </row>
    <row r="562" spans="1:12" x14ac:dyDescent="0.15">
      <c r="A562" s="26" t="s">
        <v>38</v>
      </c>
      <c r="B562" s="26" t="s">
        <v>39</v>
      </c>
      <c r="C562" s="26" t="s">
        <v>524</v>
      </c>
      <c r="D562" s="26" t="s">
        <v>527</v>
      </c>
      <c r="E562" s="71">
        <v>5.9996859999999999E-2</v>
      </c>
      <c r="F562" s="48">
        <v>2.6335799999999999E-2</v>
      </c>
      <c r="G562" s="79">
        <f t="shared" si="24"/>
        <v>1.2781483759749088</v>
      </c>
      <c r="H562" s="76">
        <v>3.7289820000000001E-2</v>
      </c>
      <c r="I562" s="76">
        <v>0.12111124000000001</v>
      </c>
      <c r="J562" s="80">
        <f t="shared" si="25"/>
        <v>-0.69210273134021261</v>
      </c>
      <c r="K562" s="82">
        <f t="shared" si="26"/>
        <v>0.62152952671189798</v>
      </c>
      <c r="L562" s="56"/>
    </row>
    <row r="563" spans="1:12" x14ac:dyDescent="0.15">
      <c r="A563" s="26" t="s">
        <v>305</v>
      </c>
      <c r="B563" s="26" t="s">
        <v>306</v>
      </c>
      <c r="C563" s="26" t="s">
        <v>524</v>
      </c>
      <c r="D563" s="26" t="s">
        <v>527</v>
      </c>
      <c r="E563" s="71">
        <v>5.9786249999999999E-2</v>
      </c>
      <c r="F563" s="48">
        <v>0.23711407500000001</v>
      </c>
      <c r="G563" s="79">
        <f t="shared" si="24"/>
        <v>-0.74785870471839344</v>
      </c>
      <c r="H563" s="76">
        <v>9.2969490000000002E-2</v>
      </c>
      <c r="I563" s="76"/>
      <c r="J563" s="80" t="str">
        <f t="shared" si="25"/>
        <v/>
      </c>
      <c r="K563" s="82">
        <f t="shared" si="26"/>
        <v>1.5550312990026971</v>
      </c>
      <c r="L563" s="56"/>
    </row>
    <row r="564" spans="1:12" x14ac:dyDescent="0.15">
      <c r="A564" s="26" t="s">
        <v>1779</v>
      </c>
      <c r="B564" s="26" t="s">
        <v>786</v>
      </c>
      <c r="C564" s="26" t="s">
        <v>523</v>
      </c>
      <c r="D564" s="26" t="s">
        <v>526</v>
      </c>
      <c r="E564" s="71">
        <v>5.9310000000000002E-2</v>
      </c>
      <c r="F564" s="48">
        <v>1.6923983500000002</v>
      </c>
      <c r="G564" s="79">
        <f t="shared" si="24"/>
        <v>-0.96495505919159041</v>
      </c>
      <c r="H564" s="76">
        <v>8.3053296400000001</v>
      </c>
      <c r="I564" s="76">
        <v>1.2893114099999998</v>
      </c>
      <c r="J564" s="80">
        <f t="shared" si="25"/>
        <v>5.4416785390893274</v>
      </c>
      <c r="K564" s="82">
        <f t="shared" si="26"/>
        <v>140.0325348170629</v>
      </c>
      <c r="L564" s="56"/>
    </row>
    <row r="565" spans="1:12" x14ac:dyDescent="0.15">
      <c r="A565" s="26" t="s">
        <v>1125</v>
      </c>
      <c r="B565" s="26" t="s">
        <v>1126</v>
      </c>
      <c r="C565" s="26" t="s">
        <v>523</v>
      </c>
      <c r="D565" s="26" t="s">
        <v>526</v>
      </c>
      <c r="E565" s="71">
        <v>5.8402679999999998E-2</v>
      </c>
      <c r="F565" s="48">
        <v>4.0306752799999996</v>
      </c>
      <c r="G565" s="79">
        <f t="shared" si="24"/>
        <v>-0.98551044776794816</v>
      </c>
      <c r="H565" s="76">
        <v>3.588E-3</v>
      </c>
      <c r="I565" s="76"/>
      <c r="J565" s="80" t="str">
        <f t="shared" si="25"/>
        <v/>
      </c>
      <c r="K565" s="82">
        <f t="shared" si="26"/>
        <v>6.1435536862349469E-2</v>
      </c>
      <c r="L565" s="56"/>
    </row>
    <row r="566" spans="1:12" x14ac:dyDescent="0.15">
      <c r="A566" s="26" t="s">
        <v>1791</v>
      </c>
      <c r="B566" s="26" t="s">
        <v>1714</v>
      </c>
      <c r="C566" s="26" t="s">
        <v>523</v>
      </c>
      <c r="D566" s="26" t="s">
        <v>526</v>
      </c>
      <c r="E566" s="71">
        <v>5.7114839999999993E-2</v>
      </c>
      <c r="F566" s="48">
        <v>1.273520075</v>
      </c>
      <c r="G566" s="79">
        <f t="shared" si="24"/>
        <v>-0.95515199083139701</v>
      </c>
      <c r="H566" s="76">
        <v>2.7593000000000002E-4</v>
      </c>
      <c r="I566" s="76">
        <v>0.83436575000000002</v>
      </c>
      <c r="J566" s="80">
        <f t="shared" si="25"/>
        <v>-0.99966929371202018</v>
      </c>
      <c r="K566" s="82">
        <f t="shared" si="26"/>
        <v>4.8311437097608972E-3</v>
      </c>
      <c r="L566" s="56"/>
    </row>
    <row r="567" spans="1:12" x14ac:dyDescent="0.15">
      <c r="A567" s="26" t="s">
        <v>1816</v>
      </c>
      <c r="B567" s="26" t="s">
        <v>619</v>
      </c>
      <c r="C567" s="26" t="s">
        <v>524</v>
      </c>
      <c r="D567" s="26" t="s">
        <v>527</v>
      </c>
      <c r="E567" s="71">
        <v>5.4191099999999999E-2</v>
      </c>
      <c r="F567" s="48">
        <v>7.2309999999999996E-3</v>
      </c>
      <c r="G567" s="79">
        <f t="shared" si="24"/>
        <v>6.4942746508090172</v>
      </c>
      <c r="H567" s="76"/>
      <c r="I567" s="76"/>
      <c r="J567" s="80" t="str">
        <f t="shared" si="25"/>
        <v/>
      </c>
      <c r="K567" s="82">
        <f t="shared" si="26"/>
        <v>0</v>
      </c>
      <c r="L567" s="56"/>
    </row>
    <row r="568" spans="1:12" x14ac:dyDescent="0.15">
      <c r="A568" s="26" t="s">
        <v>291</v>
      </c>
      <c r="B568" s="26" t="s">
        <v>292</v>
      </c>
      <c r="C568" s="26" t="s">
        <v>523</v>
      </c>
      <c r="D568" s="26" t="s">
        <v>526</v>
      </c>
      <c r="E568" s="71">
        <v>5.2160980000000003E-2</v>
      </c>
      <c r="F568" s="48">
        <v>0.16980449</v>
      </c>
      <c r="G568" s="79">
        <f t="shared" si="24"/>
        <v>-0.69281742785482292</v>
      </c>
      <c r="H568" s="76">
        <v>7.1482899999999999E-3</v>
      </c>
      <c r="I568" s="76"/>
      <c r="J568" s="80" t="str">
        <f t="shared" si="25"/>
        <v/>
      </c>
      <c r="K568" s="82">
        <f t="shared" si="26"/>
        <v>0.13704286230818516</v>
      </c>
      <c r="L568" s="56"/>
    </row>
    <row r="569" spans="1:12" x14ac:dyDescent="0.15">
      <c r="A569" s="26" t="s">
        <v>76</v>
      </c>
      <c r="B569" s="26" t="s">
        <v>77</v>
      </c>
      <c r="C569" s="26" t="s">
        <v>523</v>
      </c>
      <c r="D569" s="26" t="s">
        <v>526</v>
      </c>
      <c r="E569" s="71">
        <v>5.1235300000000004E-2</v>
      </c>
      <c r="F569" s="48">
        <v>1.0903800000000002E-3</v>
      </c>
      <c r="G569" s="79">
        <f t="shared" si="24"/>
        <v>45.988481079990457</v>
      </c>
      <c r="H569" s="76"/>
      <c r="I569" s="76"/>
      <c r="J569" s="80" t="str">
        <f t="shared" si="25"/>
        <v/>
      </c>
      <c r="K569" s="82">
        <f t="shared" si="26"/>
        <v>0</v>
      </c>
      <c r="L569" s="56"/>
    </row>
    <row r="570" spans="1:12" x14ac:dyDescent="0.15">
      <c r="A570" s="26" t="s">
        <v>768</v>
      </c>
      <c r="B570" s="26" t="s">
        <v>416</v>
      </c>
      <c r="C570" s="26" t="s">
        <v>523</v>
      </c>
      <c r="D570" s="26" t="s">
        <v>526</v>
      </c>
      <c r="E570" s="71">
        <v>4.9598650000000001E-2</v>
      </c>
      <c r="F570" s="48">
        <v>2.0279700000000001E-2</v>
      </c>
      <c r="G570" s="79">
        <f t="shared" si="24"/>
        <v>1.4457289802117388</v>
      </c>
      <c r="H570" s="76">
        <v>0.33564418000000001</v>
      </c>
      <c r="I570" s="76">
        <v>0.25395776999999997</v>
      </c>
      <c r="J570" s="80">
        <f t="shared" si="25"/>
        <v>0.32165351743323334</v>
      </c>
      <c r="K570" s="82">
        <f t="shared" si="26"/>
        <v>6.7672039460751456</v>
      </c>
      <c r="L570" s="56"/>
    </row>
    <row r="571" spans="1:12" x14ac:dyDescent="0.15">
      <c r="A571" s="26" t="s">
        <v>1643</v>
      </c>
      <c r="B571" s="26" t="s">
        <v>1644</v>
      </c>
      <c r="C571" s="26" t="s">
        <v>523</v>
      </c>
      <c r="D571" s="26" t="s">
        <v>526</v>
      </c>
      <c r="E571" s="71">
        <v>4.5224500000000001E-2</v>
      </c>
      <c r="F571" s="48">
        <v>7.3473860000000002E-2</v>
      </c>
      <c r="G571" s="79">
        <f t="shared" si="24"/>
        <v>-0.38448177351781976</v>
      </c>
      <c r="H571" s="76"/>
      <c r="I571" s="76"/>
      <c r="J571" s="80" t="str">
        <f t="shared" si="25"/>
        <v/>
      </c>
      <c r="K571" s="82">
        <f t="shared" si="26"/>
        <v>0</v>
      </c>
      <c r="L571" s="56"/>
    </row>
    <row r="572" spans="1:12" x14ac:dyDescent="0.15">
      <c r="A572" s="26" t="s">
        <v>1158</v>
      </c>
      <c r="B572" s="26" t="s">
        <v>608</v>
      </c>
      <c r="C572" s="26" t="s">
        <v>523</v>
      </c>
      <c r="D572" s="26" t="s">
        <v>526</v>
      </c>
      <c r="E572" s="71">
        <v>4.4658980000000001E-2</v>
      </c>
      <c r="F572" s="48">
        <v>1.50905516</v>
      </c>
      <c r="G572" s="79">
        <f t="shared" si="24"/>
        <v>-0.97040599894307378</v>
      </c>
      <c r="H572" s="76">
        <v>4.3330684115681599</v>
      </c>
      <c r="I572" s="76">
        <v>4.7243935813625697</v>
      </c>
      <c r="J572" s="80">
        <f t="shared" si="25"/>
        <v>-8.2830772469542402E-2</v>
      </c>
      <c r="K572" s="82">
        <f t="shared" si="26"/>
        <v>97.025691396627508</v>
      </c>
      <c r="L572" s="56"/>
    </row>
    <row r="573" spans="1:12" x14ac:dyDescent="0.15">
      <c r="A573" s="26" t="s">
        <v>196</v>
      </c>
      <c r="B573" s="26" t="s">
        <v>208</v>
      </c>
      <c r="C573" s="26" t="s">
        <v>524</v>
      </c>
      <c r="D573" s="26" t="s">
        <v>527</v>
      </c>
      <c r="E573" s="71">
        <v>4.4217699999999999E-2</v>
      </c>
      <c r="F573" s="48">
        <v>0</v>
      </c>
      <c r="G573" s="79" t="str">
        <f t="shared" si="24"/>
        <v/>
      </c>
      <c r="H573" s="76"/>
      <c r="I573" s="76"/>
      <c r="J573" s="80" t="str">
        <f t="shared" si="25"/>
        <v/>
      </c>
      <c r="K573" s="82">
        <f t="shared" si="26"/>
        <v>0</v>
      </c>
      <c r="L573" s="56"/>
    </row>
    <row r="574" spans="1:12" x14ac:dyDescent="0.15">
      <c r="A574" s="26" t="s">
        <v>194</v>
      </c>
      <c r="B574" s="26" t="s">
        <v>206</v>
      </c>
      <c r="C574" s="26" t="s">
        <v>524</v>
      </c>
      <c r="D574" s="26" t="s">
        <v>527</v>
      </c>
      <c r="E574" s="71">
        <v>4.3176599999999996E-2</v>
      </c>
      <c r="F574" s="48">
        <v>0.63483840000000002</v>
      </c>
      <c r="G574" s="79">
        <f t="shared" si="24"/>
        <v>-0.9319880460917298</v>
      </c>
      <c r="H574" s="76"/>
      <c r="I574" s="76">
        <v>0.59916193000000006</v>
      </c>
      <c r="J574" s="80">
        <f t="shared" si="25"/>
        <v>-1</v>
      </c>
      <c r="K574" s="82">
        <f t="shared" si="26"/>
        <v>0</v>
      </c>
      <c r="L574" s="56"/>
    </row>
    <row r="575" spans="1:12" x14ac:dyDescent="0.15">
      <c r="A575" s="26" t="s">
        <v>1021</v>
      </c>
      <c r="B575" s="26" t="s">
        <v>1170</v>
      </c>
      <c r="C575" s="26" t="s">
        <v>523</v>
      </c>
      <c r="D575" s="26" t="s">
        <v>526</v>
      </c>
      <c r="E575" s="71">
        <v>4.2082809999999998E-2</v>
      </c>
      <c r="F575" s="48">
        <v>5.7333910000000002E-2</v>
      </c>
      <c r="G575" s="79">
        <f t="shared" si="24"/>
        <v>-0.26600488262530853</v>
      </c>
      <c r="H575" s="76">
        <v>9.1634000000000004E-3</v>
      </c>
      <c r="I575" s="76">
        <v>2.4655E-2</v>
      </c>
      <c r="J575" s="80">
        <f t="shared" si="25"/>
        <v>-0.62833502332184143</v>
      </c>
      <c r="K575" s="82">
        <f t="shared" si="26"/>
        <v>0.2177468662382574</v>
      </c>
      <c r="L575" s="56"/>
    </row>
    <row r="576" spans="1:12" x14ac:dyDescent="0.15">
      <c r="A576" s="26" t="s">
        <v>167</v>
      </c>
      <c r="B576" s="26" t="s">
        <v>1102</v>
      </c>
      <c r="C576" s="26" t="s">
        <v>523</v>
      </c>
      <c r="D576" s="26" t="s">
        <v>526</v>
      </c>
      <c r="E576" s="71">
        <v>3.9904639999999998E-2</v>
      </c>
      <c r="F576" s="48">
        <v>0.13632179999999999</v>
      </c>
      <c r="G576" s="79">
        <f t="shared" si="24"/>
        <v>-0.70727616566095808</v>
      </c>
      <c r="H576" s="76">
        <v>2.1838E-2</v>
      </c>
      <c r="I576" s="76">
        <v>7.9407060000000002E-2</v>
      </c>
      <c r="J576" s="80">
        <f t="shared" si="25"/>
        <v>-0.72498666995100947</v>
      </c>
      <c r="K576" s="82">
        <f t="shared" si="26"/>
        <v>0.54725465509775306</v>
      </c>
      <c r="L576" s="56"/>
    </row>
    <row r="577" spans="1:12" x14ac:dyDescent="0.15">
      <c r="A577" s="26" t="s">
        <v>926</v>
      </c>
      <c r="B577" s="26" t="s">
        <v>75</v>
      </c>
      <c r="C577" s="26" t="s">
        <v>523</v>
      </c>
      <c r="D577" s="26" t="s">
        <v>526</v>
      </c>
      <c r="E577" s="71">
        <v>3.63635E-2</v>
      </c>
      <c r="F577" s="48">
        <v>6.2333699999999999E-2</v>
      </c>
      <c r="G577" s="79">
        <f t="shared" si="24"/>
        <v>-0.41663177382379035</v>
      </c>
      <c r="H577" s="76"/>
      <c r="I577" s="76">
        <v>1.9929700000000002E-2</v>
      </c>
      <c r="J577" s="80">
        <f t="shared" si="25"/>
        <v>-1</v>
      </c>
      <c r="K577" s="82">
        <f t="shared" si="26"/>
        <v>0</v>
      </c>
      <c r="L577" s="56"/>
    </row>
    <row r="578" spans="1:12" x14ac:dyDescent="0.15">
      <c r="A578" s="26" t="s">
        <v>1137</v>
      </c>
      <c r="B578" s="26" t="s">
        <v>1138</v>
      </c>
      <c r="C578" s="26" t="s">
        <v>523</v>
      </c>
      <c r="D578" s="26" t="s">
        <v>526</v>
      </c>
      <c r="E578" s="71">
        <v>3.3942170000000001E-2</v>
      </c>
      <c r="F578" s="48">
        <v>1.3411411000000002</v>
      </c>
      <c r="G578" s="79">
        <f t="shared" si="24"/>
        <v>-0.97469157421243746</v>
      </c>
      <c r="H578" s="76">
        <v>3.3472849999999998E-2</v>
      </c>
      <c r="I578" s="76">
        <v>2.0007900000000002E-2</v>
      </c>
      <c r="J578" s="80">
        <f t="shared" si="25"/>
        <v>0.67298167223946526</v>
      </c>
      <c r="K578" s="82">
        <f t="shared" si="26"/>
        <v>0.98617295240699099</v>
      </c>
      <c r="L578" s="56"/>
    </row>
    <row r="579" spans="1:12" x14ac:dyDescent="0.15">
      <c r="A579" s="26" t="s">
        <v>301</v>
      </c>
      <c r="B579" s="26" t="s">
        <v>302</v>
      </c>
      <c r="C579" s="26" t="s">
        <v>524</v>
      </c>
      <c r="D579" s="26" t="s">
        <v>527</v>
      </c>
      <c r="E579" s="71">
        <v>3.2060554999999998E-2</v>
      </c>
      <c r="F579" s="48">
        <v>7.7042550000000001E-3</v>
      </c>
      <c r="G579" s="79">
        <f t="shared" si="24"/>
        <v>3.1614088578324573</v>
      </c>
      <c r="H579" s="76"/>
      <c r="I579" s="76"/>
      <c r="J579" s="80" t="str">
        <f t="shared" si="25"/>
        <v/>
      </c>
      <c r="K579" s="82">
        <f t="shared" si="26"/>
        <v>0</v>
      </c>
      <c r="L579" s="56"/>
    </row>
    <row r="580" spans="1:12" x14ac:dyDescent="0.15">
      <c r="A580" s="26" t="s">
        <v>1645</v>
      </c>
      <c r="B580" s="26" t="s">
        <v>1646</v>
      </c>
      <c r="C580" s="26" t="s">
        <v>523</v>
      </c>
      <c r="D580" s="26" t="s">
        <v>526</v>
      </c>
      <c r="E580" s="71">
        <v>3.0665099999999997E-2</v>
      </c>
      <c r="F580" s="48">
        <v>0.1130332</v>
      </c>
      <c r="G580" s="79">
        <f t="shared" si="24"/>
        <v>-0.72870714091081212</v>
      </c>
      <c r="H580" s="76"/>
      <c r="I580" s="76"/>
      <c r="J580" s="80" t="str">
        <f t="shared" si="25"/>
        <v/>
      </c>
      <c r="K580" s="82">
        <f t="shared" si="26"/>
        <v>0</v>
      </c>
      <c r="L580" s="56"/>
    </row>
    <row r="581" spans="1:12" x14ac:dyDescent="0.15">
      <c r="A581" s="26" t="s">
        <v>997</v>
      </c>
      <c r="B581" s="26" t="s">
        <v>696</v>
      </c>
      <c r="C581" s="26" t="s">
        <v>523</v>
      </c>
      <c r="D581" s="26" t="s">
        <v>526</v>
      </c>
      <c r="E581" s="71">
        <v>2.6422660000000001E-2</v>
      </c>
      <c r="F581" s="48">
        <v>1.3361373000000001</v>
      </c>
      <c r="G581" s="79">
        <f t="shared" si="24"/>
        <v>-0.98022459218824298</v>
      </c>
      <c r="H581" s="76"/>
      <c r="I581" s="76"/>
      <c r="J581" s="80" t="str">
        <f t="shared" si="25"/>
        <v/>
      </c>
      <c r="K581" s="82">
        <f t="shared" si="26"/>
        <v>0</v>
      </c>
      <c r="L581" s="56"/>
    </row>
    <row r="582" spans="1:12" x14ac:dyDescent="0.15">
      <c r="A582" s="26" t="s">
        <v>1671</v>
      </c>
      <c r="B582" s="26" t="s">
        <v>1672</v>
      </c>
      <c r="C582" s="26" t="s">
        <v>523</v>
      </c>
      <c r="D582" s="26" t="s">
        <v>527</v>
      </c>
      <c r="E582" s="71">
        <v>2.1943599999999997E-2</v>
      </c>
      <c r="F582" s="48">
        <v>0</v>
      </c>
      <c r="G582" s="79" t="str">
        <f t="shared" si="24"/>
        <v/>
      </c>
      <c r="H582" s="76"/>
      <c r="I582" s="76"/>
      <c r="J582" s="80" t="str">
        <f t="shared" si="25"/>
        <v/>
      </c>
      <c r="K582" s="82">
        <f t="shared" si="26"/>
        <v>0</v>
      </c>
      <c r="L582" s="56"/>
    </row>
    <row r="583" spans="1:12" x14ac:dyDescent="0.15">
      <c r="A583" s="26" t="s">
        <v>1222</v>
      </c>
      <c r="B583" s="26" t="s">
        <v>1223</v>
      </c>
      <c r="C583" s="26" t="s">
        <v>523</v>
      </c>
      <c r="D583" s="26" t="s">
        <v>527</v>
      </c>
      <c r="E583" s="71">
        <v>1.6435790000000002E-2</v>
      </c>
      <c r="F583" s="48">
        <v>0.27041170600000003</v>
      </c>
      <c r="G583" s="79">
        <f t="shared" ref="G583:G646" si="27">IF(ISERROR(E583/F583-1),"",((E583/F583-1)))</f>
        <v>-0.93921938423775186</v>
      </c>
      <c r="H583" s="76"/>
      <c r="I583" s="76">
        <v>3.6293600000000003E-3</v>
      </c>
      <c r="J583" s="80">
        <f t="shared" ref="J583:J646" si="28">IF(ISERROR(H583/I583-1),"",((H583/I583-1)))</f>
        <v>-1</v>
      </c>
      <c r="K583" s="82">
        <f t="shared" ref="K583:K646" si="29">IF(ISERROR(H583/E583),"",(H583/E583))</f>
        <v>0</v>
      </c>
      <c r="L583" s="56"/>
    </row>
    <row r="584" spans="1:12" x14ac:dyDescent="0.15">
      <c r="A584" s="26" t="s">
        <v>1676</v>
      </c>
      <c r="B584" s="26" t="s">
        <v>288</v>
      </c>
      <c r="C584" s="26" t="s">
        <v>523</v>
      </c>
      <c r="D584" s="26" t="s">
        <v>526</v>
      </c>
      <c r="E584" s="71">
        <v>1.6129310000000001E-2</v>
      </c>
      <c r="F584" s="48">
        <v>1.5714200000000001E-2</v>
      </c>
      <c r="G584" s="79">
        <f t="shared" si="27"/>
        <v>2.6416234997645338E-2</v>
      </c>
      <c r="H584" s="76">
        <v>1.5074809999999999E-2</v>
      </c>
      <c r="I584" s="76">
        <v>1.891955E-2</v>
      </c>
      <c r="J584" s="80">
        <f t="shared" si="28"/>
        <v>-0.20321519275035616</v>
      </c>
      <c r="K584" s="82">
        <f t="shared" si="29"/>
        <v>0.93462212580699355</v>
      </c>
      <c r="L584" s="56"/>
    </row>
    <row r="585" spans="1:12" x14ac:dyDescent="0.15">
      <c r="A585" s="26" t="s">
        <v>1274</v>
      </c>
      <c r="B585" s="26" t="s">
        <v>1266</v>
      </c>
      <c r="C585" s="26" t="s">
        <v>523</v>
      </c>
      <c r="D585" s="26" t="s">
        <v>527</v>
      </c>
      <c r="E585" s="71">
        <v>1.54167E-2</v>
      </c>
      <c r="F585" s="48"/>
      <c r="G585" s="79" t="str">
        <f t="shared" si="27"/>
        <v/>
      </c>
      <c r="H585" s="76">
        <v>19.8150455</v>
      </c>
      <c r="I585" s="76"/>
      <c r="J585" s="80" t="str">
        <f t="shared" si="28"/>
        <v/>
      </c>
      <c r="K585" s="82">
        <f t="shared" si="29"/>
        <v>1285.2974696270926</v>
      </c>
      <c r="L585" s="56"/>
    </row>
    <row r="586" spans="1:12" x14ac:dyDescent="0.15">
      <c r="A586" s="26" t="s">
        <v>284</v>
      </c>
      <c r="B586" s="26" t="s">
        <v>285</v>
      </c>
      <c r="C586" s="26" t="s">
        <v>523</v>
      </c>
      <c r="D586" s="26" t="s">
        <v>526</v>
      </c>
      <c r="E586" s="71">
        <v>1.5204000000000001E-2</v>
      </c>
      <c r="F586" s="48">
        <v>1.0735E-2</v>
      </c>
      <c r="G586" s="79">
        <f t="shared" si="27"/>
        <v>0.41630181648812314</v>
      </c>
      <c r="H586" s="76">
        <v>1.5204000000000001E-2</v>
      </c>
      <c r="I586" s="76">
        <v>1.0735E-2</v>
      </c>
      <c r="J586" s="80">
        <f t="shared" si="28"/>
        <v>0.41630181648812314</v>
      </c>
      <c r="K586" s="82">
        <f t="shared" si="29"/>
        <v>1</v>
      </c>
      <c r="L586" s="56"/>
    </row>
    <row r="587" spans="1:12" x14ac:dyDescent="0.15">
      <c r="A587" s="26" t="s">
        <v>163</v>
      </c>
      <c r="B587" s="26" t="s">
        <v>1105</v>
      </c>
      <c r="C587" s="26" t="s">
        <v>523</v>
      </c>
      <c r="D587" s="26" t="s">
        <v>526</v>
      </c>
      <c r="E587" s="71">
        <v>1.44788E-2</v>
      </c>
      <c r="F587" s="48">
        <v>0.28220209999999996</v>
      </c>
      <c r="G587" s="79">
        <f t="shared" si="27"/>
        <v>-0.94869350724179591</v>
      </c>
      <c r="H587" s="76"/>
      <c r="I587" s="76"/>
      <c r="J587" s="80" t="str">
        <f t="shared" si="28"/>
        <v/>
      </c>
      <c r="K587" s="82">
        <f t="shared" si="29"/>
        <v>0</v>
      </c>
      <c r="L587" s="56"/>
    </row>
    <row r="588" spans="1:12" x14ac:dyDescent="0.15">
      <c r="A588" s="26" t="s">
        <v>905</v>
      </c>
      <c r="B588" s="26" t="s">
        <v>67</v>
      </c>
      <c r="C588" s="26" t="s">
        <v>523</v>
      </c>
      <c r="D588" s="26" t="s">
        <v>526</v>
      </c>
      <c r="E588" s="71">
        <v>1.388375E-2</v>
      </c>
      <c r="F588" s="48">
        <v>2.4044E-4</v>
      </c>
      <c r="G588" s="79">
        <f t="shared" si="27"/>
        <v>56.743095990683749</v>
      </c>
      <c r="H588" s="76">
        <v>1.388375E-2</v>
      </c>
      <c r="I588" s="76">
        <v>2.4044E-4</v>
      </c>
      <c r="J588" s="80">
        <f t="shared" si="28"/>
        <v>56.743095990683749</v>
      </c>
      <c r="K588" s="82">
        <f t="shared" si="29"/>
        <v>1</v>
      </c>
      <c r="L588" s="56"/>
    </row>
    <row r="589" spans="1:12" x14ac:dyDescent="0.15">
      <c r="A589" s="26" t="s">
        <v>1809</v>
      </c>
      <c r="B589" s="26" t="s">
        <v>677</v>
      </c>
      <c r="C589" s="26" t="s">
        <v>524</v>
      </c>
      <c r="D589" s="26" t="s">
        <v>527</v>
      </c>
      <c r="E589" s="71">
        <v>1.3792E-2</v>
      </c>
      <c r="F589" s="48">
        <v>7.1304999999999997E-3</v>
      </c>
      <c r="G589" s="79">
        <f t="shared" si="27"/>
        <v>0.93422621134562811</v>
      </c>
      <c r="H589" s="76"/>
      <c r="I589" s="76"/>
      <c r="J589" s="80" t="str">
        <f t="shared" si="28"/>
        <v/>
      </c>
      <c r="K589" s="82">
        <f t="shared" si="29"/>
        <v>0</v>
      </c>
      <c r="L589" s="56"/>
    </row>
    <row r="590" spans="1:12" x14ac:dyDescent="0.15">
      <c r="A590" s="26" t="s">
        <v>225</v>
      </c>
      <c r="B590" s="26" t="s">
        <v>226</v>
      </c>
      <c r="C590" s="26" t="s">
        <v>524</v>
      </c>
      <c r="D590" s="26" t="s">
        <v>527</v>
      </c>
      <c r="E590" s="71">
        <v>1.24268E-2</v>
      </c>
      <c r="F590" s="48">
        <v>7.5950000000000002E-3</v>
      </c>
      <c r="G590" s="79">
        <f t="shared" si="27"/>
        <v>0.63618169848584594</v>
      </c>
      <c r="H590" s="76"/>
      <c r="I590" s="76"/>
      <c r="J590" s="80" t="str">
        <f t="shared" si="28"/>
        <v/>
      </c>
      <c r="K590" s="82">
        <f t="shared" si="29"/>
        <v>0</v>
      </c>
      <c r="L590" s="56"/>
    </row>
    <row r="591" spans="1:12" x14ac:dyDescent="0.15">
      <c r="A591" s="26" t="s">
        <v>1641</v>
      </c>
      <c r="B591" s="26" t="s">
        <v>1642</v>
      </c>
      <c r="C591" s="26" t="s">
        <v>523</v>
      </c>
      <c r="D591" s="26" t="s">
        <v>526</v>
      </c>
      <c r="E591" s="71">
        <v>1.088594E-2</v>
      </c>
      <c r="F591" s="48">
        <v>1.9495599999999998E-2</v>
      </c>
      <c r="G591" s="79">
        <f t="shared" si="27"/>
        <v>-0.44162067338271194</v>
      </c>
      <c r="H591" s="76"/>
      <c r="I591" s="76"/>
      <c r="J591" s="80" t="str">
        <f t="shared" si="28"/>
        <v/>
      </c>
      <c r="K591" s="82">
        <f t="shared" si="29"/>
        <v>0</v>
      </c>
      <c r="L591" s="56"/>
    </row>
    <row r="592" spans="1:12" x14ac:dyDescent="0.15">
      <c r="A592" s="26" t="s">
        <v>303</v>
      </c>
      <c r="B592" s="26" t="s">
        <v>304</v>
      </c>
      <c r="C592" s="26" t="s">
        <v>524</v>
      </c>
      <c r="D592" s="26" t="s">
        <v>527</v>
      </c>
      <c r="E592" s="71">
        <v>1.0476071999999999E-2</v>
      </c>
      <c r="F592" s="48">
        <v>0.107663201</v>
      </c>
      <c r="G592" s="79">
        <f t="shared" si="27"/>
        <v>-0.90269588956397462</v>
      </c>
      <c r="H592" s="76">
        <v>0.1076</v>
      </c>
      <c r="I592" s="76"/>
      <c r="J592" s="80" t="str">
        <f t="shared" si="28"/>
        <v/>
      </c>
      <c r="K592" s="82">
        <f t="shared" si="29"/>
        <v>10.271025246867337</v>
      </c>
      <c r="L592" s="56"/>
    </row>
    <row r="593" spans="1:12" x14ac:dyDescent="0.15">
      <c r="A593" s="26" t="s">
        <v>585</v>
      </c>
      <c r="B593" s="26" t="s">
        <v>586</v>
      </c>
      <c r="C593" s="26" t="s">
        <v>523</v>
      </c>
      <c r="D593" s="26" t="s">
        <v>526</v>
      </c>
      <c r="E593" s="71">
        <v>1.0368239999999999E-2</v>
      </c>
      <c r="F593" s="48">
        <v>1.9128259999999998E-2</v>
      </c>
      <c r="G593" s="79">
        <f t="shared" si="27"/>
        <v>-0.45796219833900209</v>
      </c>
      <c r="H593" s="76">
        <v>0.78154683999999996</v>
      </c>
      <c r="I593" s="76">
        <v>9.53326E-3</v>
      </c>
      <c r="J593" s="80">
        <f t="shared" si="28"/>
        <v>80.981068385840729</v>
      </c>
      <c r="K593" s="82">
        <f t="shared" si="29"/>
        <v>75.378930271675813</v>
      </c>
      <c r="L593" s="56"/>
    </row>
    <row r="594" spans="1:12" x14ac:dyDescent="0.15">
      <c r="A594" s="26" t="s">
        <v>1275</v>
      </c>
      <c r="B594" s="26" t="s">
        <v>1267</v>
      </c>
      <c r="C594" s="26" t="s">
        <v>523</v>
      </c>
      <c r="D594" s="26" t="s">
        <v>526</v>
      </c>
      <c r="E594" s="71">
        <v>9.9527999999999995E-3</v>
      </c>
      <c r="F594" s="48"/>
      <c r="G594" s="79" t="str">
        <f t="shared" si="27"/>
        <v/>
      </c>
      <c r="H594" s="76">
        <v>0.3964975</v>
      </c>
      <c r="I594" s="76"/>
      <c r="J594" s="80" t="str">
        <f t="shared" si="28"/>
        <v/>
      </c>
      <c r="K594" s="82">
        <f t="shared" si="29"/>
        <v>39.837784342094686</v>
      </c>
      <c r="L594" s="56"/>
    </row>
    <row r="595" spans="1:12" x14ac:dyDescent="0.15">
      <c r="A595" s="26" t="s">
        <v>1674</v>
      </c>
      <c r="B595" s="26" t="s">
        <v>258</v>
      </c>
      <c r="C595" s="26" t="s">
        <v>523</v>
      </c>
      <c r="D595" s="26" t="s">
        <v>526</v>
      </c>
      <c r="E595" s="71">
        <v>9.8662999999999997E-3</v>
      </c>
      <c r="F595" s="48">
        <v>0.95781245999999998</v>
      </c>
      <c r="G595" s="79">
        <f t="shared" si="27"/>
        <v>-0.98969913170684787</v>
      </c>
      <c r="H595" s="76">
        <v>9.3431840000000002E-2</v>
      </c>
      <c r="I595" s="76">
        <v>9.4328106900000002</v>
      </c>
      <c r="J595" s="80">
        <f t="shared" si="28"/>
        <v>-0.99009501588969129</v>
      </c>
      <c r="K595" s="82">
        <f t="shared" si="29"/>
        <v>9.4697951613066706</v>
      </c>
      <c r="L595" s="56"/>
    </row>
    <row r="596" spans="1:12" x14ac:dyDescent="0.15">
      <c r="A596" s="26" t="s">
        <v>1110</v>
      </c>
      <c r="B596" s="26" t="s">
        <v>1112</v>
      </c>
      <c r="C596" s="26" t="s">
        <v>523</v>
      </c>
      <c r="D596" s="26" t="s">
        <v>526</v>
      </c>
      <c r="E596" s="71">
        <v>9.6897999999999984E-3</v>
      </c>
      <c r="F596" s="48">
        <v>5.7367142199999996</v>
      </c>
      <c r="G596" s="79">
        <f t="shared" si="27"/>
        <v>-0.99831091464061117</v>
      </c>
      <c r="H596" s="76">
        <v>6.1912399999999998E-3</v>
      </c>
      <c r="I596" s="76"/>
      <c r="J596" s="80" t="str">
        <f t="shared" si="28"/>
        <v/>
      </c>
      <c r="K596" s="82">
        <f t="shared" si="29"/>
        <v>0.63894404425271945</v>
      </c>
      <c r="L596" s="56"/>
    </row>
    <row r="597" spans="1:12" x14ac:dyDescent="0.15">
      <c r="A597" s="26" t="s">
        <v>935</v>
      </c>
      <c r="B597" s="26" t="s">
        <v>797</v>
      </c>
      <c r="C597" s="26" t="s">
        <v>523</v>
      </c>
      <c r="D597" s="26" t="s">
        <v>526</v>
      </c>
      <c r="E597" s="71">
        <v>9.0587900000000006E-3</v>
      </c>
      <c r="F597" s="48">
        <v>1.36119E-2</v>
      </c>
      <c r="G597" s="79">
        <f t="shared" si="27"/>
        <v>-0.33449481703509421</v>
      </c>
      <c r="H597" s="76"/>
      <c r="I597" s="76"/>
      <c r="J597" s="80" t="str">
        <f t="shared" si="28"/>
        <v/>
      </c>
      <c r="K597" s="82">
        <f t="shared" si="29"/>
        <v>0</v>
      </c>
      <c r="L597" s="56"/>
    </row>
    <row r="598" spans="1:12" x14ac:dyDescent="0.15">
      <c r="A598" s="26" t="s">
        <v>940</v>
      </c>
      <c r="B598" s="26" t="s">
        <v>840</v>
      </c>
      <c r="C598" s="26" t="s">
        <v>523</v>
      </c>
      <c r="D598" s="26" t="s">
        <v>526</v>
      </c>
      <c r="E598" s="71">
        <v>9.0320310000000011E-3</v>
      </c>
      <c r="F598" s="48">
        <v>9.4329060000000013E-3</v>
      </c>
      <c r="G598" s="79">
        <f t="shared" si="27"/>
        <v>-4.2497508191007061E-2</v>
      </c>
      <c r="H598" s="76">
        <v>1.1947191000000001</v>
      </c>
      <c r="I598" s="76">
        <v>1.2027607199999999</v>
      </c>
      <c r="J598" s="80">
        <f t="shared" si="28"/>
        <v>-6.6859682614175409E-3</v>
      </c>
      <c r="K598" s="82">
        <f t="shared" si="29"/>
        <v>132.27579710477079</v>
      </c>
      <c r="L598" s="56"/>
    </row>
    <row r="599" spans="1:12" x14ac:dyDescent="0.15">
      <c r="A599" s="26" t="s">
        <v>899</v>
      </c>
      <c r="B599" s="26" t="s">
        <v>491</v>
      </c>
      <c r="C599" s="26" t="s">
        <v>523</v>
      </c>
      <c r="D599" s="26" t="s">
        <v>526</v>
      </c>
      <c r="E599" s="71">
        <v>8.855E-3</v>
      </c>
      <c r="F599" s="48">
        <v>0</v>
      </c>
      <c r="G599" s="79" t="str">
        <f t="shared" si="27"/>
        <v/>
      </c>
      <c r="H599" s="76"/>
      <c r="I599" s="76"/>
      <c r="J599" s="80" t="str">
        <f t="shared" si="28"/>
        <v/>
      </c>
      <c r="K599" s="82">
        <f t="shared" si="29"/>
        <v>0</v>
      </c>
      <c r="L599" s="56"/>
    </row>
    <row r="600" spans="1:12" x14ac:dyDescent="0.15">
      <c r="A600" s="26" t="s">
        <v>530</v>
      </c>
      <c r="B600" s="26" t="s">
        <v>531</v>
      </c>
      <c r="C600" s="26" t="s">
        <v>523</v>
      </c>
      <c r="D600" s="26" t="s">
        <v>526</v>
      </c>
      <c r="E600" s="71">
        <v>8.4834999999999997E-3</v>
      </c>
      <c r="F600" s="48">
        <v>5.0419199999999997E-2</v>
      </c>
      <c r="G600" s="79">
        <f t="shared" si="27"/>
        <v>-0.83174068608783958</v>
      </c>
      <c r="H600" s="76"/>
      <c r="I600" s="76"/>
      <c r="J600" s="80" t="str">
        <f t="shared" si="28"/>
        <v/>
      </c>
      <c r="K600" s="82">
        <f t="shared" si="29"/>
        <v>0</v>
      </c>
      <c r="L600" s="56"/>
    </row>
    <row r="601" spans="1:12" x14ac:dyDescent="0.15">
      <c r="A601" s="26" t="s">
        <v>759</v>
      </c>
      <c r="B601" s="26" t="s">
        <v>760</v>
      </c>
      <c r="C601" s="26" t="s">
        <v>523</v>
      </c>
      <c r="D601" s="26" t="s">
        <v>526</v>
      </c>
      <c r="E601" s="71">
        <v>8.2123999999999999E-3</v>
      </c>
      <c r="F601" s="48">
        <v>2.82703544</v>
      </c>
      <c r="G601" s="79">
        <f t="shared" si="27"/>
        <v>-0.99709504879783184</v>
      </c>
      <c r="H601" s="76">
        <v>3.1423380000000001E-2</v>
      </c>
      <c r="I601" s="76">
        <v>2.5337529399999998</v>
      </c>
      <c r="J601" s="80">
        <f t="shared" si="28"/>
        <v>-0.98759808839136465</v>
      </c>
      <c r="K601" s="82">
        <f t="shared" si="29"/>
        <v>3.8263333495689444</v>
      </c>
      <c r="L601" s="56"/>
    </row>
    <row r="602" spans="1:12" x14ac:dyDescent="0.15">
      <c r="A602" s="26" t="s">
        <v>528</v>
      </c>
      <c r="B602" s="26" t="s">
        <v>529</v>
      </c>
      <c r="C602" s="26" t="s">
        <v>523</v>
      </c>
      <c r="D602" s="26" t="s">
        <v>526</v>
      </c>
      <c r="E602" s="71">
        <v>7.6094999999999999E-3</v>
      </c>
      <c r="F602" s="48">
        <v>2.0856299999999998E-2</v>
      </c>
      <c r="G602" s="79">
        <f t="shared" si="27"/>
        <v>-0.63514621481279032</v>
      </c>
      <c r="H602" s="76">
        <v>7.6079799999999994E-3</v>
      </c>
      <c r="I602" s="76">
        <v>2.0860480000000001E-2</v>
      </c>
      <c r="J602" s="80">
        <f t="shared" si="28"/>
        <v>-0.63529218886621974</v>
      </c>
      <c r="K602" s="82">
        <f t="shared" si="29"/>
        <v>0.99980024968789005</v>
      </c>
      <c r="L602" s="56"/>
    </row>
    <row r="603" spans="1:12" x14ac:dyDescent="0.15">
      <c r="A603" s="26" t="s">
        <v>1739</v>
      </c>
      <c r="B603" s="26" t="s">
        <v>1740</v>
      </c>
      <c r="C603" s="26" t="s">
        <v>524</v>
      </c>
      <c r="D603" s="26" t="s">
        <v>527</v>
      </c>
      <c r="E603" s="71">
        <v>7.3552000000000001E-3</v>
      </c>
      <c r="F603" s="48">
        <v>0.18109532</v>
      </c>
      <c r="G603" s="79">
        <f t="shared" si="27"/>
        <v>-0.95938492502180617</v>
      </c>
      <c r="H603" s="76">
        <v>0.8145351999999999</v>
      </c>
      <c r="I603" s="76">
        <v>1.17364055</v>
      </c>
      <c r="J603" s="80">
        <f t="shared" si="28"/>
        <v>-0.30597558170600025</v>
      </c>
      <c r="K603" s="82">
        <f t="shared" si="29"/>
        <v>110.74276702197083</v>
      </c>
      <c r="L603" s="56"/>
    </row>
    <row r="604" spans="1:12" x14ac:dyDescent="0.15">
      <c r="A604" s="26" t="s">
        <v>403</v>
      </c>
      <c r="B604" s="26" t="s">
        <v>133</v>
      </c>
      <c r="C604" s="26" t="s">
        <v>524</v>
      </c>
      <c r="D604" s="26" t="s">
        <v>526</v>
      </c>
      <c r="E604" s="71">
        <v>7.2627463054187004E-3</v>
      </c>
      <c r="F604" s="48">
        <v>2.2887912953249101</v>
      </c>
      <c r="G604" s="79">
        <f t="shared" si="27"/>
        <v>-0.99682682019970381</v>
      </c>
      <c r="H604" s="76">
        <v>13.22419755942445</v>
      </c>
      <c r="I604" s="76">
        <v>5.0180221693601998</v>
      </c>
      <c r="J604" s="80">
        <f t="shared" si="28"/>
        <v>1.6353406009584335</v>
      </c>
      <c r="K604" s="82">
        <f t="shared" si="29"/>
        <v>1820.8260351264012</v>
      </c>
      <c r="L604" s="56"/>
    </row>
    <row r="605" spans="1:12" x14ac:dyDescent="0.15">
      <c r="A605" s="26" t="s">
        <v>170</v>
      </c>
      <c r="B605" s="26" t="s">
        <v>1103</v>
      </c>
      <c r="C605" s="26" t="s">
        <v>523</v>
      </c>
      <c r="D605" s="26" t="s">
        <v>526</v>
      </c>
      <c r="E605" s="71">
        <v>6.9879799999999995E-3</v>
      </c>
      <c r="F605" s="48">
        <v>1.482935E-2</v>
      </c>
      <c r="G605" s="79">
        <f t="shared" si="27"/>
        <v>-0.5287736819213249</v>
      </c>
      <c r="H605" s="76"/>
      <c r="I605" s="76">
        <v>1.7575399999999999E-3</v>
      </c>
      <c r="J605" s="80">
        <f t="shared" si="28"/>
        <v>-1</v>
      </c>
      <c r="K605" s="82">
        <f t="shared" si="29"/>
        <v>0</v>
      </c>
      <c r="L605" s="56"/>
    </row>
    <row r="606" spans="1:12" x14ac:dyDescent="0.15">
      <c r="A606" s="26" t="s">
        <v>383</v>
      </c>
      <c r="B606" s="26" t="s">
        <v>141</v>
      </c>
      <c r="C606" s="26" t="s">
        <v>524</v>
      </c>
      <c r="D606" s="26" t="s">
        <v>526</v>
      </c>
      <c r="E606" s="71">
        <v>6.1143000000000005E-3</v>
      </c>
      <c r="F606" s="48">
        <v>1.3562709999999999E-2</v>
      </c>
      <c r="G606" s="79">
        <f t="shared" si="27"/>
        <v>-0.54918301725835028</v>
      </c>
      <c r="H606" s="76">
        <v>3.1533890000000002</v>
      </c>
      <c r="I606" s="76">
        <v>9.4280383599999986</v>
      </c>
      <c r="J606" s="80">
        <f t="shared" si="28"/>
        <v>-0.66553074143410673</v>
      </c>
      <c r="K606" s="82">
        <f t="shared" si="29"/>
        <v>515.73998658881635</v>
      </c>
      <c r="L606" s="56"/>
    </row>
    <row r="607" spans="1:12" x14ac:dyDescent="0.15">
      <c r="A607" s="26" t="s">
        <v>428</v>
      </c>
      <c r="B607" s="26" t="s">
        <v>429</v>
      </c>
      <c r="C607" s="26" t="s">
        <v>523</v>
      </c>
      <c r="D607" s="26" t="s">
        <v>526</v>
      </c>
      <c r="E607" s="71">
        <v>5.7199849999999995E-3</v>
      </c>
      <c r="F607" s="48">
        <v>1.994888</v>
      </c>
      <c r="G607" s="79">
        <f t="shared" si="27"/>
        <v>-0.99713267862656951</v>
      </c>
      <c r="H607" s="76">
        <v>0.25323960000000001</v>
      </c>
      <c r="I607" s="76">
        <v>3.4286890400000001</v>
      </c>
      <c r="J607" s="80">
        <f t="shared" si="28"/>
        <v>-0.92614098361045882</v>
      </c>
      <c r="K607" s="82">
        <f t="shared" si="29"/>
        <v>44.272773442587706</v>
      </c>
      <c r="L607" s="56"/>
    </row>
    <row r="608" spans="1:12" x14ac:dyDescent="0.15">
      <c r="A608" s="26" t="s">
        <v>460</v>
      </c>
      <c r="B608" s="26" t="s">
        <v>293</v>
      </c>
      <c r="C608" s="26" t="s">
        <v>524</v>
      </c>
      <c r="D608" s="26" t="s">
        <v>527</v>
      </c>
      <c r="E608" s="71">
        <v>5.7176750000000002E-3</v>
      </c>
      <c r="F608" s="48">
        <v>1.4015200000000001E-3</v>
      </c>
      <c r="G608" s="79">
        <f t="shared" si="27"/>
        <v>3.0796242650836234</v>
      </c>
      <c r="H608" s="76"/>
      <c r="I608" s="76"/>
      <c r="J608" s="80" t="str">
        <f t="shared" si="28"/>
        <v/>
      </c>
      <c r="K608" s="82">
        <f t="shared" si="29"/>
        <v>0</v>
      </c>
      <c r="L608" s="56"/>
    </row>
    <row r="609" spans="1:12" x14ac:dyDescent="0.15">
      <c r="A609" s="26" t="s">
        <v>103</v>
      </c>
      <c r="B609" s="26" t="s">
        <v>104</v>
      </c>
      <c r="C609" s="26" t="s">
        <v>523</v>
      </c>
      <c r="D609" s="26" t="s">
        <v>526</v>
      </c>
      <c r="E609" s="71">
        <v>5.3317600000000005E-3</v>
      </c>
      <c r="F609" s="48">
        <v>3.7740000000000003E-2</v>
      </c>
      <c r="G609" s="79">
        <f t="shared" si="27"/>
        <v>-0.85872390037095925</v>
      </c>
      <c r="H609" s="76"/>
      <c r="I609" s="76"/>
      <c r="J609" s="80" t="str">
        <f t="shared" si="28"/>
        <v/>
      </c>
      <c r="K609" s="82">
        <f t="shared" si="29"/>
        <v>0</v>
      </c>
      <c r="L609" s="56"/>
    </row>
    <row r="610" spans="1:12" x14ac:dyDescent="0.15">
      <c r="A610" s="26" t="s">
        <v>192</v>
      </c>
      <c r="B610" s="26" t="s">
        <v>204</v>
      </c>
      <c r="C610" s="26" t="s">
        <v>524</v>
      </c>
      <c r="D610" s="26" t="s">
        <v>527</v>
      </c>
      <c r="E610" s="71">
        <v>5.0802600000000005E-3</v>
      </c>
      <c r="F610" s="48">
        <v>1.0345E-3</v>
      </c>
      <c r="G610" s="79">
        <f t="shared" si="27"/>
        <v>3.9108361527307878</v>
      </c>
      <c r="H610" s="76"/>
      <c r="I610" s="76"/>
      <c r="J610" s="80" t="str">
        <f t="shared" si="28"/>
        <v/>
      </c>
      <c r="K610" s="82">
        <f t="shared" si="29"/>
        <v>0</v>
      </c>
      <c r="L610" s="56"/>
    </row>
    <row r="611" spans="1:12" x14ac:dyDescent="0.15">
      <c r="A611" s="26" t="s">
        <v>1213</v>
      </c>
      <c r="B611" s="26" t="s">
        <v>1313</v>
      </c>
      <c r="C611" s="26" t="s">
        <v>523</v>
      </c>
      <c r="D611" s="26" t="s">
        <v>526</v>
      </c>
      <c r="E611" s="71">
        <v>5.0268999999999999E-3</v>
      </c>
      <c r="F611" s="48">
        <v>0</v>
      </c>
      <c r="G611" s="79" t="str">
        <f t="shared" si="27"/>
        <v/>
      </c>
      <c r="H611" s="76">
        <v>5.0268999999999999E-3</v>
      </c>
      <c r="I611" s="76"/>
      <c r="J611" s="80" t="str">
        <f t="shared" si="28"/>
        <v/>
      </c>
      <c r="K611" s="82">
        <f t="shared" si="29"/>
        <v>1</v>
      </c>
      <c r="L611" s="56"/>
    </row>
    <row r="612" spans="1:12" x14ac:dyDescent="0.15">
      <c r="A612" s="26" t="s">
        <v>928</v>
      </c>
      <c r="B612" s="26" t="s">
        <v>84</v>
      </c>
      <c r="C612" s="26" t="s">
        <v>523</v>
      </c>
      <c r="D612" s="26" t="s">
        <v>526</v>
      </c>
      <c r="E612" s="71">
        <v>4.9821199999999996E-3</v>
      </c>
      <c r="F612" s="48">
        <v>8.0630200000000006E-3</v>
      </c>
      <c r="G612" s="79">
        <f t="shared" si="27"/>
        <v>-0.38210248765350963</v>
      </c>
      <c r="H612" s="76"/>
      <c r="I612" s="76"/>
      <c r="J612" s="80" t="str">
        <f t="shared" si="28"/>
        <v/>
      </c>
      <c r="K612" s="82">
        <f t="shared" si="29"/>
        <v>0</v>
      </c>
      <c r="L612" s="56"/>
    </row>
    <row r="613" spans="1:12" x14ac:dyDescent="0.15">
      <c r="A613" s="26" t="s">
        <v>896</v>
      </c>
      <c r="B613" s="26" t="s">
        <v>81</v>
      </c>
      <c r="C613" s="26" t="s">
        <v>523</v>
      </c>
      <c r="D613" s="26" t="s">
        <v>526</v>
      </c>
      <c r="E613" s="71">
        <v>4.94875E-3</v>
      </c>
      <c r="F613" s="48">
        <v>8.628799999999999E-3</v>
      </c>
      <c r="G613" s="79">
        <f t="shared" si="27"/>
        <v>-0.4264845633228258</v>
      </c>
      <c r="H613" s="76">
        <v>4.94875E-3</v>
      </c>
      <c r="I613" s="76">
        <v>8.628799999999999E-3</v>
      </c>
      <c r="J613" s="80">
        <f t="shared" si="28"/>
        <v>-0.4264845633228258</v>
      </c>
      <c r="K613" s="82">
        <f t="shared" si="29"/>
        <v>1</v>
      </c>
      <c r="L613" s="56"/>
    </row>
    <row r="614" spans="1:12" x14ac:dyDescent="0.15">
      <c r="A614" s="26" t="s">
        <v>425</v>
      </c>
      <c r="B614" s="26" t="s">
        <v>426</v>
      </c>
      <c r="C614" s="26" t="s">
        <v>523</v>
      </c>
      <c r="D614" s="26" t="s">
        <v>526</v>
      </c>
      <c r="E614" s="71">
        <v>4.8123000000000003E-3</v>
      </c>
      <c r="F614" s="48">
        <v>3.2415E-3</v>
      </c>
      <c r="G614" s="79">
        <f t="shared" si="27"/>
        <v>0.4845904673762147</v>
      </c>
      <c r="H614" s="76">
        <v>4.8123000000000003E-3</v>
      </c>
      <c r="I614" s="76">
        <v>3.2415E-3</v>
      </c>
      <c r="J614" s="80">
        <f t="shared" si="28"/>
        <v>0.4845904673762147</v>
      </c>
      <c r="K614" s="82">
        <f t="shared" si="29"/>
        <v>1</v>
      </c>
      <c r="L614" s="56"/>
    </row>
    <row r="615" spans="1:12" x14ac:dyDescent="0.15">
      <c r="A615" s="26" t="s">
        <v>459</v>
      </c>
      <c r="B615" s="26" t="s">
        <v>294</v>
      </c>
      <c r="C615" s="26" t="s">
        <v>524</v>
      </c>
      <c r="D615" s="26" t="s">
        <v>527</v>
      </c>
      <c r="E615" s="71">
        <v>4.6152349999999997E-3</v>
      </c>
      <c r="F615" s="48">
        <v>8.5539400000000012E-3</v>
      </c>
      <c r="G615" s="79">
        <f t="shared" si="27"/>
        <v>-0.46045506515126378</v>
      </c>
      <c r="H615" s="76"/>
      <c r="I615" s="76"/>
      <c r="J615" s="80" t="str">
        <f t="shared" si="28"/>
        <v/>
      </c>
      <c r="K615" s="82">
        <f t="shared" si="29"/>
        <v>0</v>
      </c>
      <c r="L615" s="56"/>
    </row>
    <row r="616" spans="1:12" x14ac:dyDescent="0.15">
      <c r="A616" s="26" t="s">
        <v>1276</v>
      </c>
      <c r="B616" s="26" t="s">
        <v>1268</v>
      </c>
      <c r="C616" s="26" t="s">
        <v>523</v>
      </c>
      <c r="D616" s="26" t="s">
        <v>527</v>
      </c>
      <c r="E616" s="71">
        <v>4.4588400000000004E-3</v>
      </c>
      <c r="F616" s="48"/>
      <c r="G616" s="79" t="str">
        <f t="shared" si="27"/>
        <v/>
      </c>
      <c r="H616" s="76">
        <v>19.834368749999999</v>
      </c>
      <c r="I616" s="76"/>
      <c r="J616" s="80" t="str">
        <f t="shared" si="28"/>
        <v/>
      </c>
      <c r="K616" s="82">
        <f t="shared" si="29"/>
        <v>4448.3248445784102</v>
      </c>
      <c r="L616" s="56"/>
    </row>
    <row r="617" spans="1:12" x14ac:dyDescent="0.15">
      <c r="A617" s="26" t="s">
        <v>396</v>
      </c>
      <c r="B617" s="26" t="s">
        <v>135</v>
      </c>
      <c r="C617" s="26" t="s">
        <v>524</v>
      </c>
      <c r="D617" s="26" t="s">
        <v>526</v>
      </c>
      <c r="E617" s="71">
        <v>3.8703499999999998E-3</v>
      </c>
      <c r="F617" s="48">
        <v>6.6246000000000005E-3</v>
      </c>
      <c r="G617" s="79">
        <f t="shared" si="27"/>
        <v>-0.41576095160462523</v>
      </c>
      <c r="H617" s="76"/>
      <c r="I617" s="76"/>
      <c r="J617" s="80" t="str">
        <f t="shared" si="28"/>
        <v/>
      </c>
      <c r="K617" s="82">
        <f t="shared" si="29"/>
        <v>0</v>
      </c>
      <c r="L617" s="56"/>
    </row>
    <row r="618" spans="1:12" x14ac:dyDescent="0.15">
      <c r="A618" s="26" t="s">
        <v>1277</v>
      </c>
      <c r="B618" s="26" t="s">
        <v>1269</v>
      </c>
      <c r="C618" s="26" t="s">
        <v>523</v>
      </c>
      <c r="D618" s="26" t="s">
        <v>526</v>
      </c>
      <c r="E618" s="71">
        <v>3.7344000000000001E-3</v>
      </c>
      <c r="F618" s="48"/>
      <c r="G618" s="79" t="str">
        <f t="shared" si="27"/>
        <v/>
      </c>
      <c r="H618" s="76"/>
      <c r="I618" s="76"/>
      <c r="J618" s="80" t="str">
        <f t="shared" si="28"/>
        <v/>
      </c>
      <c r="K618" s="82">
        <f t="shared" si="29"/>
        <v>0</v>
      </c>
      <c r="L618" s="56"/>
    </row>
    <row r="619" spans="1:12" x14ac:dyDescent="0.15">
      <c r="A619" s="26" t="s">
        <v>751</v>
      </c>
      <c r="B619" s="26" t="s">
        <v>752</v>
      </c>
      <c r="C619" s="26" t="s">
        <v>523</v>
      </c>
      <c r="D619" s="26" t="s">
        <v>526</v>
      </c>
      <c r="E619" s="71">
        <v>3.4738500000000001E-3</v>
      </c>
      <c r="F619" s="48">
        <v>0</v>
      </c>
      <c r="G619" s="79" t="str">
        <f t="shared" si="27"/>
        <v/>
      </c>
      <c r="H619" s="76"/>
      <c r="I619" s="76"/>
      <c r="J619" s="80" t="str">
        <f t="shared" si="28"/>
        <v/>
      </c>
      <c r="K619" s="82">
        <f t="shared" si="29"/>
        <v>0</v>
      </c>
      <c r="L619" s="56"/>
    </row>
    <row r="620" spans="1:12" x14ac:dyDescent="0.15">
      <c r="A620" s="26" t="s">
        <v>262</v>
      </c>
      <c r="B620" s="26" t="s">
        <v>263</v>
      </c>
      <c r="C620" s="26" t="s">
        <v>523</v>
      </c>
      <c r="D620" s="26" t="s">
        <v>526</v>
      </c>
      <c r="E620" s="71">
        <v>2.2865999999999997E-3</v>
      </c>
      <c r="F620" s="48">
        <v>0.73075318</v>
      </c>
      <c r="G620" s="79">
        <f t="shared" si="27"/>
        <v>-0.99687089969283471</v>
      </c>
      <c r="H620" s="76">
        <v>2.2865999999999997E-3</v>
      </c>
      <c r="I620" s="76">
        <v>0.73075318</v>
      </c>
      <c r="J620" s="80">
        <f t="shared" si="28"/>
        <v>-0.99687089969283471</v>
      </c>
      <c r="K620" s="82">
        <f t="shared" si="29"/>
        <v>1</v>
      </c>
      <c r="L620" s="56"/>
    </row>
    <row r="621" spans="1:12" x14ac:dyDescent="0.15">
      <c r="A621" s="26" t="s">
        <v>898</v>
      </c>
      <c r="B621" s="26" t="s">
        <v>490</v>
      </c>
      <c r="C621" s="26" t="s">
        <v>523</v>
      </c>
      <c r="D621" s="26" t="s">
        <v>526</v>
      </c>
      <c r="E621" s="71">
        <v>2.2158500000000001E-3</v>
      </c>
      <c r="F621" s="48">
        <v>0</v>
      </c>
      <c r="G621" s="79" t="str">
        <f t="shared" si="27"/>
        <v/>
      </c>
      <c r="H621" s="76"/>
      <c r="I621" s="76"/>
      <c r="J621" s="80" t="str">
        <f t="shared" si="28"/>
        <v/>
      </c>
      <c r="K621" s="82">
        <f t="shared" si="29"/>
        <v>0</v>
      </c>
      <c r="L621" s="56"/>
    </row>
    <row r="622" spans="1:12" x14ac:dyDescent="0.15">
      <c r="A622" s="26" t="s">
        <v>395</v>
      </c>
      <c r="B622" s="26" t="s">
        <v>134</v>
      </c>
      <c r="C622" s="26" t="s">
        <v>524</v>
      </c>
      <c r="D622" s="26" t="s">
        <v>526</v>
      </c>
      <c r="E622" s="71">
        <v>2.2095300000000003E-3</v>
      </c>
      <c r="F622" s="48">
        <v>0</v>
      </c>
      <c r="G622" s="79" t="str">
        <f t="shared" si="27"/>
        <v/>
      </c>
      <c r="H622" s="76"/>
      <c r="I622" s="76"/>
      <c r="J622" s="80" t="str">
        <f t="shared" si="28"/>
        <v/>
      </c>
      <c r="K622" s="82">
        <f t="shared" si="29"/>
        <v>0</v>
      </c>
      <c r="L622" s="56"/>
    </row>
    <row r="623" spans="1:12" x14ac:dyDescent="0.15">
      <c r="A623" s="26" t="s">
        <v>127</v>
      </c>
      <c r="B623" s="26" t="s">
        <v>128</v>
      </c>
      <c r="C623" s="26" t="s">
        <v>524</v>
      </c>
      <c r="D623" s="26" t="s">
        <v>527</v>
      </c>
      <c r="E623" s="71">
        <v>1.9029000000000001E-3</v>
      </c>
      <c r="F623" s="48">
        <v>5.60728749</v>
      </c>
      <c r="G623" s="79">
        <f t="shared" si="27"/>
        <v>-0.9996606380529991</v>
      </c>
      <c r="H623" s="76"/>
      <c r="I623" s="76"/>
      <c r="J623" s="80" t="str">
        <f t="shared" si="28"/>
        <v/>
      </c>
      <c r="K623" s="82">
        <f t="shared" si="29"/>
        <v>0</v>
      </c>
      <c r="L623" s="56"/>
    </row>
    <row r="624" spans="1:12" x14ac:dyDescent="0.15">
      <c r="A624" s="26" t="s">
        <v>73</v>
      </c>
      <c r="B624" s="26" t="s">
        <v>74</v>
      </c>
      <c r="C624" s="26" t="s">
        <v>523</v>
      </c>
      <c r="D624" s="26" t="s">
        <v>526</v>
      </c>
      <c r="E624" s="71">
        <v>1.836E-3</v>
      </c>
      <c r="F624" s="48">
        <v>0.17857000000000001</v>
      </c>
      <c r="G624" s="79">
        <f t="shared" si="27"/>
        <v>-0.98971831774654195</v>
      </c>
      <c r="H624" s="76">
        <v>8.6E-3</v>
      </c>
      <c r="I624" s="76">
        <v>0.17857000000000001</v>
      </c>
      <c r="J624" s="80">
        <f t="shared" si="28"/>
        <v>-0.95183961471691769</v>
      </c>
      <c r="K624" s="82">
        <f t="shared" si="29"/>
        <v>4.6840958605664493</v>
      </c>
      <c r="L624" s="56"/>
    </row>
    <row r="625" spans="1:12" x14ac:dyDescent="0.15">
      <c r="A625" s="26" t="s">
        <v>1475</v>
      </c>
      <c r="B625" s="26" t="s">
        <v>1479</v>
      </c>
      <c r="C625" s="26" t="s">
        <v>523</v>
      </c>
      <c r="D625" s="26" t="s">
        <v>527</v>
      </c>
      <c r="E625" s="71">
        <v>1.7730000000000001E-3</v>
      </c>
      <c r="F625" s="48">
        <v>1.9483299999999999E-3</v>
      </c>
      <c r="G625" s="79">
        <f t="shared" si="27"/>
        <v>-8.9989888776541904E-2</v>
      </c>
      <c r="H625" s="76"/>
      <c r="I625" s="76"/>
      <c r="J625" s="80" t="str">
        <f t="shared" si="28"/>
        <v/>
      </c>
      <c r="K625" s="82">
        <f t="shared" si="29"/>
        <v>0</v>
      </c>
      <c r="L625" s="56"/>
    </row>
    <row r="626" spans="1:12" x14ac:dyDescent="0.15">
      <c r="A626" s="26" t="s">
        <v>87</v>
      </c>
      <c r="B626" s="26" t="s">
        <v>88</v>
      </c>
      <c r="C626" s="26" t="s">
        <v>523</v>
      </c>
      <c r="D626" s="26" t="s">
        <v>526</v>
      </c>
      <c r="E626" s="71">
        <v>1.7352000000000001E-3</v>
      </c>
      <c r="F626" s="48">
        <v>0</v>
      </c>
      <c r="G626" s="79" t="str">
        <f t="shared" si="27"/>
        <v/>
      </c>
      <c r="H626" s="76">
        <v>10.295119119999999</v>
      </c>
      <c r="I626" s="76">
        <v>20.911191600000002</v>
      </c>
      <c r="J626" s="80">
        <f t="shared" si="28"/>
        <v>-0.50767420064191859</v>
      </c>
      <c r="K626" s="82">
        <f t="shared" si="29"/>
        <v>5933.1023052097735</v>
      </c>
      <c r="L626" s="56"/>
    </row>
    <row r="627" spans="1:12" x14ac:dyDescent="0.15">
      <c r="A627" s="26" t="s">
        <v>89</v>
      </c>
      <c r="B627" s="26" t="s">
        <v>90</v>
      </c>
      <c r="C627" s="26" t="s">
        <v>523</v>
      </c>
      <c r="D627" s="26" t="s">
        <v>526</v>
      </c>
      <c r="E627" s="71">
        <v>1.2489000000000001E-3</v>
      </c>
      <c r="F627" s="48">
        <v>0</v>
      </c>
      <c r="G627" s="79" t="str">
        <f t="shared" si="27"/>
        <v/>
      </c>
      <c r="H627" s="76">
        <v>9.7924095999999992</v>
      </c>
      <c r="I627" s="76">
        <v>16.866558340000001</v>
      </c>
      <c r="J627" s="80">
        <f t="shared" si="28"/>
        <v>-0.41941862693014598</v>
      </c>
      <c r="K627" s="82">
        <f t="shared" si="29"/>
        <v>7840.8276082952989</v>
      </c>
      <c r="L627" s="56"/>
    </row>
    <row r="628" spans="1:12" x14ac:dyDescent="0.15">
      <c r="A628" s="26" t="s">
        <v>915</v>
      </c>
      <c r="B628" s="26" t="s">
        <v>505</v>
      </c>
      <c r="C628" s="26" t="s">
        <v>523</v>
      </c>
      <c r="D628" s="26" t="s">
        <v>526</v>
      </c>
      <c r="E628" s="71">
        <v>1.1217499999999999E-3</v>
      </c>
      <c r="F628" s="48">
        <v>0</v>
      </c>
      <c r="G628" s="79" t="str">
        <f t="shared" si="27"/>
        <v/>
      </c>
      <c r="H628" s="76">
        <v>1.1217499999999999E-3</v>
      </c>
      <c r="I628" s="76"/>
      <c r="J628" s="80" t="str">
        <f t="shared" si="28"/>
        <v/>
      </c>
      <c r="K628" s="82">
        <f t="shared" si="29"/>
        <v>1</v>
      </c>
      <c r="L628" s="56"/>
    </row>
    <row r="629" spans="1:12" x14ac:dyDescent="0.15">
      <c r="A629" s="26" t="s">
        <v>912</v>
      </c>
      <c r="B629" s="26" t="s">
        <v>502</v>
      </c>
      <c r="C629" s="26" t="s">
        <v>523</v>
      </c>
      <c r="D629" s="26" t="s">
        <v>526</v>
      </c>
      <c r="E629" s="71">
        <v>1.11852E-3</v>
      </c>
      <c r="F629" s="48">
        <v>2.0176199999999999E-3</v>
      </c>
      <c r="G629" s="79">
        <f t="shared" si="27"/>
        <v>-0.44562405210099021</v>
      </c>
      <c r="H629" s="76">
        <v>1.11852E-3</v>
      </c>
      <c r="I629" s="76">
        <v>2.0176199999999999E-3</v>
      </c>
      <c r="J629" s="80">
        <f t="shared" si="28"/>
        <v>-0.44562405210099021</v>
      </c>
      <c r="K629" s="82">
        <f t="shared" si="29"/>
        <v>1</v>
      </c>
      <c r="L629" s="56"/>
    </row>
    <row r="630" spans="1:12" x14ac:dyDescent="0.15">
      <c r="A630" s="26" t="s">
        <v>162</v>
      </c>
      <c r="B630" s="26" t="s">
        <v>773</v>
      </c>
      <c r="C630" s="26" t="s">
        <v>523</v>
      </c>
      <c r="D630" s="26" t="s">
        <v>526</v>
      </c>
      <c r="E630" s="71">
        <v>1.0845E-3</v>
      </c>
      <c r="F630" s="48">
        <v>4.5257400000000003E-2</v>
      </c>
      <c r="G630" s="79">
        <f t="shared" si="27"/>
        <v>-0.97603706797120471</v>
      </c>
      <c r="H630" s="76">
        <v>1.0845E-3</v>
      </c>
      <c r="I630" s="76">
        <v>0.12261621</v>
      </c>
      <c r="J630" s="80">
        <f t="shared" si="28"/>
        <v>-0.99115532929944583</v>
      </c>
      <c r="K630" s="82">
        <f t="shared" si="29"/>
        <v>1</v>
      </c>
      <c r="L630" s="56"/>
    </row>
    <row r="631" spans="1:12" x14ac:dyDescent="0.15">
      <c r="A631" s="26" t="s">
        <v>929</v>
      </c>
      <c r="B631" s="26" t="s">
        <v>102</v>
      </c>
      <c r="C631" s="26" t="s">
        <v>523</v>
      </c>
      <c r="D631" s="26" t="s">
        <v>526</v>
      </c>
      <c r="E631" s="71">
        <v>1.0839000000000001E-3</v>
      </c>
      <c r="F631" s="48">
        <v>0.39361334999999997</v>
      </c>
      <c r="G631" s="79">
        <f t="shared" si="27"/>
        <v>-0.99724628242410984</v>
      </c>
      <c r="H631" s="76"/>
      <c r="I631" s="76"/>
      <c r="J631" s="80" t="str">
        <f t="shared" si="28"/>
        <v/>
      </c>
      <c r="K631" s="82">
        <f t="shared" si="29"/>
        <v>0</v>
      </c>
      <c r="L631" s="56"/>
    </row>
    <row r="632" spans="1:12" x14ac:dyDescent="0.15">
      <c r="A632" s="26" t="s">
        <v>930</v>
      </c>
      <c r="B632" s="26" t="s">
        <v>85</v>
      </c>
      <c r="C632" s="26" t="s">
        <v>523</v>
      </c>
      <c r="D632" s="26" t="s">
        <v>526</v>
      </c>
      <c r="E632" s="71">
        <v>1.0673E-3</v>
      </c>
      <c r="F632" s="48">
        <v>0.24245716</v>
      </c>
      <c r="G632" s="79">
        <f t="shared" si="27"/>
        <v>-0.99559798522757592</v>
      </c>
      <c r="H632" s="76"/>
      <c r="I632" s="76"/>
      <c r="J632" s="80" t="str">
        <f t="shared" si="28"/>
        <v/>
      </c>
      <c r="K632" s="82">
        <f t="shared" si="29"/>
        <v>0</v>
      </c>
      <c r="L632" s="56"/>
    </row>
    <row r="633" spans="1:12" x14ac:dyDescent="0.15">
      <c r="A633" s="26" t="s">
        <v>197</v>
      </c>
      <c r="B633" s="26" t="s">
        <v>209</v>
      </c>
      <c r="C633" s="26" t="s">
        <v>524</v>
      </c>
      <c r="D633" s="26" t="s">
        <v>527</v>
      </c>
      <c r="E633" s="71">
        <v>9.588E-4</v>
      </c>
      <c r="F633" s="48">
        <v>3.1272600000000002E-3</v>
      </c>
      <c r="G633" s="79">
        <f t="shared" si="27"/>
        <v>-0.69340572897680397</v>
      </c>
      <c r="H633" s="76"/>
      <c r="I633" s="76"/>
      <c r="J633" s="80" t="str">
        <f t="shared" si="28"/>
        <v/>
      </c>
      <c r="K633" s="82">
        <f t="shared" si="29"/>
        <v>0</v>
      </c>
      <c r="L633" s="56"/>
    </row>
    <row r="634" spans="1:12" x14ac:dyDescent="0.15">
      <c r="A634" s="26" t="s">
        <v>392</v>
      </c>
      <c r="B634" s="26" t="s">
        <v>136</v>
      </c>
      <c r="C634" s="26" t="s">
        <v>524</v>
      </c>
      <c r="D634" s="26" t="s">
        <v>526</v>
      </c>
      <c r="E634" s="71">
        <v>8.1599999999999999E-4</v>
      </c>
      <c r="F634" s="48">
        <v>0</v>
      </c>
      <c r="G634" s="79" t="str">
        <f t="shared" si="27"/>
        <v/>
      </c>
      <c r="H634" s="76">
        <v>4.1477518099999999</v>
      </c>
      <c r="I634" s="76">
        <v>27.625246799999999</v>
      </c>
      <c r="J634" s="80">
        <f t="shared" si="28"/>
        <v>-0.84985647947224852</v>
      </c>
      <c r="K634" s="82">
        <f t="shared" si="29"/>
        <v>5083.0291789215689</v>
      </c>
      <c r="L634" s="56"/>
    </row>
    <row r="635" spans="1:12" x14ac:dyDescent="0.15">
      <c r="A635" s="26" t="s">
        <v>1656</v>
      </c>
      <c r="B635" s="26" t="s">
        <v>1657</v>
      </c>
      <c r="C635" s="26" t="s">
        <v>523</v>
      </c>
      <c r="D635" s="26" t="s">
        <v>526</v>
      </c>
      <c r="E635" s="71">
        <v>8.0039999999999994E-4</v>
      </c>
      <c r="F635" s="48">
        <v>6.7900000000000002E-4</v>
      </c>
      <c r="G635" s="79">
        <f t="shared" si="27"/>
        <v>0.17879234167893943</v>
      </c>
      <c r="H635" s="76">
        <v>8.0039999999999994E-4</v>
      </c>
      <c r="I635" s="76">
        <v>1.5919680000000002E-2</v>
      </c>
      <c r="J635" s="80">
        <f t="shared" si="28"/>
        <v>-0.9497226074895978</v>
      </c>
      <c r="K635" s="82">
        <f t="shared" si="29"/>
        <v>1</v>
      </c>
      <c r="L635" s="56"/>
    </row>
    <row r="636" spans="1:12" x14ac:dyDescent="0.15">
      <c r="A636" s="26" t="s">
        <v>1673</v>
      </c>
      <c r="B636" s="26" t="s">
        <v>1700</v>
      </c>
      <c r="C636" s="26" t="s">
        <v>523</v>
      </c>
      <c r="D636" s="26" t="s">
        <v>527</v>
      </c>
      <c r="E636" s="71">
        <v>7.9344000000000007E-4</v>
      </c>
      <c r="F636" s="48">
        <v>2.8706700000000001E-3</v>
      </c>
      <c r="G636" s="79">
        <f t="shared" si="27"/>
        <v>-0.72360459404947275</v>
      </c>
      <c r="H636" s="76"/>
      <c r="I636" s="76"/>
      <c r="J636" s="80" t="str">
        <f t="shared" si="28"/>
        <v/>
      </c>
      <c r="K636" s="82">
        <f t="shared" si="29"/>
        <v>0</v>
      </c>
      <c r="L636" s="56"/>
    </row>
    <row r="637" spans="1:12" x14ac:dyDescent="0.15">
      <c r="A637" s="26" t="s">
        <v>1675</v>
      </c>
      <c r="B637" s="26" t="s">
        <v>261</v>
      </c>
      <c r="C637" s="26" t="s">
        <v>523</v>
      </c>
      <c r="D637" s="26" t="s">
        <v>526</v>
      </c>
      <c r="E637" s="71">
        <v>5.9938999999999999E-4</v>
      </c>
      <c r="F637" s="48">
        <v>4.5624000000000001E-4</v>
      </c>
      <c r="G637" s="79">
        <f t="shared" si="27"/>
        <v>0.31376030159565138</v>
      </c>
      <c r="H637" s="76">
        <v>4.4265E-4</v>
      </c>
      <c r="I637" s="76">
        <v>4.5624000000000001E-4</v>
      </c>
      <c r="J637" s="80">
        <f t="shared" si="28"/>
        <v>-2.9786954234613416E-2</v>
      </c>
      <c r="K637" s="82">
        <f t="shared" si="29"/>
        <v>0.73850080915597527</v>
      </c>
      <c r="L637" s="56"/>
    </row>
    <row r="638" spans="1:12" x14ac:dyDescent="0.15">
      <c r="A638" s="26" t="s">
        <v>309</v>
      </c>
      <c r="B638" s="26" t="s">
        <v>310</v>
      </c>
      <c r="C638" s="26" t="s">
        <v>524</v>
      </c>
      <c r="D638" s="26" t="s">
        <v>527</v>
      </c>
      <c r="E638" s="71">
        <v>1.2108E-4</v>
      </c>
      <c r="F638" s="48">
        <v>9.4014000000000001E-4</v>
      </c>
      <c r="G638" s="79">
        <f t="shared" si="27"/>
        <v>-0.87121067075116476</v>
      </c>
      <c r="H638" s="76"/>
      <c r="I638" s="76"/>
      <c r="J638" s="80" t="str">
        <f t="shared" si="28"/>
        <v/>
      </c>
      <c r="K638" s="82">
        <f t="shared" si="29"/>
        <v>0</v>
      </c>
      <c r="L638" s="56"/>
    </row>
    <row r="639" spans="1:12" x14ac:dyDescent="0.15">
      <c r="A639" s="26" t="s">
        <v>1278</v>
      </c>
      <c r="B639" s="26" t="s">
        <v>1270</v>
      </c>
      <c r="C639" s="26" t="s">
        <v>523</v>
      </c>
      <c r="D639" s="26" t="s">
        <v>526</v>
      </c>
      <c r="E639" s="71">
        <v>3.8670000000000001E-5</v>
      </c>
      <c r="F639" s="48"/>
      <c r="G639" s="79" t="str">
        <f t="shared" si="27"/>
        <v/>
      </c>
      <c r="H639" s="76">
        <v>19.238585377527798</v>
      </c>
      <c r="I639" s="76"/>
      <c r="J639" s="80" t="str">
        <f t="shared" si="28"/>
        <v/>
      </c>
      <c r="K639" s="82">
        <f t="shared" si="29"/>
        <v>497506.73332112224</v>
      </c>
      <c r="L639" s="56"/>
    </row>
    <row r="640" spans="1:12" x14ac:dyDescent="0.15">
      <c r="A640" s="26" t="s">
        <v>387</v>
      </c>
      <c r="B640" s="26" t="s">
        <v>138</v>
      </c>
      <c r="C640" s="26" t="s">
        <v>524</v>
      </c>
      <c r="D640" s="26" t="s">
        <v>526</v>
      </c>
      <c r="E640" s="71">
        <v>0</v>
      </c>
      <c r="F640" s="48">
        <v>0.49932615434818101</v>
      </c>
      <c r="G640" s="79">
        <f t="shared" si="27"/>
        <v>-1</v>
      </c>
      <c r="H640" s="76"/>
      <c r="I640" s="76"/>
      <c r="J640" s="80" t="str">
        <f t="shared" si="28"/>
        <v/>
      </c>
      <c r="K640" s="82" t="str">
        <f t="shared" si="29"/>
        <v/>
      </c>
      <c r="L640" s="56"/>
    </row>
    <row r="641" spans="1:12" x14ac:dyDescent="0.15">
      <c r="A641" s="26" t="s">
        <v>921</v>
      </c>
      <c r="B641" s="26" t="s">
        <v>98</v>
      </c>
      <c r="C641" s="26" t="s">
        <v>523</v>
      </c>
      <c r="D641" s="26" t="s">
        <v>526</v>
      </c>
      <c r="E641" s="71">
        <v>0</v>
      </c>
      <c r="F641" s="48">
        <v>0.40162529999999996</v>
      </c>
      <c r="G641" s="79">
        <f t="shared" si="27"/>
        <v>-1</v>
      </c>
      <c r="H641" s="76">
        <v>14.410267230000001</v>
      </c>
      <c r="I641" s="76">
        <v>0.80966930000000004</v>
      </c>
      <c r="J641" s="80">
        <f t="shared" si="28"/>
        <v>16.797719673945892</v>
      </c>
      <c r="K641" s="82" t="str">
        <f t="shared" si="29"/>
        <v/>
      </c>
      <c r="L641" s="56"/>
    </row>
    <row r="642" spans="1:12" x14ac:dyDescent="0.15">
      <c r="A642" s="26" t="s">
        <v>917</v>
      </c>
      <c r="B642" s="26" t="s">
        <v>507</v>
      </c>
      <c r="C642" s="26" t="s">
        <v>523</v>
      </c>
      <c r="D642" s="26" t="s">
        <v>526</v>
      </c>
      <c r="E642" s="71">
        <v>0</v>
      </c>
      <c r="F642" s="48">
        <v>0.34118399999999999</v>
      </c>
      <c r="G642" s="79">
        <f t="shared" si="27"/>
        <v>-1</v>
      </c>
      <c r="H642" s="76"/>
      <c r="I642" s="76">
        <v>0.67132800000000004</v>
      </c>
      <c r="J642" s="80">
        <f t="shared" si="28"/>
        <v>-1</v>
      </c>
      <c r="K642" s="82" t="str">
        <f t="shared" si="29"/>
        <v/>
      </c>
      <c r="L642" s="56"/>
    </row>
    <row r="643" spans="1:12" x14ac:dyDescent="0.15">
      <c r="A643" s="26" t="s">
        <v>1690</v>
      </c>
      <c r="B643" s="26" t="s">
        <v>777</v>
      </c>
      <c r="C643" s="26" t="s">
        <v>523</v>
      </c>
      <c r="D643" s="26" t="s">
        <v>526</v>
      </c>
      <c r="E643" s="71">
        <v>0</v>
      </c>
      <c r="F643" s="48">
        <v>0.26729999999999998</v>
      </c>
      <c r="G643" s="79">
        <f t="shared" si="27"/>
        <v>-1</v>
      </c>
      <c r="H643" s="76"/>
      <c r="I643" s="76"/>
      <c r="J643" s="80" t="str">
        <f t="shared" si="28"/>
        <v/>
      </c>
      <c r="K643" s="82" t="str">
        <f t="shared" si="29"/>
        <v/>
      </c>
      <c r="L643" s="56"/>
    </row>
    <row r="644" spans="1:12" x14ac:dyDescent="0.15">
      <c r="A644" s="26" t="s">
        <v>402</v>
      </c>
      <c r="B644" s="26" t="s">
        <v>132</v>
      </c>
      <c r="C644" s="26" t="s">
        <v>524</v>
      </c>
      <c r="D644" s="26" t="s">
        <v>526</v>
      </c>
      <c r="E644" s="71">
        <v>0</v>
      </c>
      <c r="F644" s="48">
        <v>0.12586668899681799</v>
      </c>
      <c r="G644" s="79">
        <f t="shared" si="27"/>
        <v>-1</v>
      </c>
      <c r="H644" s="76">
        <v>19.716247553395</v>
      </c>
      <c r="I644" s="76">
        <v>4.2055988986784101</v>
      </c>
      <c r="J644" s="80">
        <f t="shared" si="28"/>
        <v>3.6880950914246098</v>
      </c>
      <c r="K644" s="82" t="str">
        <f t="shared" si="29"/>
        <v/>
      </c>
      <c r="L644" s="56"/>
    </row>
    <row r="645" spans="1:12" x14ac:dyDescent="0.15">
      <c r="A645" s="26" t="s">
        <v>165</v>
      </c>
      <c r="B645" s="26" t="s">
        <v>1106</v>
      </c>
      <c r="C645" s="26" t="s">
        <v>523</v>
      </c>
      <c r="D645" s="26" t="s">
        <v>526</v>
      </c>
      <c r="E645" s="71">
        <v>0</v>
      </c>
      <c r="F645" s="48">
        <v>9.9270700000000003E-2</v>
      </c>
      <c r="G645" s="79">
        <f t="shared" si="27"/>
        <v>-1</v>
      </c>
      <c r="H645" s="76"/>
      <c r="I645" s="76"/>
      <c r="J645" s="80" t="str">
        <f t="shared" si="28"/>
        <v/>
      </c>
      <c r="K645" s="82" t="str">
        <f t="shared" si="29"/>
        <v/>
      </c>
      <c r="L645" s="56"/>
    </row>
    <row r="646" spans="1:12" x14ac:dyDescent="0.15">
      <c r="A646" s="26" t="s">
        <v>82</v>
      </c>
      <c r="B646" s="26" t="s">
        <v>83</v>
      </c>
      <c r="C646" s="26" t="s">
        <v>523</v>
      </c>
      <c r="D646" s="26" t="s">
        <v>526</v>
      </c>
      <c r="E646" s="71">
        <v>0</v>
      </c>
      <c r="F646" s="48">
        <v>7.6575000000000004E-2</v>
      </c>
      <c r="G646" s="79">
        <f t="shared" si="27"/>
        <v>-1</v>
      </c>
      <c r="H646" s="76">
        <v>8.4338167200000012</v>
      </c>
      <c r="I646" s="76">
        <v>54.95214885</v>
      </c>
      <c r="J646" s="80">
        <f t="shared" si="28"/>
        <v>-0.84652435079433652</v>
      </c>
      <c r="K646" s="82" t="str">
        <f t="shared" si="29"/>
        <v/>
      </c>
      <c r="L646" s="56"/>
    </row>
    <row r="647" spans="1:12" x14ac:dyDescent="0.15">
      <c r="A647" s="26" t="s">
        <v>385</v>
      </c>
      <c r="B647" s="26" t="s">
        <v>144</v>
      </c>
      <c r="C647" s="26" t="s">
        <v>524</v>
      </c>
      <c r="D647" s="26" t="s">
        <v>526</v>
      </c>
      <c r="E647" s="71">
        <v>0</v>
      </c>
      <c r="F647" s="48">
        <v>3.1999E-2</v>
      </c>
      <c r="G647" s="79">
        <f t="shared" ref="G647:G688" si="30">IF(ISERROR(E647/F647-1),"",((E647/F647-1)))</f>
        <v>-1</v>
      </c>
      <c r="H647" s="76">
        <v>3.1659660000000001</v>
      </c>
      <c r="I647" s="76">
        <v>2.1337060000000001E-2</v>
      </c>
      <c r="J647" s="80">
        <f t="shared" ref="J647:J688" si="31">IF(ISERROR(H647/I647-1),"",((H647/I647-1)))</f>
        <v>147.37873633949567</v>
      </c>
      <c r="K647" s="82" t="str">
        <f t="shared" ref="K647:K688" si="32">IF(ISERROR(H647/E647),"",(H647/E647))</f>
        <v/>
      </c>
      <c r="L647" s="56"/>
    </row>
    <row r="648" spans="1:12" x14ac:dyDescent="0.15">
      <c r="A648" s="26" t="s">
        <v>394</v>
      </c>
      <c r="B648" s="26" t="s">
        <v>485</v>
      </c>
      <c r="C648" s="26" t="s">
        <v>524</v>
      </c>
      <c r="D648" s="26" t="s">
        <v>526</v>
      </c>
      <c r="E648" s="71">
        <v>0</v>
      </c>
      <c r="F648" s="48">
        <v>1.7563800000000001E-2</v>
      </c>
      <c r="G648" s="79">
        <f t="shared" si="30"/>
        <v>-1</v>
      </c>
      <c r="H648" s="76"/>
      <c r="I648" s="76"/>
      <c r="J648" s="80" t="str">
        <f t="shared" si="31"/>
        <v/>
      </c>
      <c r="K648" s="82" t="str">
        <f t="shared" si="32"/>
        <v/>
      </c>
      <c r="L648" s="56"/>
    </row>
    <row r="649" spans="1:12" x14ac:dyDescent="0.15">
      <c r="A649" s="26" t="s">
        <v>1823</v>
      </c>
      <c r="B649" s="26" t="s">
        <v>552</v>
      </c>
      <c r="C649" s="26" t="s">
        <v>523</v>
      </c>
      <c r="D649" s="26" t="s">
        <v>526</v>
      </c>
      <c r="E649" s="71">
        <v>0</v>
      </c>
      <c r="F649" s="48">
        <v>9.8868600000000008E-3</v>
      </c>
      <c r="G649" s="79">
        <f t="shared" si="30"/>
        <v>-1</v>
      </c>
      <c r="H649" s="76">
        <v>0.50289342999999997</v>
      </c>
      <c r="I649" s="76">
        <v>9.8868600000000008E-3</v>
      </c>
      <c r="J649" s="80">
        <f t="shared" si="31"/>
        <v>49.864827660146894</v>
      </c>
      <c r="K649" s="82" t="str">
        <f t="shared" si="32"/>
        <v/>
      </c>
      <c r="L649" s="56"/>
    </row>
    <row r="650" spans="1:12" x14ac:dyDescent="0.15">
      <c r="A650" s="26" t="s">
        <v>723</v>
      </c>
      <c r="B650" s="26" t="s">
        <v>724</v>
      </c>
      <c r="C650" s="26" t="s">
        <v>524</v>
      </c>
      <c r="D650" s="26" t="s">
        <v>526</v>
      </c>
      <c r="E650" s="71">
        <v>0</v>
      </c>
      <c r="F650" s="48">
        <v>7.9923199999999989E-3</v>
      </c>
      <c r="G650" s="79">
        <f t="shared" si="30"/>
        <v>-1</v>
      </c>
      <c r="H650" s="76"/>
      <c r="I650" s="76"/>
      <c r="J650" s="80" t="str">
        <f t="shared" si="31"/>
        <v/>
      </c>
      <c r="K650" s="82" t="str">
        <f t="shared" si="32"/>
        <v/>
      </c>
      <c r="L650" s="56"/>
    </row>
    <row r="651" spans="1:12" x14ac:dyDescent="0.15">
      <c r="A651" s="26" t="s">
        <v>892</v>
      </c>
      <c r="B651" s="26" t="s">
        <v>93</v>
      </c>
      <c r="C651" s="26" t="s">
        <v>523</v>
      </c>
      <c r="D651" s="26" t="s">
        <v>526</v>
      </c>
      <c r="E651" s="71">
        <v>0</v>
      </c>
      <c r="F651" s="48">
        <v>4.6145421096502994E-3</v>
      </c>
      <c r="G651" s="79">
        <f t="shared" si="30"/>
        <v>-1</v>
      </c>
      <c r="H651" s="76"/>
      <c r="I651" s="76"/>
      <c r="J651" s="80" t="str">
        <f t="shared" si="31"/>
        <v/>
      </c>
      <c r="K651" s="82" t="str">
        <f t="shared" si="32"/>
        <v/>
      </c>
      <c r="L651" s="56"/>
    </row>
    <row r="652" spans="1:12" x14ac:dyDescent="0.15">
      <c r="A652" s="26" t="s">
        <v>1215</v>
      </c>
      <c r="B652" s="26" t="s">
        <v>1314</v>
      </c>
      <c r="C652" s="26" t="s">
        <v>523</v>
      </c>
      <c r="D652" s="26" t="s">
        <v>526</v>
      </c>
      <c r="E652" s="71">
        <v>0</v>
      </c>
      <c r="F652" s="48">
        <v>4.0182400000000002E-3</v>
      </c>
      <c r="G652" s="79">
        <f t="shared" si="30"/>
        <v>-1</v>
      </c>
      <c r="H652" s="76"/>
      <c r="I652" s="76"/>
      <c r="J652" s="80" t="str">
        <f t="shared" si="31"/>
        <v/>
      </c>
      <c r="K652" s="82" t="str">
        <f t="shared" si="32"/>
        <v/>
      </c>
      <c r="L652" s="56"/>
    </row>
    <row r="653" spans="1:12" x14ac:dyDescent="0.15">
      <c r="A653" s="26" t="s">
        <v>906</v>
      </c>
      <c r="B653" s="26" t="s">
        <v>497</v>
      </c>
      <c r="C653" s="26" t="s">
        <v>523</v>
      </c>
      <c r="D653" s="26" t="s">
        <v>526</v>
      </c>
      <c r="E653" s="71">
        <v>0</v>
      </c>
      <c r="F653" s="48">
        <v>2.9835E-3</v>
      </c>
      <c r="G653" s="79">
        <f t="shared" si="30"/>
        <v>-1</v>
      </c>
      <c r="H653" s="76"/>
      <c r="I653" s="76">
        <v>2.9835E-3</v>
      </c>
      <c r="J653" s="80">
        <f t="shared" si="31"/>
        <v>-1</v>
      </c>
      <c r="K653" s="82" t="str">
        <f t="shared" si="32"/>
        <v/>
      </c>
      <c r="L653" s="56"/>
    </row>
    <row r="654" spans="1:12" x14ac:dyDescent="0.15">
      <c r="A654" s="26" t="s">
        <v>399</v>
      </c>
      <c r="B654" s="26" t="s">
        <v>130</v>
      </c>
      <c r="C654" s="26" t="s">
        <v>524</v>
      </c>
      <c r="D654" s="26" t="s">
        <v>526</v>
      </c>
      <c r="E654" s="71">
        <v>0</v>
      </c>
      <c r="F654" s="48">
        <v>2.9051532785409999E-3</v>
      </c>
      <c r="G654" s="79">
        <f t="shared" si="30"/>
        <v>-1</v>
      </c>
      <c r="H654" s="76">
        <v>4.2109523432817895</v>
      </c>
      <c r="I654" s="76">
        <v>4.3009975292793703</v>
      </c>
      <c r="J654" s="80">
        <f t="shared" si="31"/>
        <v>-2.0935884148872708E-2</v>
      </c>
      <c r="K654" s="82" t="str">
        <f t="shared" si="32"/>
        <v/>
      </c>
      <c r="L654" s="56"/>
    </row>
    <row r="655" spans="1:12" x14ac:dyDescent="0.15">
      <c r="A655" s="26" t="s">
        <v>1113</v>
      </c>
      <c r="B655" s="26" t="s">
        <v>1114</v>
      </c>
      <c r="C655" s="26" t="s">
        <v>523</v>
      </c>
      <c r="D655" s="26" t="s">
        <v>526</v>
      </c>
      <c r="E655" s="71">
        <v>0</v>
      </c>
      <c r="F655" s="48">
        <v>2.38368E-3</v>
      </c>
      <c r="G655" s="79">
        <f t="shared" si="30"/>
        <v>-1</v>
      </c>
      <c r="H655" s="76"/>
      <c r="I655" s="76"/>
      <c r="J655" s="80" t="str">
        <f t="shared" si="31"/>
        <v/>
      </c>
      <c r="K655" s="82" t="str">
        <f t="shared" si="32"/>
        <v/>
      </c>
      <c r="L655" s="56"/>
    </row>
    <row r="656" spans="1:12" x14ac:dyDescent="0.15">
      <c r="A656" s="26" t="s">
        <v>927</v>
      </c>
      <c r="B656" s="26" t="s">
        <v>101</v>
      </c>
      <c r="C656" s="26" t="s">
        <v>523</v>
      </c>
      <c r="D656" s="26" t="s">
        <v>526</v>
      </c>
      <c r="E656" s="71">
        <v>0</v>
      </c>
      <c r="F656" s="48">
        <v>1.59874E-3</v>
      </c>
      <c r="G656" s="79">
        <f t="shared" si="30"/>
        <v>-1</v>
      </c>
      <c r="H656" s="76"/>
      <c r="I656" s="76"/>
      <c r="J656" s="80" t="str">
        <f t="shared" si="31"/>
        <v/>
      </c>
      <c r="K656" s="82" t="str">
        <f t="shared" si="32"/>
        <v/>
      </c>
      <c r="L656" s="56"/>
    </row>
    <row r="657" spans="1:12" x14ac:dyDescent="0.15">
      <c r="A657" s="26" t="s">
        <v>2</v>
      </c>
      <c r="B657" s="26" t="s">
        <v>694</v>
      </c>
      <c r="C657" s="26" t="s">
        <v>523</v>
      </c>
      <c r="D657" s="26" t="s">
        <v>526</v>
      </c>
      <c r="E657" s="71">
        <v>0</v>
      </c>
      <c r="F657" s="48">
        <v>1.5192599999999999E-3</v>
      </c>
      <c r="G657" s="79">
        <f t="shared" si="30"/>
        <v>-1</v>
      </c>
      <c r="H657" s="76"/>
      <c r="I657" s="76"/>
      <c r="J657" s="80" t="str">
        <f t="shared" si="31"/>
        <v/>
      </c>
      <c r="K657" s="82" t="str">
        <f t="shared" si="32"/>
        <v/>
      </c>
      <c r="L657" s="56"/>
    </row>
    <row r="658" spans="1:12" x14ac:dyDescent="0.15">
      <c r="A658" s="26" t="s">
        <v>386</v>
      </c>
      <c r="B658" s="26" t="s">
        <v>137</v>
      </c>
      <c r="C658" s="26" t="s">
        <v>524</v>
      </c>
      <c r="D658" s="26" t="s">
        <v>526</v>
      </c>
      <c r="E658" s="71">
        <v>0</v>
      </c>
      <c r="F658" s="48">
        <v>8.3957219251339999E-4</v>
      </c>
      <c r="G658" s="79">
        <f t="shared" si="30"/>
        <v>-1</v>
      </c>
      <c r="H658" s="76"/>
      <c r="I658" s="76">
        <v>6.6829247896988999</v>
      </c>
      <c r="J658" s="80">
        <f t="shared" si="31"/>
        <v>-1</v>
      </c>
      <c r="K658" s="82" t="str">
        <f t="shared" si="32"/>
        <v/>
      </c>
      <c r="L658" s="56"/>
    </row>
    <row r="659" spans="1:12" x14ac:dyDescent="0.15">
      <c r="A659" s="26" t="s">
        <v>893</v>
      </c>
      <c r="B659" s="26" t="s">
        <v>94</v>
      </c>
      <c r="C659" s="26" t="s">
        <v>523</v>
      </c>
      <c r="D659" s="26" t="s">
        <v>526</v>
      </c>
      <c r="E659" s="71">
        <v>0</v>
      </c>
      <c r="F659" s="48">
        <v>0</v>
      </c>
      <c r="G659" s="79" t="str">
        <f t="shared" si="30"/>
        <v/>
      </c>
      <c r="H659" s="76"/>
      <c r="I659" s="76"/>
      <c r="J659" s="80" t="str">
        <f t="shared" si="31"/>
        <v/>
      </c>
      <c r="K659" s="82" t="str">
        <f t="shared" si="32"/>
        <v/>
      </c>
      <c r="L659" s="56"/>
    </row>
    <row r="660" spans="1:12" x14ac:dyDescent="0.15">
      <c r="A660" s="26" t="s">
        <v>894</v>
      </c>
      <c r="B660" s="26" t="s">
        <v>92</v>
      </c>
      <c r="C660" s="26" t="s">
        <v>523</v>
      </c>
      <c r="D660" s="26" t="s">
        <v>526</v>
      </c>
      <c r="E660" s="71">
        <v>0</v>
      </c>
      <c r="F660" s="48">
        <v>0</v>
      </c>
      <c r="G660" s="79" t="str">
        <f t="shared" si="30"/>
        <v/>
      </c>
      <c r="H660" s="76"/>
      <c r="I660" s="76"/>
      <c r="J660" s="80" t="str">
        <f t="shared" si="31"/>
        <v/>
      </c>
      <c r="K660" s="82" t="str">
        <f t="shared" si="32"/>
        <v/>
      </c>
      <c r="L660" s="56"/>
    </row>
    <row r="661" spans="1:12" x14ac:dyDescent="0.15">
      <c r="A661" s="26" t="s">
        <v>895</v>
      </c>
      <c r="B661" s="26" t="s">
        <v>95</v>
      </c>
      <c r="C661" s="26" t="s">
        <v>523</v>
      </c>
      <c r="D661" s="26" t="s">
        <v>526</v>
      </c>
      <c r="E661" s="71">
        <v>0</v>
      </c>
      <c r="F661" s="48">
        <v>0</v>
      </c>
      <c r="G661" s="79" t="str">
        <f t="shared" si="30"/>
        <v/>
      </c>
      <c r="H661" s="76"/>
      <c r="I661" s="76"/>
      <c r="J661" s="80" t="str">
        <f t="shared" si="31"/>
        <v/>
      </c>
      <c r="K661" s="82" t="str">
        <f t="shared" si="32"/>
        <v/>
      </c>
      <c r="L661" s="56"/>
    </row>
    <row r="662" spans="1:12" x14ac:dyDescent="0.15">
      <c r="A662" s="26" t="s">
        <v>15</v>
      </c>
      <c r="B662" s="26" t="s">
        <v>489</v>
      </c>
      <c r="C662" s="26" t="s">
        <v>523</v>
      </c>
      <c r="D662" s="26" t="s">
        <v>526</v>
      </c>
      <c r="E662" s="71">
        <v>0</v>
      </c>
      <c r="F662" s="48">
        <v>0</v>
      </c>
      <c r="G662" s="79" t="str">
        <f t="shared" si="30"/>
        <v/>
      </c>
      <c r="H662" s="76"/>
      <c r="I662" s="76"/>
      <c r="J662" s="80" t="str">
        <f t="shared" si="31"/>
        <v/>
      </c>
      <c r="K662" s="82" t="str">
        <f t="shared" si="32"/>
        <v/>
      </c>
      <c r="L662" s="56"/>
    </row>
    <row r="663" spans="1:12" x14ac:dyDescent="0.15">
      <c r="A663" s="26" t="s">
        <v>897</v>
      </c>
      <c r="B663" s="26" t="s">
        <v>496</v>
      </c>
      <c r="C663" s="26" t="s">
        <v>523</v>
      </c>
      <c r="D663" s="26" t="s">
        <v>526</v>
      </c>
      <c r="E663" s="71">
        <v>0</v>
      </c>
      <c r="F663" s="48">
        <v>0</v>
      </c>
      <c r="G663" s="79" t="str">
        <f t="shared" si="30"/>
        <v/>
      </c>
      <c r="H663" s="76"/>
      <c r="I663" s="76"/>
      <c r="J663" s="80" t="str">
        <f t="shared" si="31"/>
        <v/>
      </c>
      <c r="K663" s="82" t="str">
        <f t="shared" si="32"/>
        <v/>
      </c>
      <c r="L663" s="56"/>
    </row>
    <row r="664" spans="1:12" x14ac:dyDescent="0.15">
      <c r="A664" s="26" t="s">
        <v>901</v>
      </c>
      <c r="B664" s="26" t="s">
        <v>493</v>
      </c>
      <c r="C664" s="26" t="s">
        <v>523</v>
      </c>
      <c r="D664" s="26" t="s">
        <v>526</v>
      </c>
      <c r="E664" s="71">
        <v>0</v>
      </c>
      <c r="F664" s="48">
        <v>0</v>
      </c>
      <c r="G664" s="79" t="str">
        <f t="shared" si="30"/>
        <v/>
      </c>
      <c r="H664" s="76"/>
      <c r="I664" s="76"/>
      <c r="J664" s="80" t="str">
        <f t="shared" si="31"/>
        <v/>
      </c>
      <c r="K664" s="82" t="str">
        <f t="shared" si="32"/>
        <v/>
      </c>
      <c r="L664" s="56"/>
    </row>
    <row r="665" spans="1:12" x14ac:dyDescent="0.15">
      <c r="A665" s="26" t="s">
        <v>902</v>
      </c>
      <c r="B665" s="26" t="s">
        <v>494</v>
      </c>
      <c r="C665" s="26" t="s">
        <v>523</v>
      </c>
      <c r="D665" s="26" t="s">
        <v>526</v>
      </c>
      <c r="E665" s="71">
        <v>0</v>
      </c>
      <c r="F665" s="48">
        <v>0</v>
      </c>
      <c r="G665" s="79" t="str">
        <f t="shared" si="30"/>
        <v/>
      </c>
      <c r="H665" s="76"/>
      <c r="I665" s="76"/>
      <c r="J665" s="80" t="str">
        <f t="shared" si="31"/>
        <v/>
      </c>
      <c r="K665" s="82" t="str">
        <f t="shared" si="32"/>
        <v/>
      </c>
      <c r="L665" s="56"/>
    </row>
    <row r="666" spans="1:12" x14ac:dyDescent="0.15">
      <c r="A666" s="26" t="s">
        <v>903</v>
      </c>
      <c r="B666" s="26" t="s">
        <v>495</v>
      </c>
      <c r="C666" s="26" t="s">
        <v>523</v>
      </c>
      <c r="D666" s="26" t="s">
        <v>526</v>
      </c>
      <c r="E666" s="71">
        <v>0</v>
      </c>
      <c r="F666" s="48">
        <v>0</v>
      </c>
      <c r="G666" s="79" t="str">
        <f t="shared" si="30"/>
        <v/>
      </c>
      <c r="H666" s="76"/>
      <c r="I666" s="76"/>
      <c r="J666" s="80" t="str">
        <f t="shared" si="31"/>
        <v/>
      </c>
      <c r="K666" s="82" t="str">
        <f t="shared" si="32"/>
        <v/>
      </c>
      <c r="L666" s="56"/>
    </row>
    <row r="667" spans="1:12" x14ac:dyDescent="0.15">
      <c r="A667" s="26" t="s">
        <v>909</v>
      </c>
      <c r="B667" s="26" t="s">
        <v>500</v>
      </c>
      <c r="C667" s="26" t="s">
        <v>523</v>
      </c>
      <c r="D667" s="26" t="s">
        <v>526</v>
      </c>
      <c r="E667" s="71">
        <v>0</v>
      </c>
      <c r="F667" s="48">
        <v>0</v>
      </c>
      <c r="G667" s="79" t="str">
        <f t="shared" si="30"/>
        <v/>
      </c>
      <c r="H667" s="76"/>
      <c r="I667" s="76"/>
      <c r="J667" s="80" t="str">
        <f t="shared" si="31"/>
        <v/>
      </c>
      <c r="K667" s="82" t="str">
        <f t="shared" si="32"/>
        <v/>
      </c>
      <c r="L667" s="56"/>
    </row>
    <row r="668" spans="1:12" x14ac:dyDescent="0.15">
      <c r="A668" s="26" t="s">
        <v>910</v>
      </c>
      <c r="B668" s="26" t="s">
        <v>97</v>
      </c>
      <c r="C668" s="26" t="s">
        <v>523</v>
      </c>
      <c r="D668" s="26" t="s">
        <v>526</v>
      </c>
      <c r="E668" s="71">
        <v>0</v>
      </c>
      <c r="F668" s="48">
        <v>0</v>
      </c>
      <c r="G668" s="79" t="str">
        <f t="shared" si="30"/>
        <v/>
      </c>
      <c r="H668" s="76"/>
      <c r="I668" s="76"/>
      <c r="J668" s="80" t="str">
        <f t="shared" si="31"/>
        <v/>
      </c>
      <c r="K668" s="82" t="str">
        <f t="shared" si="32"/>
        <v/>
      </c>
      <c r="L668" s="56"/>
    </row>
    <row r="669" spans="1:12" x14ac:dyDescent="0.15">
      <c r="A669" s="26" t="s">
        <v>918</v>
      </c>
      <c r="B669" s="26" t="s">
        <v>508</v>
      </c>
      <c r="C669" s="26" t="s">
        <v>523</v>
      </c>
      <c r="D669" s="26" t="s">
        <v>526</v>
      </c>
      <c r="E669" s="71">
        <v>0</v>
      </c>
      <c r="F669" s="48">
        <v>0</v>
      </c>
      <c r="G669" s="79" t="str">
        <f t="shared" si="30"/>
        <v/>
      </c>
      <c r="H669" s="76"/>
      <c r="I669" s="76"/>
      <c r="J669" s="80" t="str">
        <f t="shared" si="31"/>
        <v/>
      </c>
      <c r="K669" s="82" t="str">
        <f t="shared" si="32"/>
        <v/>
      </c>
      <c r="L669" s="56"/>
    </row>
    <row r="670" spans="1:12" x14ac:dyDescent="0.15">
      <c r="A670" s="26" t="s">
        <v>920</v>
      </c>
      <c r="B670" s="26" t="s">
        <v>80</v>
      </c>
      <c r="C670" s="26" t="s">
        <v>523</v>
      </c>
      <c r="D670" s="26" t="s">
        <v>526</v>
      </c>
      <c r="E670" s="71">
        <v>0</v>
      </c>
      <c r="F670" s="48">
        <v>0</v>
      </c>
      <c r="G670" s="79" t="str">
        <f t="shared" si="30"/>
        <v/>
      </c>
      <c r="H670" s="76"/>
      <c r="I670" s="76"/>
      <c r="J670" s="80" t="str">
        <f t="shared" si="31"/>
        <v/>
      </c>
      <c r="K670" s="82" t="str">
        <f t="shared" si="32"/>
        <v/>
      </c>
      <c r="L670" s="56"/>
    </row>
    <row r="671" spans="1:12" x14ac:dyDescent="0.15">
      <c r="A671" s="26" t="s">
        <v>923</v>
      </c>
      <c r="B671" s="26" t="s">
        <v>86</v>
      </c>
      <c r="C671" s="26" t="s">
        <v>523</v>
      </c>
      <c r="D671" s="26" t="s">
        <v>526</v>
      </c>
      <c r="E671" s="71">
        <v>0</v>
      </c>
      <c r="F671" s="48">
        <v>0</v>
      </c>
      <c r="G671" s="79" t="str">
        <f t="shared" si="30"/>
        <v/>
      </c>
      <c r="H671" s="76"/>
      <c r="I671" s="76"/>
      <c r="J671" s="80" t="str">
        <f t="shared" si="31"/>
        <v/>
      </c>
      <c r="K671" s="82" t="str">
        <f t="shared" si="32"/>
        <v/>
      </c>
      <c r="L671" s="56"/>
    </row>
    <row r="672" spans="1:12" x14ac:dyDescent="0.15">
      <c r="A672" s="26" t="s">
        <v>924</v>
      </c>
      <c r="B672" s="26" t="s">
        <v>100</v>
      </c>
      <c r="C672" s="26" t="s">
        <v>523</v>
      </c>
      <c r="D672" s="26" t="s">
        <v>526</v>
      </c>
      <c r="E672" s="71">
        <v>0</v>
      </c>
      <c r="F672" s="48">
        <v>0</v>
      </c>
      <c r="G672" s="79" t="str">
        <f t="shared" si="30"/>
        <v/>
      </c>
      <c r="H672" s="76"/>
      <c r="I672" s="76"/>
      <c r="J672" s="80" t="str">
        <f t="shared" si="31"/>
        <v/>
      </c>
      <c r="K672" s="82" t="str">
        <f t="shared" si="32"/>
        <v/>
      </c>
      <c r="L672" s="56"/>
    </row>
    <row r="673" spans="1:12" x14ac:dyDescent="0.15">
      <c r="A673" s="26" t="s">
        <v>925</v>
      </c>
      <c r="B673" s="26" t="s">
        <v>91</v>
      </c>
      <c r="C673" s="26" t="s">
        <v>523</v>
      </c>
      <c r="D673" s="26" t="s">
        <v>526</v>
      </c>
      <c r="E673" s="71">
        <v>0</v>
      </c>
      <c r="F673" s="48">
        <v>0</v>
      </c>
      <c r="G673" s="79" t="str">
        <f t="shared" si="30"/>
        <v/>
      </c>
      <c r="H673" s="76"/>
      <c r="I673" s="76"/>
      <c r="J673" s="80" t="str">
        <f t="shared" si="31"/>
        <v/>
      </c>
      <c r="K673" s="82" t="str">
        <f t="shared" si="32"/>
        <v/>
      </c>
      <c r="L673" s="56"/>
    </row>
    <row r="674" spans="1:12" x14ac:dyDescent="0.15">
      <c r="A674" s="26" t="s">
        <v>753</v>
      </c>
      <c r="B674" s="26" t="s">
        <v>754</v>
      </c>
      <c r="C674" s="26" t="s">
        <v>523</v>
      </c>
      <c r="D674" s="26" t="s">
        <v>526</v>
      </c>
      <c r="E674" s="71">
        <v>0</v>
      </c>
      <c r="F674" s="48">
        <v>0</v>
      </c>
      <c r="G674" s="79" t="str">
        <f t="shared" si="30"/>
        <v/>
      </c>
      <c r="H674" s="76"/>
      <c r="I674" s="76"/>
      <c r="J674" s="80" t="str">
        <f t="shared" si="31"/>
        <v/>
      </c>
      <c r="K674" s="82" t="str">
        <f t="shared" si="32"/>
        <v/>
      </c>
      <c r="L674" s="56"/>
    </row>
    <row r="675" spans="1:12" x14ac:dyDescent="0.15">
      <c r="A675" s="26" t="s">
        <v>380</v>
      </c>
      <c r="B675" s="26" t="s">
        <v>478</v>
      </c>
      <c r="C675" s="26" t="s">
        <v>524</v>
      </c>
      <c r="D675" s="26" t="s">
        <v>526</v>
      </c>
      <c r="E675" s="71">
        <v>0</v>
      </c>
      <c r="F675" s="48">
        <v>0</v>
      </c>
      <c r="G675" s="79" t="str">
        <f t="shared" si="30"/>
        <v/>
      </c>
      <c r="H675" s="76"/>
      <c r="I675" s="76"/>
      <c r="J675" s="80" t="str">
        <f t="shared" si="31"/>
        <v/>
      </c>
      <c r="K675" s="82" t="str">
        <f t="shared" si="32"/>
        <v/>
      </c>
      <c r="L675" s="56"/>
    </row>
    <row r="676" spans="1:12" x14ac:dyDescent="0.15">
      <c r="A676" s="26" t="s">
        <v>381</v>
      </c>
      <c r="B676" s="26" t="s">
        <v>479</v>
      </c>
      <c r="C676" s="26" t="s">
        <v>524</v>
      </c>
      <c r="D676" s="26" t="s">
        <v>526</v>
      </c>
      <c r="E676" s="71">
        <v>0</v>
      </c>
      <c r="F676" s="48">
        <v>0</v>
      </c>
      <c r="G676" s="79" t="str">
        <f t="shared" si="30"/>
        <v/>
      </c>
      <c r="H676" s="76"/>
      <c r="I676" s="76"/>
      <c r="J676" s="80" t="str">
        <f t="shared" si="31"/>
        <v/>
      </c>
      <c r="K676" s="82" t="str">
        <f t="shared" si="32"/>
        <v/>
      </c>
      <c r="L676" s="56"/>
    </row>
    <row r="677" spans="1:12" x14ac:dyDescent="0.15">
      <c r="A677" s="26" t="s">
        <v>388</v>
      </c>
      <c r="B677" s="26" t="s">
        <v>139</v>
      </c>
      <c r="C677" s="26" t="s">
        <v>524</v>
      </c>
      <c r="D677" s="26" t="s">
        <v>526</v>
      </c>
      <c r="E677" s="71">
        <v>0</v>
      </c>
      <c r="F677" s="48">
        <v>0</v>
      </c>
      <c r="G677" s="79" t="str">
        <f t="shared" si="30"/>
        <v/>
      </c>
      <c r="H677" s="76">
        <v>5.1633627213856501</v>
      </c>
      <c r="I677" s="76">
        <v>3.5132747681795999</v>
      </c>
      <c r="J677" s="80">
        <f t="shared" si="31"/>
        <v>0.46967233196538216</v>
      </c>
      <c r="K677" s="82" t="str">
        <f t="shared" si="32"/>
        <v/>
      </c>
      <c r="L677" s="56"/>
    </row>
    <row r="678" spans="1:12" x14ac:dyDescent="0.15">
      <c r="A678" s="26" t="s">
        <v>389</v>
      </c>
      <c r="B678" s="26" t="s">
        <v>143</v>
      </c>
      <c r="C678" s="26" t="s">
        <v>524</v>
      </c>
      <c r="D678" s="26" t="s">
        <v>526</v>
      </c>
      <c r="E678" s="71">
        <v>0</v>
      </c>
      <c r="F678" s="48">
        <v>0</v>
      </c>
      <c r="G678" s="79" t="str">
        <f t="shared" si="30"/>
        <v/>
      </c>
      <c r="H678" s="76">
        <v>6.7476823338736001</v>
      </c>
      <c r="I678" s="76"/>
      <c r="J678" s="80" t="str">
        <f t="shared" si="31"/>
        <v/>
      </c>
      <c r="K678" s="82" t="str">
        <f t="shared" si="32"/>
        <v/>
      </c>
      <c r="L678" s="56"/>
    </row>
    <row r="679" spans="1:12" x14ac:dyDescent="0.15">
      <c r="A679" s="26" t="s">
        <v>397</v>
      </c>
      <c r="B679" s="26" t="s">
        <v>481</v>
      </c>
      <c r="C679" s="26" t="s">
        <v>524</v>
      </c>
      <c r="D679" s="26" t="s">
        <v>526</v>
      </c>
      <c r="E679" s="71">
        <v>0</v>
      </c>
      <c r="F679" s="48">
        <v>0</v>
      </c>
      <c r="G679" s="79" t="str">
        <f t="shared" si="30"/>
        <v/>
      </c>
      <c r="H679" s="76"/>
      <c r="I679" s="76"/>
      <c r="J679" s="80" t="str">
        <f t="shared" si="31"/>
        <v/>
      </c>
      <c r="K679" s="82" t="str">
        <f t="shared" si="32"/>
        <v/>
      </c>
      <c r="L679" s="56"/>
    </row>
    <row r="680" spans="1:12" x14ac:dyDescent="0.15">
      <c r="A680" s="26" t="s">
        <v>398</v>
      </c>
      <c r="B680" s="26" t="s">
        <v>483</v>
      </c>
      <c r="C680" s="26" t="s">
        <v>524</v>
      </c>
      <c r="D680" s="26" t="s">
        <v>526</v>
      </c>
      <c r="E680" s="71">
        <v>0</v>
      </c>
      <c r="F680" s="48">
        <v>0</v>
      </c>
      <c r="G680" s="79" t="str">
        <f t="shared" si="30"/>
        <v/>
      </c>
      <c r="H680" s="76">
        <v>6.6209195813396997</v>
      </c>
      <c r="I680" s="76">
        <v>14.02848942589225</v>
      </c>
      <c r="J680" s="80">
        <f t="shared" si="31"/>
        <v>-0.52803759689767227</v>
      </c>
      <c r="K680" s="82" t="str">
        <f t="shared" si="32"/>
        <v/>
      </c>
      <c r="L680" s="56"/>
    </row>
    <row r="681" spans="1:12" x14ac:dyDescent="0.15">
      <c r="A681" s="26" t="s">
        <v>400</v>
      </c>
      <c r="B681" s="26" t="s">
        <v>131</v>
      </c>
      <c r="C681" s="26" t="s">
        <v>524</v>
      </c>
      <c r="D681" s="26" t="s">
        <v>526</v>
      </c>
      <c r="E681" s="71">
        <v>0</v>
      </c>
      <c r="F681" s="48">
        <v>0</v>
      </c>
      <c r="G681" s="79" t="str">
        <f t="shared" si="30"/>
        <v/>
      </c>
      <c r="H681" s="76"/>
      <c r="I681" s="76"/>
      <c r="J681" s="80" t="str">
        <f t="shared" si="31"/>
        <v/>
      </c>
      <c r="K681" s="82" t="str">
        <f t="shared" si="32"/>
        <v/>
      </c>
      <c r="L681" s="56"/>
    </row>
    <row r="682" spans="1:12" x14ac:dyDescent="0.15">
      <c r="A682" s="26" t="s">
        <v>401</v>
      </c>
      <c r="B682" s="26" t="s">
        <v>484</v>
      </c>
      <c r="C682" s="26" t="s">
        <v>524</v>
      </c>
      <c r="D682" s="26" t="s">
        <v>526</v>
      </c>
      <c r="E682" s="71">
        <v>0</v>
      </c>
      <c r="F682" s="48">
        <v>0</v>
      </c>
      <c r="G682" s="79" t="str">
        <f t="shared" si="30"/>
        <v/>
      </c>
      <c r="H682" s="76">
        <v>3.59235889131112</v>
      </c>
      <c r="I682" s="76"/>
      <c r="J682" s="80" t="str">
        <f t="shared" si="31"/>
        <v/>
      </c>
      <c r="K682" s="82" t="str">
        <f t="shared" si="32"/>
        <v/>
      </c>
      <c r="L682" s="56"/>
    </row>
    <row r="683" spans="1:12" x14ac:dyDescent="0.15">
      <c r="A683" s="26" t="s">
        <v>1330</v>
      </c>
      <c r="B683" s="26" t="s">
        <v>603</v>
      </c>
      <c r="C683" s="26" t="s">
        <v>523</v>
      </c>
      <c r="D683" s="26" t="s">
        <v>526</v>
      </c>
      <c r="E683" s="71">
        <v>0</v>
      </c>
      <c r="F683" s="48">
        <v>0</v>
      </c>
      <c r="G683" s="79" t="str">
        <f t="shared" si="30"/>
        <v/>
      </c>
      <c r="H683" s="76"/>
      <c r="I683" s="76">
        <v>4.9475090100000001</v>
      </c>
      <c r="J683" s="80">
        <f t="shared" si="31"/>
        <v>-1</v>
      </c>
      <c r="K683" s="82" t="str">
        <f t="shared" si="32"/>
        <v/>
      </c>
      <c r="L683" s="56"/>
    </row>
    <row r="684" spans="1:12" x14ac:dyDescent="0.15">
      <c r="A684" s="26" t="s">
        <v>1212</v>
      </c>
      <c r="B684" s="26" t="s">
        <v>778</v>
      </c>
      <c r="C684" s="26" t="s">
        <v>523</v>
      </c>
      <c r="D684" s="26" t="s">
        <v>526</v>
      </c>
      <c r="E684" s="71">
        <v>0</v>
      </c>
      <c r="F684" s="48">
        <v>0</v>
      </c>
      <c r="G684" s="79" t="str">
        <f t="shared" si="30"/>
        <v/>
      </c>
      <c r="H684" s="76"/>
      <c r="I684" s="76"/>
      <c r="J684" s="80" t="str">
        <f t="shared" si="31"/>
        <v/>
      </c>
      <c r="K684" s="82" t="str">
        <f t="shared" si="32"/>
        <v/>
      </c>
      <c r="L684" s="56"/>
    </row>
    <row r="685" spans="1:12" x14ac:dyDescent="0.15">
      <c r="A685" s="26" t="s">
        <v>1667</v>
      </c>
      <c r="B685" s="26" t="s">
        <v>1668</v>
      </c>
      <c r="C685" s="26" t="s">
        <v>523</v>
      </c>
      <c r="D685" s="26" t="s">
        <v>527</v>
      </c>
      <c r="E685" s="71">
        <v>0</v>
      </c>
      <c r="F685" s="48">
        <v>0</v>
      </c>
      <c r="G685" s="79" t="str">
        <f t="shared" si="30"/>
        <v/>
      </c>
      <c r="H685" s="76"/>
      <c r="I685" s="76"/>
      <c r="J685" s="80" t="str">
        <f t="shared" si="31"/>
        <v/>
      </c>
      <c r="K685" s="82" t="str">
        <f t="shared" si="32"/>
        <v/>
      </c>
      <c r="L685" s="56"/>
    </row>
    <row r="686" spans="1:12" x14ac:dyDescent="0.15">
      <c r="A686" s="26" t="s">
        <v>1069</v>
      </c>
      <c r="B686" s="26" t="s">
        <v>1070</v>
      </c>
      <c r="C686" s="26" t="s">
        <v>524</v>
      </c>
      <c r="D686" s="26" t="s">
        <v>527</v>
      </c>
      <c r="E686" s="71">
        <v>0</v>
      </c>
      <c r="F686" s="48">
        <v>0</v>
      </c>
      <c r="G686" s="79" t="str">
        <f t="shared" si="30"/>
        <v/>
      </c>
      <c r="H686" s="76"/>
      <c r="I686" s="76">
        <v>0.39660413999999999</v>
      </c>
      <c r="J686" s="80">
        <f t="shared" si="31"/>
        <v>-1</v>
      </c>
      <c r="K686" s="82" t="str">
        <f t="shared" si="32"/>
        <v/>
      </c>
      <c r="L686" s="56"/>
    </row>
    <row r="687" spans="1:12" x14ac:dyDescent="0.15">
      <c r="A687" s="26" t="s">
        <v>295</v>
      </c>
      <c r="B687" s="26" t="s">
        <v>296</v>
      </c>
      <c r="C687" s="26" t="s">
        <v>524</v>
      </c>
      <c r="D687" s="26" t="s">
        <v>527</v>
      </c>
      <c r="E687" s="71">
        <v>0</v>
      </c>
      <c r="F687" s="48">
        <v>0</v>
      </c>
      <c r="G687" s="79" t="str">
        <f t="shared" si="30"/>
        <v/>
      </c>
      <c r="H687" s="76"/>
      <c r="I687" s="76"/>
      <c r="J687" s="80" t="str">
        <f t="shared" si="31"/>
        <v/>
      </c>
      <c r="K687" s="82" t="str">
        <f t="shared" si="32"/>
        <v/>
      </c>
      <c r="L687" s="56"/>
    </row>
    <row r="688" spans="1:12" x14ac:dyDescent="0.15">
      <c r="A688" s="27" t="s">
        <v>175</v>
      </c>
      <c r="B688" s="28">
        <f>COUNTA(B7:B687)</f>
        <v>681</v>
      </c>
      <c r="C688" s="28"/>
      <c r="D688" s="28"/>
      <c r="E688" s="9">
        <f>SUM(E7:E687)</f>
        <v>11871.639353055205</v>
      </c>
      <c r="F688" s="9">
        <f>SUM(F7:F687)</f>
        <v>13367.527459982814</v>
      </c>
      <c r="G688" s="10">
        <f t="shared" si="30"/>
        <v>-0.11190462195837758</v>
      </c>
      <c r="H688" s="7">
        <f>SUM(H7:H687)</f>
        <v>26979.844818221794</v>
      </c>
      <c r="I688" s="7">
        <f>SUM(I7:I687)</f>
        <v>36950.782197255176</v>
      </c>
      <c r="J688" s="10">
        <f t="shared" si="31"/>
        <v>-0.269843743112265</v>
      </c>
      <c r="K688" s="57">
        <f t="shared" si="32"/>
        <v>2.2726300905761971</v>
      </c>
      <c r="L688" s="56"/>
    </row>
    <row r="689" spans="1:7" x14ac:dyDescent="0.15">
      <c r="A689" s="29"/>
      <c r="B689" s="29"/>
      <c r="C689" s="29"/>
      <c r="D689" s="29"/>
      <c r="E689" s="29"/>
      <c r="F689" s="29"/>
      <c r="G689" s="30"/>
    </row>
    <row r="690" spans="1:7" x14ac:dyDescent="0.15">
      <c r="A690" s="35" t="s">
        <v>257</v>
      </c>
      <c r="B690" s="29"/>
      <c r="C690" s="29"/>
      <c r="D690" s="29"/>
      <c r="E690" s="29"/>
      <c r="F690" s="29"/>
      <c r="G690" s="30"/>
    </row>
    <row r="691" spans="1:7" x14ac:dyDescent="0.15">
      <c r="A691" s="29"/>
      <c r="B691" s="29"/>
      <c r="C691" s="29"/>
      <c r="D691" s="29"/>
      <c r="E691" s="29"/>
      <c r="F691" s="29"/>
      <c r="G691" s="30"/>
    </row>
    <row r="692" spans="1:7" x14ac:dyDescent="0.15">
      <c r="A692" s="35"/>
      <c r="B692" s="29"/>
      <c r="C692" s="29"/>
      <c r="D692" s="29"/>
      <c r="E692" s="29"/>
      <c r="F692" s="29"/>
      <c r="G692" s="30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5"/>
  <sheetViews>
    <sheetView showGridLines="0" workbookViewId="0"/>
  </sheetViews>
  <sheetFormatPr baseColWidth="10" defaultRowHeight="13" x14ac:dyDescent="0.15"/>
  <cols>
    <col min="1" max="1" width="56.5" style="22" customWidth="1"/>
    <col min="2" max="2" width="12.5" style="22" customWidth="1"/>
    <col min="3" max="6" width="11.5" style="22" customWidth="1"/>
    <col min="7" max="8" width="11.5" style="20" customWidth="1"/>
    <col min="9" max="256" width="8.83203125" customWidth="1"/>
  </cols>
  <sheetData>
    <row r="1" spans="1:8" s="20" customFormat="1" ht="20" x14ac:dyDescent="0.15">
      <c r="A1" s="70" t="s">
        <v>114</v>
      </c>
      <c r="B1" s="22"/>
      <c r="C1" s="22"/>
      <c r="D1" s="22"/>
      <c r="E1" s="22"/>
      <c r="F1" s="22"/>
    </row>
    <row r="2" spans="1:8" s="20" customFormat="1" ht="15.75" customHeight="1" x14ac:dyDescent="0.15">
      <c r="A2" s="21" t="s">
        <v>884</v>
      </c>
      <c r="B2" s="22"/>
      <c r="C2" s="22"/>
      <c r="D2" s="22"/>
      <c r="E2" s="22"/>
      <c r="F2" s="22"/>
    </row>
    <row r="3" spans="1:8" s="20" customFormat="1" x14ac:dyDescent="0.15">
      <c r="A3" s="22"/>
      <c r="B3" s="22"/>
      <c r="C3" s="22"/>
      <c r="D3" s="22"/>
      <c r="E3" s="22"/>
      <c r="F3" s="22"/>
    </row>
    <row r="4" spans="1:8" s="20" customFormat="1" x14ac:dyDescent="0.15"/>
    <row r="5" spans="1:8" s="24" customFormat="1" ht="22.5" customHeight="1" x14ac:dyDescent="0.15">
      <c r="A5" s="91" t="s">
        <v>115</v>
      </c>
      <c r="B5" s="91" t="s">
        <v>326</v>
      </c>
      <c r="C5" s="109" t="s">
        <v>1486</v>
      </c>
      <c r="D5" s="110"/>
      <c r="E5" s="111"/>
      <c r="F5" s="94"/>
      <c r="G5" s="91" t="s">
        <v>599</v>
      </c>
      <c r="H5" s="91" t="s">
        <v>469</v>
      </c>
    </row>
    <row r="6" spans="1:8" s="6" customFormat="1" ht="12" x14ac:dyDescent="0.15">
      <c r="A6" s="2"/>
      <c r="B6" s="2"/>
      <c r="C6" s="3" t="s">
        <v>1279</v>
      </c>
      <c r="D6" s="4" t="s">
        <v>359</v>
      </c>
      <c r="E6" s="5" t="s">
        <v>321</v>
      </c>
      <c r="F6" s="8" t="s">
        <v>322</v>
      </c>
      <c r="G6" s="8" t="s">
        <v>600</v>
      </c>
      <c r="H6" s="8" t="s">
        <v>1699</v>
      </c>
    </row>
    <row r="7" spans="1:8" ht="12.75" customHeight="1" x14ac:dyDescent="0.15">
      <c r="A7" s="62" t="s">
        <v>1487</v>
      </c>
      <c r="B7" s="60" t="s">
        <v>1325</v>
      </c>
      <c r="C7" s="48">
        <v>212.89058365</v>
      </c>
      <c r="D7" s="48">
        <v>218.71867119000001</v>
      </c>
      <c r="E7" s="78">
        <f t="shared" ref="E7:E38" si="0">IF(ISERROR(C7/D7-1),"",((C7/D7-1)))</f>
        <v>-2.6646502140355355E-2</v>
      </c>
      <c r="F7" s="86">
        <f t="shared" ref="F7:F38" si="1">C7/$C$181</f>
        <v>0.38762781347093866</v>
      </c>
      <c r="G7" s="58">
        <v>1448.64502382</v>
      </c>
      <c r="H7" s="58">
        <v>13.033045454545499</v>
      </c>
    </row>
    <row r="8" spans="1:8" ht="12.75" customHeight="1" x14ac:dyDescent="0.15">
      <c r="A8" s="62" t="s">
        <v>1490</v>
      </c>
      <c r="B8" s="62" t="s">
        <v>1331</v>
      </c>
      <c r="C8" s="48">
        <v>71.922237879999997</v>
      </c>
      <c r="D8" s="48">
        <v>76.961050470000004</v>
      </c>
      <c r="E8" s="79">
        <f t="shared" si="0"/>
        <v>-6.5472242897258393E-2</v>
      </c>
      <c r="F8" s="86">
        <f t="shared" si="1"/>
        <v>0.13095487518224538</v>
      </c>
      <c r="G8" s="59">
        <v>3648.2706623170943</v>
      </c>
      <c r="H8" s="59">
        <v>11.797045454545501</v>
      </c>
    </row>
    <row r="9" spans="1:8" ht="12.75" customHeight="1" x14ac:dyDescent="0.15">
      <c r="A9" s="62" t="s">
        <v>1488</v>
      </c>
      <c r="B9" s="62" t="s">
        <v>1326</v>
      </c>
      <c r="C9" s="48">
        <v>45.149053420000001</v>
      </c>
      <c r="D9" s="48">
        <v>42.525019909999997</v>
      </c>
      <c r="E9" s="79">
        <f t="shared" si="0"/>
        <v>6.1705638599429458E-2</v>
      </c>
      <c r="F9" s="86">
        <f t="shared" si="1"/>
        <v>8.2206683627912558E-2</v>
      </c>
      <c r="G9" s="59">
        <v>3498.2307768377104</v>
      </c>
      <c r="H9" s="59">
        <v>13.9796363636364</v>
      </c>
    </row>
    <row r="10" spans="1:8" ht="12.75" customHeight="1" x14ac:dyDescent="0.15">
      <c r="A10" s="62" t="s">
        <v>1489</v>
      </c>
      <c r="B10" s="62" t="s">
        <v>1327</v>
      </c>
      <c r="C10" s="48">
        <v>21.359345309999998</v>
      </c>
      <c r="D10" s="48">
        <v>40.528841039999996</v>
      </c>
      <c r="E10" s="79">
        <f t="shared" si="0"/>
        <v>-0.47298405871218074</v>
      </c>
      <c r="F10" s="86">
        <f t="shared" si="1"/>
        <v>3.8890758706819149E-2</v>
      </c>
      <c r="G10" s="59">
        <v>340.91262930409198</v>
      </c>
      <c r="H10" s="59">
        <v>24.048454545454501</v>
      </c>
    </row>
    <row r="11" spans="1:8" ht="12.75" customHeight="1" x14ac:dyDescent="0.15">
      <c r="A11" s="62" t="s">
        <v>1494</v>
      </c>
      <c r="B11" s="62" t="s">
        <v>1335</v>
      </c>
      <c r="C11" s="48">
        <v>12.602429000000001</v>
      </c>
      <c r="D11" s="48">
        <v>18.035738930000001</v>
      </c>
      <c r="E11" s="79">
        <f t="shared" si="0"/>
        <v>-0.30125241616590648</v>
      </c>
      <c r="F11" s="86">
        <f t="shared" si="1"/>
        <v>2.2946303748802504E-2</v>
      </c>
      <c r="G11" s="59">
        <v>427.23737914507382</v>
      </c>
      <c r="H11" s="59">
        <v>29.045181818181799</v>
      </c>
    </row>
    <row r="12" spans="1:8" ht="12.75" customHeight="1" x14ac:dyDescent="0.15">
      <c r="A12" s="62" t="s">
        <v>1505</v>
      </c>
      <c r="B12" s="62" t="s">
        <v>1346</v>
      </c>
      <c r="C12" s="48">
        <v>11.303275210000001</v>
      </c>
      <c r="D12" s="48">
        <v>2.4884835600000001</v>
      </c>
      <c r="E12" s="79">
        <f t="shared" si="0"/>
        <v>3.5422342311958053</v>
      </c>
      <c r="F12" s="86">
        <f t="shared" si="1"/>
        <v>2.0580825039757767E-2</v>
      </c>
      <c r="G12" s="59">
        <v>46.790316713016601</v>
      </c>
      <c r="H12" s="59">
        <v>30.701090909090901</v>
      </c>
    </row>
    <row r="13" spans="1:8" ht="12.75" customHeight="1" x14ac:dyDescent="0.15">
      <c r="A13" s="62" t="s">
        <v>1499</v>
      </c>
      <c r="B13" s="62" t="s">
        <v>1340</v>
      </c>
      <c r="C13" s="48">
        <v>9.4146441270000008</v>
      </c>
      <c r="D13" s="48">
        <v>3.7328202560000001</v>
      </c>
      <c r="E13" s="79">
        <f t="shared" si="0"/>
        <v>1.5221262962949376</v>
      </c>
      <c r="F13" s="86">
        <f t="shared" si="1"/>
        <v>1.7142035382625175E-2</v>
      </c>
      <c r="G13" s="59">
        <v>928.1105358589889</v>
      </c>
      <c r="H13" s="59">
        <v>45.307045454545502</v>
      </c>
    </row>
    <row r="14" spans="1:8" ht="12.75" customHeight="1" x14ac:dyDescent="0.15">
      <c r="A14" s="62" t="s">
        <v>1515</v>
      </c>
      <c r="B14" s="62" t="s">
        <v>1356</v>
      </c>
      <c r="C14" s="48">
        <v>9.0690438900000014</v>
      </c>
      <c r="D14" s="48">
        <v>6.1955806999999998</v>
      </c>
      <c r="E14" s="79">
        <f t="shared" si="0"/>
        <v>0.46379239156710561</v>
      </c>
      <c r="F14" s="86">
        <f t="shared" si="1"/>
        <v>1.6512771927630895E-2</v>
      </c>
      <c r="G14" s="59">
        <v>22.0611669471987</v>
      </c>
      <c r="H14" s="59">
        <v>65.925809523809505</v>
      </c>
    </row>
    <row r="15" spans="1:8" ht="12.75" customHeight="1" x14ac:dyDescent="0.15">
      <c r="A15" s="62" t="s">
        <v>1517</v>
      </c>
      <c r="B15" s="62" t="s">
        <v>1358</v>
      </c>
      <c r="C15" s="48">
        <v>8.3634831070000004</v>
      </c>
      <c r="D15" s="48">
        <v>1.484690018</v>
      </c>
      <c r="E15" s="79">
        <f t="shared" si="0"/>
        <v>4.6331510319348022</v>
      </c>
      <c r="F15" s="86">
        <f t="shared" si="1"/>
        <v>1.5228097993743946E-2</v>
      </c>
      <c r="G15" s="59">
        <v>105.3473965102727</v>
      </c>
      <c r="H15" s="59">
        <v>66.658000000000001</v>
      </c>
    </row>
    <row r="16" spans="1:8" ht="12.75" customHeight="1" x14ac:dyDescent="0.15">
      <c r="A16" s="62" t="s">
        <v>742</v>
      </c>
      <c r="B16" s="62" t="s">
        <v>1281</v>
      </c>
      <c r="C16" s="48">
        <v>8.1125451000000002</v>
      </c>
      <c r="D16" s="48"/>
      <c r="E16" s="79" t="str">
        <f t="shared" si="0"/>
        <v/>
      </c>
      <c r="F16" s="86">
        <f t="shared" si="1"/>
        <v>1.477119403255193E-2</v>
      </c>
      <c r="G16" s="59">
        <v>9.5070457985053434</v>
      </c>
      <c r="H16" s="59">
        <v>12.849600000000001</v>
      </c>
    </row>
    <row r="17" spans="1:8" ht="12.75" customHeight="1" x14ac:dyDescent="0.15">
      <c r="A17" s="62" t="s">
        <v>112</v>
      </c>
      <c r="B17" s="62" t="s">
        <v>1484</v>
      </c>
      <c r="C17" s="48">
        <v>8.1119276500000002</v>
      </c>
      <c r="D17" s="48">
        <v>3.7563284700000001</v>
      </c>
      <c r="E17" s="79">
        <f t="shared" si="0"/>
        <v>1.1595362904991107</v>
      </c>
      <c r="F17" s="86">
        <f t="shared" si="1"/>
        <v>1.4770069789340586E-2</v>
      </c>
      <c r="G17" s="59">
        <v>32.537144100269195</v>
      </c>
      <c r="H17" s="59">
        <v>30.172545454545499</v>
      </c>
    </row>
    <row r="18" spans="1:8" ht="12.75" customHeight="1" x14ac:dyDescent="0.15">
      <c r="A18" s="62" t="s">
        <v>881</v>
      </c>
      <c r="B18" s="62" t="s">
        <v>1050</v>
      </c>
      <c r="C18" s="48">
        <v>7.2138658200000005</v>
      </c>
      <c r="D18" s="48">
        <v>12.957277400000001</v>
      </c>
      <c r="E18" s="79">
        <f t="shared" si="0"/>
        <v>-0.44325759206173976</v>
      </c>
      <c r="F18" s="86">
        <f t="shared" si="1"/>
        <v>1.313489298839329E-2</v>
      </c>
      <c r="G18" s="59">
        <v>23.915526739999997</v>
      </c>
      <c r="H18" s="59">
        <v>16.798045454545498</v>
      </c>
    </row>
    <row r="19" spans="1:8" ht="12.75" customHeight="1" x14ac:dyDescent="0.15">
      <c r="A19" s="62" t="s">
        <v>1493</v>
      </c>
      <c r="B19" s="62" t="s">
        <v>1334</v>
      </c>
      <c r="C19" s="48">
        <v>6.2661887589999994</v>
      </c>
      <c r="D19" s="48">
        <v>7.4616640389999995</v>
      </c>
      <c r="E19" s="79">
        <f t="shared" si="0"/>
        <v>-0.16021564007057809</v>
      </c>
      <c r="F19" s="86">
        <f t="shared" si="1"/>
        <v>1.1409377558194995E-2</v>
      </c>
      <c r="G19" s="59">
        <v>116.11785639638073</v>
      </c>
      <c r="H19" s="59">
        <v>34.1325</v>
      </c>
    </row>
    <row r="20" spans="1:8" ht="12.75" customHeight="1" x14ac:dyDescent="0.15">
      <c r="A20" s="62" t="s">
        <v>1492</v>
      </c>
      <c r="B20" s="62" t="s">
        <v>1333</v>
      </c>
      <c r="C20" s="48">
        <v>6.1082626830000004</v>
      </c>
      <c r="D20" s="48">
        <v>9.2169094230000006</v>
      </c>
      <c r="E20" s="79">
        <f t="shared" si="0"/>
        <v>-0.33727647710659292</v>
      </c>
      <c r="F20" s="86">
        <f t="shared" si="1"/>
        <v>1.1121828252441918E-2</v>
      </c>
      <c r="G20" s="59">
        <v>235.36632706335209</v>
      </c>
      <c r="H20" s="59">
        <v>60.800818181818201</v>
      </c>
    </row>
    <row r="21" spans="1:8" ht="12.75" customHeight="1" x14ac:dyDescent="0.15">
      <c r="A21" s="62" t="s">
        <v>1495</v>
      </c>
      <c r="B21" s="62" t="s">
        <v>1336</v>
      </c>
      <c r="C21" s="48">
        <v>5.78241505</v>
      </c>
      <c r="D21" s="48">
        <v>9.4932429900000006</v>
      </c>
      <c r="E21" s="79">
        <f t="shared" si="0"/>
        <v>-0.39089149449865712</v>
      </c>
      <c r="F21" s="86">
        <f t="shared" si="1"/>
        <v>1.0528530026945362E-2</v>
      </c>
      <c r="G21" s="59">
        <v>259.19366414970693</v>
      </c>
      <c r="H21" s="59">
        <v>17.676454545454501</v>
      </c>
    </row>
    <row r="22" spans="1:8" ht="12.75" customHeight="1" x14ac:dyDescent="0.15">
      <c r="A22" s="62" t="s">
        <v>1528</v>
      </c>
      <c r="B22" s="62" t="s">
        <v>1369</v>
      </c>
      <c r="C22" s="48">
        <v>5.2154942200000001</v>
      </c>
      <c r="D22" s="48">
        <v>1.37748834</v>
      </c>
      <c r="E22" s="79">
        <f t="shared" si="0"/>
        <v>2.7862347495442323</v>
      </c>
      <c r="F22" s="86">
        <f t="shared" si="1"/>
        <v>9.4962895305534985E-3</v>
      </c>
      <c r="G22" s="59">
        <v>95.050511111787003</v>
      </c>
      <c r="H22" s="59">
        <v>79.412000000000006</v>
      </c>
    </row>
    <row r="23" spans="1:8" ht="12.75" customHeight="1" x14ac:dyDescent="0.15">
      <c r="A23" s="62" t="s">
        <v>1513</v>
      </c>
      <c r="B23" s="62" t="s">
        <v>1354</v>
      </c>
      <c r="C23" s="48">
        <v>4.85929506</v>
      </c>
      <c r="D23" s="48">
        <v>5.3724510499999996</v>
      </c>
      <c r="E23" s="79">
        <f t="shared" si="0"/>
        <v>-9.551617785330957E-2</v>
      </c>
      <c r="F23" s="86">
        <f t="shared" si="1"/>
        <v>8.8477277239027083E-3</v>
      </c>
      <c r="G23" s="59">
        <v>152.04381935622169</v>
      </c>
      <c r="H23" s="59">
        <v>29.986227272727302</v>
      </c>
    </row>
    <row r="24" spans="1:8" ht="12.75" customHeight="1" x14ac:dyDescent="0.15">
      <c r="A24" s="62" t="s">
        <v>1506</v>
      </c>
      <c r="B24" s="62" t="s">
        <v>1347</v>
      </c>
      <c r="C24" s="48">
        <v>4.0050450499999997</v>
      </c>
      <c r="D24" s="48">
        <v>3.4123437200000004</v>
      </c>
      <c r="E24" s="79">
        <f t="shared" si="0"/>
        <v>0.1736933259466602</v>
      </c>
      <c r="F24" s="86">
        <f t="shared" si="1"/>
        <v>7.2923227930851986E-3</v>
      </c>
      <c r="G24" s="59">
        <v>41.730099723831202</v>
      </c>
      <c r="H24" s="59">
        <v>25.5639090909091</v>
      </c>
    </row>
    <row r="25" spans="1:8" ht="12.75" customHeight="1" x14ac:dyDescent="0.15">
      <c r="A25" s="62" t="s">
        <v>1500</v>
      </c>
      <c r="B25" s="62" t="s">
        <v>1341</v>
      </c>
      <c r="C25" s="48">
        <v>3.7537101399999999</v>
      </c>
      <c r="D25" s="48">
        <v>3.9703583300000003</v>
      </c>
      <c r="E25" s="79">
        <f t="shared" si="0"/>
        <v>-5.4566407360012836E-2</v>
      </c>
      <c r="F25" s="86">
        <f t="shared" si="1"/>
        <v>6.8346961571773158E-3</v>
      </c>
      <c r="G25" s="59">
        <v>111.85811951641753</v>
      </c>
      <c r="H25" s="59">
        <v>18.572545454545502</v>
      </c>
    </row>
    <row r="26" spans="1:8" ht="12.75" customHeight="1" x14ac:dyDescent="0.15">
      <c r="A26" s="62" t="s">
        <v>1496</v>
      </c>
      <c r="B26" s="62" t="s">
        <v>1337</v>
      </c>
      <c r="C26" s="48">
        <v>3.7215763700000002</v>
      </c>
      <c r="D26" s="48">
        <v>6.1688717500000001</v>
      </c>
      <c r="E26" s="79">
        <f t="shared" si="0"/>
        <v>-0.39671685182951</v>
      </c>
      <c r="F26" s="86">
        <f t="shared" si="1"/>
        <v>6.7761874961077594E-3</v>
      </c>
      <c r="G26" s="59">
        <v>410.32972082537992</v>
      </c>
      <c r="H26" s="59">
        <v>20.342636363636402</v>
      </c>
    </row>
    <row r="27" spans="1:8" ht="12.75" customHeight="1" x14ac:dyDescent="0.15">
      <c r="A27" s="62" t="s">
        <v>1491</v>
      </c>
      <c r="B27" s="62" t="s">
        <v>1332</v>
      </c>
      <c r="C27" s="48">
        <v>3.6706999750000002</v>
      </c>
      <c r="D27" s="48">
        <v>16.001151553</v>
      </c>
      <c r="E27" s="79">
        <f t="shared" si="0"/>
        <v>-0.77059776211470266</v>
      </c>
      <c r="F27" s="86">
        <f t="shared" si="1"/>
        <v>6.6835525593575461E-3</v>
      </c>
      <c r="G27" s="59">
        <v>478.12009248398681</v>
      </c>
      <c r="H27" s="59">
        <v>56.382954545454602</v>
      </c>
    </row>
    <row r="28" spans="1:8" ht="12.75" customHeight="1" x14ac:dyDescent="0.15">
      <c r="A28" s="62" t="s">
        <v>1544</v>
      </c>
      <c r="B28" s="62" t="s">
        <v>1385</v>
      </c>
      <c r="C28" s="48">
        <v>3.60993714</v>
      </c>
      <c r="D28" s="48">
        <v>3.3778979200000001</v>
      </c>
      <c r="E28" s="79">
        <f t="shared" si="0"/>
        <v>6.8693378395519922E-2</v>
      </c>
      <c r="F28" s="86">
        <f t="shared" si="1"/>
        <v>6.5729165487481327E-3</v>
      </c>
      <c r="G28" s="59">
        <v>76.580926080068636</v>
      </c>
      <c r="H28" s="59">
        <v>83.090681818181807</v>
      </c>
    </row>
    <row r="29" spans="1:8" ht="12.75" customHeight="1" x14ac:dyDescent="0.15">
      <c r="A29" s="62" t="s">
        <v>1535</v>
      </c>
      <c r="B29" s="62" t="s">
        <v>1376</v>
      </c>
      <c r="C29" s="48">
        <v>3.6095925599999998</v>
      </c>
      <c r="D29" s="48">
        <v>1.1134254699999999</v>
      </c>
      <c r="E29" s="79">
        <f t="shared" si="0"/>
        <v>2.2418807160931933</v>
      </c>
      <c r="F29" s="86">
        <f t="shared" si="1"/>
        <v>6.5722891429245605E-3</v>
      </c>
      <c r="G29" s="59">
        <v>1.0200269179888</v>
      </c>
      <c r="H29" s="59">
        <v>43.731863636363599</v>
      </c>
    </row>
    <row r="30" spans="1:8" ht="12.75" customHeight="1" x14ac:dyDescent="0.15">
      <c r="A30" s="62" t="s">
        <v>1512</v>
      </c>
      <c r="B30" s="62" t="s">
        <v>1353</v>
      </c>
      <c r="C30" s="48">
        <v>3.4803418800000001</v>
      </c>
      <c r="D30" s="48">
        <v>3.8446945699999997</v>
      </c>
      <c r="E30" s="79">
        <f t="shared" si="0"/>
        <v>-9.4767655366704395E-2</v>
      </c>
      <c r="F30" s="86">
        <f t="shared" si="1"/>
        <v>6.3369515454646365E-3</v>
      </c>
      <c r="G30" s="59">
        <v>48.048813305107181</v>
      </c>
      <c r="H30" s="59">
        <v>23.0854545454545</v>
      </c>
    </row>
    <row r="31" spans="1:8" ht="12.75" customHeight="1" x14ac:dyDescent="0.15">
      <c r="A31" s="62" t="s">
        <v>1576</v>
      </c>
      <c r="B31" s="62" t="s">
        <v>1417</v>
      </c>
      <c r="C31" s="48">
        <v>3.4744549999999998</v>
      </c>
      <c r="D31" s="48">
        <v>0</v>
      </c>
      <c r="E31" s="79" t="str">
        <f t="shared" si="0"/>
        <v/>
      </c>
      <c r="F31" s="86">
        <f t="shared" si="1"/>
        <v>6.3262328073060833E-3</v>
      </c>
      <c r="G31" s="59">
        <v>3.6391161419310003</v>
      </c>
      <c r="H31" s="59">
        <v>37.010238095238101</v>
      </c>
    </row>
    <row r="32" spans="1:8" ht="12.75" customHeight="1" x14ac:dyDescent="0.15">
      <c r="A32" s="62" t="s">
        <v>1531</v>
      </c>
      <c r="B32" s="62" t="s">
        <v>1372</v>
      </c>
      <c r="C32" s="48">
        <v>3.0262668669999999</v>
      </c>
      <c r="D32" s="48">
        <v>0.80204481700000008</v>
      </c>
      <c r="E32" s="79">
        <f t="shared" si="0"/>
        <v>2.77318923189301</v>
      </c>
      <c r="F32" s="86">
        <f t="shared" si="1"/>
        <v>5.5101789309917083E-3</v>
      </c>
      <c r="G32" s="59">
        <v>20.178144017931693</v>
      </c>
      <c r="H32" s="59">
        <v>135.22319999999999</v>
      </c>
    </row>
    <row r="33" spans="1:8" ht="12.75" customHeight="1" x14ac:dyDescent="0.15">
      <c r="A33" s="62" t="s">
        <v>1497</v>
      </c>
      <c r="B33" s="62" t="s">
        <v>1338</v>
      </c>
      <c r="C33" s="48">
        <v>2.8449184000000001</v>
      </c>
      <c r="D33" s="48">
        <v>0.25197999999999998</v>
      </c>
      <c r="E33" s="79">
        <f t="shared" si="0"/>
        <v>10.290254782125567</v>
      </c>
      <c r="F33" s="86">
        <f t="shared" si="1"/>
        <v>5.1799825055120104E-3</v>
      </c>
      <c r="G33" s="59">
        <v>7.8286764970349996</v>
      </c>
      <c r="H33" s="59">
        <v>71.287238095238095</v>
      </c>
    </row>
    <row r="34" spans="1:8" ht="12.75" customHeight="1" x14ac:dyDescent="0.15">
      <c r="A34" s="62" t="s">
        <v>879</v>
      </c>
      <c r="B34" s="62" t="s">
        <v>1048</v>
      </c>
      <c r="C34" s="48">
        <v>2.803912</v>
      </c>
      <c r="D34" s="48">
        <v>1.0953631399999999</v>
      </c>
      <c r="E34" s="79">
        <f t="shared" si="0"/>
        <v>1.5598013093630301</v>
      </c>
      <c r="F34" s="86">
        <f t="shared" si="1"/>
        <v>5.1053186998246385E-3</v>
      </c>
      <c r="G34" s="59">
        <v>6.4009833664831515</v>
      </c>
      <c r="H34" s="59">
        <v>49.302636363636402</v>
      </c>
    </row>
    <row r="35" spans="1:8" ht="12.75" customHeight="1" x14ac:dyDescent="0.15">
      <c r="A35" s="62" t="s">
        <v>1524</v>
      </c>
      <c r="B35" s="62" t="s">
        <v>1365</v>
      </c>
      <c r="C35" s="48">
        <v>2.6467234500000001</v>
      </c>
      <c r="D35" s="48">
        <v>3.5122743700000001</v>
      </c>
      <c r="E35" s="79">
        <f t="shared" si="0"/>
        <v>-0.2464360208852362</v>
      </c>
      <c r="F35" s="86">
        <f t="shared" si="1"/>
        <v>4.8191122697678751E-3</v>
      </c>
      <c r="G35" s="59">
        <v>61.135818547393605</v>
      </c>
      <c r="H35" s="59">
        <v>13.0075</v>
      </c>
    </row>
    <row r="36" spans="1:8" ht="12.75" customHeight="1" x14ac:dyDescent="0.15">
      <c r="A36" s="62" t="s">
        <v>1526</v>
      </c>
      <c r="B36" s="62" t="s">
        <v>1367</v>
      </c>
      <c r="C36" s="48">
        <v>2.5116850099999999</v>
      </c>
      <c r="D36" s="48">
        <v>2.4816514999999999</v>
      </c>
      <c r="E36" s="79">
        <f t="shared" si="0"/>
        <v>1.2102227085471151E-2</v>
      </c>
      <c r="F36" s="86">
        <f t="shared" si="1"/>
        <v>4.5732364102804351E-3</v>
      </c>
      <c r="G36" s="59">
        <v>4.0553135849016249</v>
      </c>
      <c r="H36" s="59">
        <v>26.319727272727299</v>
      </c>
    </row>
    <row r="37" spans="1:8" ht="12.75" customHeight="1" x14ac:dyDescent="0.15">
      <c r="A37" s="62" t="s">
        <v>891</v>
      </c>
      <c r="B37" s="62" t="s">
        <v>1059</v>
      </c>
      <c r="C37" s="48">
        <v>2.4109799999999999</v>
      </c>
      <c r="D37" s="48">
        <v>6.9886949100000004</v>
      </c>
      <c r="E37" s="79">
        <f t="shared" si="0"/>
        <v>-0.65501713395012118</v>
      </c>
      <c r="F37" s="86">
        <f t="shared" si="1"/>
        <v>4.3898743180610543E-3</v>
      </c>
      <c r="G37" s="59">
        <v>9.1867122600000002</v>
      </c>
      <c r="H37" s="59">
        <v>40.6355454545455</v>
      </c>
    </row>
    <row r="38" spans="1:8" ht="12.75" customHeight="1" x14ac:dyDescent="0.15">
      <c r="A38" s="62" t="s">
        <v>1522</v>
      </c>
      <c r="B38" s="62" t="s">
        <v>1363</v>
      </c>
      <c r="C38" s="48">
        <v>2.36060209</v>
      </c>
      <c r="D38" s="48">
        <v>2.3854255899999997</v>
      </c>
      <c r="E38" s="79">
        <f t="shared" si="0"/>
        <v>-1.0406319150789267E-2</v>
      </c>
      <c r="F38" s="86">
        <f t="shared" si="1"/>
        <v>4.2981470149284729E-3</v>
      </c>
      <c r="G38" s="59">
        <v>131.32888701916835</v>
      </c>
      <c r="H38" s="59">
        <v>20.253454545454499</v>
      </c>
    </row>
    <row r="39" spans="1:8" ht="12.75" customHeight="1" x14ac:dyDescent="0.15">
      <c r="A39" s="62" t="s">
        <v>1571</v>
      </c>
      <c r="B39" s="62" t="s">
        <v>1412</v>
      </c>
      <c r="C39" s="48">
        <v>2.3057761000000001</v>
      </c>
      <c r="D39" s="48">
        <v>2.2746930299999999</v>
      </c>
      <c r="E39" s="79">
        <f t="shared" ref="E39:E70" si="2">IF(ISERROR(C39/D39-1),"",((C39/D39-1)))</f>
        <v>1.3664731719866596E-2</v>
      </c>
      <c r="F39" s="86">
        <f t="shared" ref="F39:F70" si="3">C39/$C$181</f>
        <v>4.198320717960737E-3</v>
      </c>
      <c r="G39" s="59">
        <v>8.871101265323988</v>
      </c>
      <c r="H39" s="59">
        <v>115.501454545455</v>
      </c>
    </row>
    <row r="40" spans="1:8" ht="12.75" customHeight="1" x14ac:dyDescent="0.15">
      <c r="A40" s="62" t="s">
        <v>1537</v>
      </c>
      <c r="B40" s="62" t="s">
        <v>1378</v>
      </c>
      <c r="C40" s="48">
        <v>2.18254912</v>
      </c>
      <c r="D40" s="48">
        <v>2.9056836800000001</v>
      </c>
      <c r="E40" s="79">
        <f t="shared" si="2"/>
        <v>-0.24886898907041388</v>
      </c>
      <c r="F40" s="86">
        <f t="shared" si="3"/>
        <v>3.9739509783551733E-3</v>
      </c>
      <c r="G40" s="59">
        <v>332.35693024262531</v>
      </c>
      <c r="H40" s="59">
        <v>34.092090909090899</v>
      </c>
    </row>
    <row r="41" spans="1:8" ht="12.75" customHeight="1" x14ac:dyDescent="0.15">
      <c r="A41" s="62" t="s">
        <v>1511</v>
      </c>
      <c r="B41" s="62" t="s">
        <v>1352</v>
      </c>
      <c r="C41" s="48">
        <v>2.03732033</v>
      </c>
      <c r="D41" s="48">
        <v>0.83253865999999999</v>
      </c>
      <c r="E41" s="79">
        <f t="shared" si="2"/>
        <v>1.4471179872896234</v>
      </c>
      <c r="F41" s="86">
        <f t="shared" si="3"/>
        <v>3.7095206904788399E-3</v>
      </c>
      <c r="G41" s="59">
        <v>17.689010126808228</v>
      </c>
      <c r="H41" s="59">
        <v>24.107681818181799</v>
      </c>
    </row>
    <row r="42" spans="1:8" ht="12.75" customHeight="1" x14ac:dyDescent="0.15">
      <c r="A42" s="62" t="s">
        <v>1551</v>
      </c>
      <c r="B42" s="62" t="s">
        <v>1392</v>
      </c>
      <c r="C42" s="48">
        <v>2.02081993</v>
      </c>
      <c r="D42" s="48">
        <v>0.18976310000000002</v>
      </c>
      <c r="E42" s="79">
        <f t="shared" si="2"/>
        <v>9.6491722047120856</v>
      </c>
      <c r="F42" s="86">
        <f t="shared" si="3"/>
        <v>3.6794770226766453E-3</v>
      </c>
      <c r="G42" s="59">
        <v>34.143701016692631</v>
      </c>
      <c r="H42" s="59">
        <v>69.370636363636393</v>
      </c>
    </row>
    <row r="43" spans="1:8" ht="12.75" customHeight="1" x14ac:dyDescent="0.15">
      <c r="A43" s="62" t="s">
        <v>1538</v>
      </c>
      <c r="B43" s="62" t="s">
        <v>1379</v>
      </c>
      <c r="C43" s="48">
        <v>1.8559027339999998</v>
      </c>
      <c r="D43" s="48">
        <v>0.374440514</v>
      </c>
      <c r="E43" s="79">
        <f t="shared" si="2"/>
        <v>3.9564688237769055</v>
      </c>
      <c r="F43" s="86">
        <f t="shared" si="3"/>
        <v>3.3791983960073896E-3</v>
      </c>
      <c r="G43" s="59">
        <v>79.279997822970813</v>
      </c>
      <c r="H43" s="59">
        <v>69.223045454545499</v>
      </c>
    </row>
    <row r="44" spans="1:8" ht="12.75" customHeight="1" x14ac:dyDescent="0.15">
      <c r="A44" s="62" t="s">
        <v>375</v>
      </c>
      <c r="B44" s="62" t="s">
        <v>379</v>
      </c>
      <c r="C44" s="48">
        <v>1.83960938</v>
      </c>
      <c r="D44" s="48">
        <v>1.7074839399999999</v>
      </c>
      <c r="E44" s="79">
        <f t="shared" si="2"/>
        <v>7.738019486145209E-2</v>
      </c>
      <c r="F44" s="86">
        <f t="shared" si="3"/>
        <v>3.3495317142930342E-3</v>
      </c>
      <c r="G44" s="59">
        <v>12.713075596765453</v>
      </c>
      <c r="H44" s="59">
        <v>55.222000000000001</v>
      </c>
    </row>
    <row r="45" spans="1:8" ht="12.75" customHeight="1" x14ac:dyDescent="0.15">
      <c r="A45" s="62" t="s">
        <v>1516</v>
      </c>
      <c r="B45" s="62" t="s">
        <v>1357</v>
      </c>
      <c r="C45" s="48">
        <v>1.7211167599999999</v>
      </c>
      <c r="D45" s="48">
        <v>6.6427164699999999</v>
      </c>
      <c r="E45" s="79">
        <f t="shared" si="2"/>
        <v>-0.74090166759744303</v>
      </c>
      <c r="F45" s="86">
        <f t="shared" si="3"/>
        <v>3.1337822226266713E-3</v>
      </c>
      <c r="G45" s="59">
        <v>159.72367191845024</v>
      </c>
      <c r="H45" s="59">
        <v>59.916409090909099</v>
      </c>
    </row>
    <row r="46" spans="1:8" ht="12.75" customHeight="1" x14ac:dyDescent="0.15">
      <c r="A46" s="62" t="s">
        <v>1044</v>
      </c>
      <c r="B46" s="62" t="s">
        <v>1060</v>
      </c>
      <c r="C46" s="48">
        <v>1.5199182</v>
      </c>
      <c r="D46" s="48">
        <v>7.3634500000000003</v>
      </c>
      <c r="E46" s="79">
        <f t="shared" si="2"/>
        <v>-0.79358613150085899</v>
      </c>
      <c r="F46" s="86">
        <f t="shared" si="3"/>
        <v>2.7674430612172583E-3</v>
      </c>
      <c r="G46" s="59">
        <v>7.6716892999999997</v>
      </c>
      <c r="H46" s="59">
        <v>56.262</v>
      </c>
    </row>
    <row r="47" spans="1:8" ht="12.75" customHeight="1" x14ac:dyDescent="0.15">
      <c r="A47" s="62" t="s">
        <v>1554</v>
      </c>
      <c r="B47" s="62" t="s">
        <v>1395</v>
      </c>
      <c r="C47" s="48">
        <v>1.3808686399999999</v>
      </c>
      <c r="D47" s="48">
        <v>1.21621387</v>
      </c>
      <c r="E47" s="79">
        <f t="shared" si="2"/>
        <v>0.13538307205787725</v>
      </c>
      <c r="F47" s="86">
        <f t="shared" si="3"/>
        <v>2.5142638177636876E-3</v>
      </c>
      <c r="G47" s="59">
        <v>4.1539660729138568</v>
      </c>
      <c r="H47" s="59">
        <v>118.952523809524</v>
      </c>
    </row>
    <row r="48" spans="1:8" ht="12.75" customHeight="1" x14ac:dyDescent="0.15">
      <c r="A48" s="62" t="s">
        <v>1556</v>
      </c>
      <c r="B48" s="62" t="s">
        <v>1397</v>
      </c>
      <c r="C48" s="48">
        <v>1.3189949160000001</v>
      </c>
      <c r="D48" s="48">
        <v>1.759695E-2</v>
      </c>
      <c r="E48" s="79">
        <f t="shared" si="2"/>
        <v>73.955882468268655</v>
      </c>
      <c r="F48" s="86">
        <f t="shared" si="3"/>
        <v>2.4016051180024297E-3</v>
      </c>
      <c r="G48" s="59">
        <v>23.874558793284052</v>
      </c>
      <c r="H48" s="59">
        <v>50.721181818181797</v>
      </c>
    </row>
    <row r="49" spans="1:8" ht="12.75" customHeight="1" x14ac:dyDescent="0.15">
      <c r="A49" s="62" t="s">
        <v>1510</v>
      </c>
      <c r="B49" s="62" t="s">
        <v>1351</v>
      </c>
      <c r="C49" s="48">
        <v>1.29877036</v>
      </c>
      <c r="D49" s="48">
        <v>7.6293677999999998</v>
      </c>
      <c r="E49" s="79">
        <f t="shared" si="2"/>
        <v>-0.82976697492549778</v>
      </c>
      <c r="F49" s="86">
        <f t="shared" si="3"/>
        <v>2.3647805657545525E-3</v>
      </c>
      <c r="G49" s="59">
        <v>1.2488635849714</v>
      </c>
      <c r="H49" s="59">
        <v>17.879045454545501</v>
      </c>
    </row>
    <row r="50" spans="1:8" ht="12.75" customHeight="1" x14ac:dyDescent="0.15">
      <c r="A50" s="62" t="s">
        <v>890</v>
      </c>
      <c r="B50" s="62" t="s">
        <v>1058</v>
      </c>
      <c r="C50" s="48">
        <v>1.2925503999999999</v>
      </c>
      <c r="D50" s="48">
        <v>2.6283683300000003</v>
      </c>
      <c r="E50" s="79">
        <f t="shared" si="2"/>
        <v>-0.50823087264942057</v>
      </c>
      <c r="F50" s="86">
        <f t="shared" si="3"/>
        <v>2.3534553607908581E-3</v>
      </c>
      <c r="G50" s="59">
        <v>9.4238909999999994</v>
      </c>
      <c r="H50" s="59">
        <v>40.617681818181801</v>
      </c>
    </row>
    <row r="51" spans="1:8" ht="12.75" customHeight="1" x14ac:dyDescent="0.15">
      <c r="A51" s="62" t="s">
        <v>1514</v>
      </c>
      <c r="B51" s="62" t="s">
        <v>1355</v>
      </c>
      <c r="C51" s="48">
        <v>1.2393716699999999</v>
      </c>
      <c r="D51" s="48">
        <v>6.1851495700000001</v>
      </c>
      <c r="E51" s="79">
        <f t="shared" si="2"/>
        <v>-0.79962139056242743</v>
      </c>
      <c r="F51" s="86">
        <f t="shared" si="3"/>
        <v>2.2566283688232338E-3</v>
      </c>
      <c r="G51" s="59">
        <v>75.498758880027964</v>
      </c>
      <c r="H51" s="59">
        <v>18.7201818181818</v>
      </c>
    </row>
    <row r="52" spans="1:8" ht="12.75" customHeight="1" x14ac:dyDescent="0.15">
      <c r="A52" s="62" t="s">
        <v>1546</v>
      </c>
      <c r="B52" s="62" t="s">
        <v>1387</v>
      </c>
      <c r="C52" s="48">
        <v>1.22300878</v>
      </c>
      <c r="D52" s="48">
        <v>0.41983131000000001</v>
      </c>
      <c r="E52" s="79">
        <f t="shared" si="2"/>
        <v>1.913095690743027</v>
      </c>
      <c r="F52" s="86">
        <f t="shared" si="3"/>
        <v>2.2268350770579524E-3</v>
      </c>
      <c r="G52" s="59">
        <v>1.3802390991914832</v>
      </c>
      <c r="H52" s="59">
        <v>218.21804545454501</v>
      </c>
    </row>
    <row r="53" spans="1:8" ht="12.75" customHeight="1" x14ac:dyDescent="0.15">
      <c r="A53" s="62" t="s">
        <v>1502</v>
      </c>
      <c r="B53" s="62" t="s">
        <v>1343</v>
      </c>
      <c r="C53" s="48">
        <v>1.1464020100000001</v>
      </c>
      <c r="D53" s="48">
        <v>5.0447662400000004</v>
      </c>
      <c r="E53" s="79">
        <f t="shared" si="2"/>
        <v>-0.77275418612855296</v>
      </c>
      <c r="F53" s="86">
        <f t="shared" si="3"/>
        <v>2.0873506797536986E-3</v>
      </c>
      <c r="G53" s="59">
        <v>30.720057194487939</v>
      </c>
      <c r="H53" s="59">
        <v>41.858181818181798</v>
      </c>
    </row>
    <row r="54" spans="1:8" ht="12.75" customHeight="1" x14ac:dyDescent="0.15">
      <c r="A54" s="62" t="s">
        <v>1508</v>
      </c>
      <c r="B54" s="62" t="s">
        <v>1349</v>
      </c>
      <c r="C54" s="48">
        <v>1.0899696299999999</v>
      </c>
      <c r="D54" s="48">
        <v>2.6249683699999999</v>
      </c>
      <c r="E54" s="79">
        <f t="shared" si="2"/>
        <v>-0.58476847094351847</v>
      </c>
      <c r="F54" s="86">
        <f t="shared" si="3"/>
        <v>1.9845994932365719E-3</v>
      </c>
      <c r="G54" s="59">
        <v>137.85434429952704</v>
      </c>
      <c r="H54" s="59">
        <v>30.329227272727302</v>
      </c>
    </row>
    <row r="55" spans="1:8" ht="12.75" customHeight="1" x14ac:dyDescent="0.15">
      <c r="A55" s="62" t="s">
        <v>743</v>
      </c>
      <c r="B55" s="62" t="s">
        <v>1282</v>
      </c>
      <c r="C55" s="48">
        <v>1.0852713500000002</v>
      </c>
      <c r="D55" s="48"/>
      <c r="E55" s="79" t="str">
        <f t="shared" si="2"/>
        <v/>
      </c>
      <c r="F55" s="86">
        <f t="shared" si="3"/>
        <v>1.9760449391917193E-3</v>
      </c>
      <c r="G55" s="59">
        <v>10.045614864823449</v>
      </c>
      <c r="H55" s="59">
        <v>68.722800000000007</v>
      </c>
    </row>
    <row r="56" spans="1:8" ht="12.75" customHeight="1" x14ac:dyDescent="0.15">
      <c r="A56" s="62" t="s">
        <v>1503</v>
      </c>
      <c r="B56" s="62" t="s">
        <v>1344</v>
      </c>
      <c r="C56" s="48">
        <v>1.0688716</v>
      </c>
      <c r="D56" s="48">
        <v>0.24066692000000001</v>
      </c>
      <c r="E56" s="79">
        <f t="shared" si="2"/>
        <v>3.4412900617999354</v>
      </c>
      <c r="F56" s="86">
        <f t="shared" si="3"/>
        <v>1.9461845333204044E-3</v>
      </c>
      <c r="G56" s="59">
        <v>1.557860403736</v>
      </c>
      <c r="H56" s="59">
        <v>17.337272727272701</v>
      </c>
    </row>
    <row r="57" spans="1:8" ht="12.75" customHeight="1" x14ac:dyDescent="0.15">
      <c r="A57" s="62" t="s">
        <v>1547</v>
      </c>
      <c r="B57" s="62" t="s">
        <v>1388</v>
      </c>
      <c r="C57" s="48">
        <v>1.03009828</v>
      </c>
      <c r="D57" s="48">
        <v>0.68842706999999992</v>
      </c>
      <c r="E57" s="79">
        <f t="shared" si="2"/>
        <v>0.49630705253934915</v>
      </c>
      <c r="F57" s="86">
        <f t="shared" si="3"/>
        <v>1.8755866844398816E-3</v>
      </c>
      <c r="G57" s="59">
        <v>3.9860996553212922</v>
      </c>
      <c r="H57" s="59">
        <v>103.838863636364</v>
      </c>
    </row>
    <row r="58" spans="1:8" ht="12.75" customHeight="1" x14ac:dyDescent="0.15">
      <c r="A58" s="62" t="s">
        <v>1599</v>
      </c>
      <c r="B58" s="62" t="s">
        <v>1440</v>
      </c>
      <c r="C58" s="48">
        <v>0.93897463999999997</v>
      </c>
      <c r="D58" s="48">
        <v>0.23184550000000001</v>
      </c>
      <c r="E58" s="79">
        <f t="shared" si="2"/>
        <v>3.0500015743242805</v>
      </c>
      <c r="F58" s="86">
        <f t="shared" si="3"/>
        <v>1.7096701994403205E-3</v>
      </c>
      <c r="G58" s="59">
        <v>1.0962222170309999</v>
      </c>
      <c r="H58" s="59">
        <v>69.649047619047593</v>
      </c>
    </row>
    <row r="59" spans="1:8" ht="12.75" customHeight="1" x14ac:dyDescent="0.15">
      <c r="A59" s="62" t="s">
        <v>1579</v>
      </c>
      <c r="B59" s="62" t="s">
        <v>1420</v>
      </c>
      <c r="C59" s="48">
        <v>0.92707127</v>
      </c>
      <c r="D59" s="48">
        <v>0.32982290000000003</v>
      </c>
      <c r="E59" s="79">
        <f t="shared" si="2"/>
        <v>1.8108153496922132</v>
      </c>
      <c r="F59" s="86">
        <f t="shared" si="3"/>
        <v>1.6879967312815726E-3</v>
      </c>
      <c r="G59" s="59">
        <v>13.958126372755295</v>
      </c>
      <c r="H59" s="59">
        <v>43.329909090909098</v>
      </c>
    </row>
    <row r="60" spans="1:8" ht="12.75" customHeight="1" x14ac:dyDescent="0.15">
      <c r="A60" s="62" t="s">
        <v>1509</v>
      </c>
      <c r="B60" s="62" t="s">
        <v>1350</v>
      </c>
      <c r="C60" s="48">
        <v>0.92065923999999999</v>
      </c>
      <c r="D60" s="48">
        <v>1.34607382</v>
      </c>
      <c r="E60" s="79">
        <f t="shared" si="2"/>
        <v>-0.31604104743675943</v>
      </c>
      <c r="F60" s="86">
        <f t="shared" si="3"/>
        <v>1.6763218082943901E-3</v>
      </c>
      <c r="G60" s="59">
        <v>68.383562023798447</v>
      </c>
      <c r="H60" s="59">
        <v>25.541318181818198</v>
      </c>
    </row>
    <row r="61" spans="1:8" ht="12.75" customHeight="1" x14ac:dyDescent="0.15">
      <c r="A61" s="62" t="s">
        <v>1283</v>
      </c>
      <c r="B61" s="62" t="s">
        <v>1280</v>
      </c>
      <c r="C61" s="48">
        <v>0.90215000000000001</v>
      </c>
      <c r="D61" s="48"/>
      <c r="E61" s="79" t="str">
        <f t="shared" si="2"/>
        <v/>
      </c>
      <c r="F61" s="86">
        <f t="shared" si="3"/>
        <v>1.6426204763369172E-3</v>
      </c>
      <c r="G61" s="59">
        <v>9.3221746000000003</v>
      </c>
      <c r="H61" s="59">
        <v>15.361428571428601</v>
      </c>
    </row>
    <row r="62" spans="1:8" ht="12.75" customHeight="1" x14ac:dyDescent="0.15">
      <c r="A62" s="62" t="s">
        <v>1557</v>
      </c>
      <c r="B62" s="62" t="s">
        <v>1398</v>
      </c>
      <c r="C62" s="48">
        <v>0.88182000000000005</v>
      </c>
      <c r="D62" s="48">
        <v>3.2815946199999999</v>
      </c>
      <c r="E62" s="79">
        <f t="shared" si="2"/>
        <v>-0.73128307968764283</v>
      </c>
      <c r="F62" s="86">
        <f t="shared" si="3"/>
        <v>1.6056039333186504E-3</v>
      </c>
      <c r="G62" s="59">
        <v>27.949476242215997</v>
      </c>
      <c r="H62" s="59">
        <v>35.951714285714303</v>
      </c>
    </row>
    <row r="63" spans="1:8" ht="12.75" customHeight="1" x14ac:dyDescent="0.15">
      <c r="A63" s="62" t="s">
        <v>1550</v>
      </c>
      <c r="B63" s="62" t="s">
        <v>1391</v>
      </c>
      <c r="C63" s="48">
        <v>0.78530158999999999</v>
      </c>
      <c r="D63" s="48">
        <v>0.84859531999999993</v>
      </c>
      <c r="E63" s="79">
        <f t="shared" si="2"/>
        <v>-7.4586470733776777E-2</v>
      </c>
      <c r="F63" s="86">
        <f t="shared" si="3"/>
        <v>1.429864736278821E-3</v>
      </c>
      <c r="G63" s="59">
        <v>4.2631094682962596</v>
      </c>
      <c r="H63" s="59">
        <v>106.574090909091</v>
      </c>
    </row>
    <row r="64" spans="1:8" ht="12.75" customHeight="1" x14ac:dyDescent="0.15">
      <c r="A64" s="62" t="s">
        <v>1555</v>
      </c>
      <c r="B64" s="62" t="s">
        <v>1396</v>
      </c>
      <c r="C64" s="48">
        <v>0.785266095</v>
      </c>
      <c r="D64" s="48">
        <v>2.3015500000000001E-2</v>
      </c>
      <c r="E64" s="79">
        <f t="shared" si="2"/>
        <v>33.119010883969494</v>
      </c>
      <c r="F64" s="86">
        <f t="shared" si="3"/>
        <v>1.4298001075432364E-3</v>
      </c>
      <c r="G64" s="59">
        <v>10.001093524032811</v>
      </c>
      <c r="H64" s="59">
        <v>57.228363636363603</v>
      </c>
    </row>
    <row r="65" spans="1:8" ht="12.75" customHeight="1" x14ac:dyDescent="0.15">
      <c r="A65" s="62" t="s">
        <v>1519</v>
      </c>
      <c r="B65" s="62" t="s">
        <v>1360</v>
      </c>
      <c r="C65" s="48">
        <v>0.73621818000000006</v>
      </c>
      <c r="D65" s="48">
        <v>2.2992055200000001</v>
      </c>
      <c r="E65" s="79">
        <f t="shared" si="2"/>
        <v>-0.67979453180853533</v>
      </c>
      <c r="F65" s="86">
        <f t="shared" si="3"/>
        <v>1.3404944383079292E-3</v>
      </c>
      <c r="G65" s="59">
        <v>169.52912865738682</v>
      </c>
      <c r="H65" s="59">
        <v>40.878818181818197</v>
      </c>
    </row>
    <row r="66" spans="1:8" ht="12.75" customHeight="1" x14ac:dyDescent="0.15">
      <c r="A66" s="62" t="s">
        <v>1525</v>
      </c>
      <c r="B66" s="62" t="s">
        <v>1366</v>
      </c>
      <c r="C66" s="48">
        <v>0.70413943000000001</v>
      </c>
      <c r="D66" s="48">
        <v>1.9139007830000001</v>
      </c>
      <c r="E66" s="79">
        <f t="shared" si="2"/>
        <v>-0.63209198916974374</v>
      </c>
      <c r="F66" s="86">
        <f t="shared" si="3"/>
        <v>1.2820859567856846E-3</v>
      </c>
      <c r="G66" s="59">
        <v>0.87686199232179995</v>
      </c>
      <c r="H66" s="59">
        <v>28.9233636363636</v>
      </c>
    </row>
    <row r="67" spans="1:8" ht="12.75" customHeight="1" x14ac:dyDescent="0.15">
      <c r="A67" s="62" t="s">
        <v>1575</v>
      </c>
      <c r="B67" s="62" t="s">
        <v>1416</v>
      </c>
      <c r="C67" s="48">
        <v>0.62932406000000007</v>
      </c>
      <c r="D67" s="48">
        <v>5.3854699999999998E-2</v>
      </c>
      <c r="E67" s="79">
        <f t="shared" si="2"/>
        <v>10.685592158158899</v>
      </c>
      <c r="F67" s="86">
        <f t="shared" si="3"/>
        <v>1.1458633123177773E-3</v>
      </c>
      <c r="G67" s="59">
        <v>14.26292466100066</v>
      </c>
      <c r="H67" s="59">
        <v>25.3252272727273</v>
      </c>
    </row>
    <row r="68" spans="1:8" ht="12.75" customHeight="1" x14ac:dyDescent="0.15">
      <c r="A68" s="62" t="s">
        <v>1520</v>
      </c>
      <c r="B68" s="62" t="s">
        <v>1361</v>
      </c>
      <c r="C68" s="48">
        <v>0.6277121</v>
      </c>
      <c r="D68" s="48">
        <v>1.1057488700000002</v>
      </c>
      <c r="E68" s="79">
        <f t="shared" si="2"/>
        <v>-0.43231947413159022</v>
      </c>
      <c r="F68" s="86">
        <f t="shared" si="3"/>
        <v>1.1429282810003288E-3</v>
      </c>
      <c r="G68" s="59">
        <v>17.354945559381232</v>
      </c>
      <c r="H68" s="59">
        <v>57.0699545454546</v>
      </c>
    </row>
    <row r="69" spans="1:8" ht="12.75" customHeight="1" x14ac:dyDescent="0.15">
      <c r="A69" s="62" t="s">
        <v>372</v>
      </c>
      <c r="B69" s="62" t="s">
        <v>376</v>
      </c>
      <c r="C69" s="48">
        <v>0.60829164000000002</v>
      </c>
      <c r="D69" s="48">
        <v>2.3041861699999999</v>
      </c>
      <c r="E69" s="79">
        <f t="shared" si="2"/>
        <v>-0.73600586275543867</v>
      </c>
      <c r="F69" s="86">
        <f t="shared" si="3"/>
        <v>1.1075678140537212E-3</v>
      </c>
      <c r="G69" s="59">
        <v>13.435122919631116</v>
      </c>
      <c r="H69" s="59">
        <v>22.016454545454501</v>
      </c>
    </row>
    <row r="70" spans="1:8" ht="12.75" customHeight="1" x14ac:dyDescent="0.15">
      <c r="A70" s="62" t="s">
        <v>1518</v>
      </c>
      <c r="B70" s="62" t="s">
        <v>1359</v>
      </c>
      <c r="C70" s="48">
        <v>0.57864295999999993</v>
      </c>
      <c r="D70" s="48">
        <v>0.82307052000000003</v>
      </c>
      <c r="E70" s="79">
        <f t="shared" si="2"/>
        <v>-0.29697037381438485</v>
      </c>
      <c r="F70" s="86">
        <f t="shared" si="3"/>
        <v>1.0535839656201336E-3</v>
      </c>
      <c r="G70" s="59">
        <v>5.8375504452179205</v>
      </c>
      <c r="H70" s="59">
        <v>38.263045454545498</v>
      </c>
    </row>
    <row r="71" spans="1:8" ht="12.75" customHeight="1" x14ac:dyDescent="0.15">
      <c r="A71" s="62" t="s">
        <v>1573</v>
      </c>
      <c r="B71" s="62" t="s">
        <v>1414</v>
      </c>
      <c r="C71" s="48">
        <v>0.56596536199999992</v>
      </c>
      <c r="D71" s="48">
        <v>1.764025</v>
      </c>
      <c r="E71" s="79">
        <f t="shared" ref="E71:E102" si="4">IF(ISERROR(C71/D71-1),"",((C71/D71-1)))</f>
        <v>-0.67916250506653819</v>
      </c>
      <c r="F71" s="86">
        <f t="shared" ref="F71:F102" si="5">C71/$C$181</f>
        <v>1.0305007953429425E-3</v>
      </c>
      <c r="G71" s="59">
        <v>16.805646839856095</v>
      </c>
      <c r="H71" s="59">
        <v>124.126545454545</v>
      </c>
    </row>
    <row r="72" spans="1:8" ht="12.75" customHeight="1" x14ac:dyDescent="0.15">
      <c r="A72" s="62" t="s">
        <v>1532</v>
      </c>
      <c r="B72" s="62" t="s">
        <v>1373</v>
      </c>
      <c r="C72" s="48">
        <v>0.52961990000000003</v>
      </c>
      <c r="D72" s="48">
        <v>2.1552730899999997</v>
      </c>
      <c r="E72" s="79">
        <f t="shared" si="4"/>
        <v>-0.75426784547289083</v>
      </c>
      <c r="F72" s="86">
        <f t="shared" si="5"/>
        <v>9.6432355197640133E-4</v>
      </c>
      <c r="G72" s="59">
        <v>52.331641652529086</v>
      </c>
      <c r="H72" s="59">
        <v>52.420136363636402</v>
      </c>
    </row>
    <row r="73" spans="1:8" ht="12.75" customHeight="1" x14ac:dyDescent="0.15">
      <c r="A73" s="62" t="s">
        <v>1561</v>
      </c>
      <c r="B73" s="62" t="s">
        <v>1402</v>
      </c>
      <c r="C73" s="48">
        <v>0.50734696400000001</v>
      </c>
      <c r="D73" s="48">
        <v>4.9848650000000001E-2</v>
      </c>
      <c r="E73" s="79">
        <f t="shared" si="4"/>
        <v>9.1777473211410943</v>
      </c>
      <c r="F73" s="86">
        <f t="shared" si="5"/>
        <v>9.2376934176552545E-4</v>
      </c>
      <c r="G73" s="59">
        <v>16.884698354906469</v>
      </c>
      <c r="H73" s="59">
        <v>67.752772727272699</v>
      </c>
    </row>
    <row r="74" spans="1:8" ht="12.75" customHeight="1" x14ac:dyDescent="0.15">
      <c r="A74" s="62" t="s">
        <v>1523</v>
      </c>
      <c r="B74" s="62" t="s">
        <v>1364</v>
      </c>
      <c r="C74" s="48">
        <v>0.42594737999999999</v>
      </c>
      <c r="D74" s="48">
        <v>1.50255936</v>
      </c>
      <c r="E74" s="79">
        <f t="shared" si="4"/>
        <v>-0.71651876701896156</v>
      </c>
      <c r="F74" s="86">
        <f t="shared" si="5"/>
        <v>7.7555826440177552E-4</v>
      </c>
      <c r="G74" s="59">
        <v>18.196395819673544</v>
      </c>
      <c r="H74" s="59">
        <v>43.696318181818199</v>
      </c>
    </row>
    <row r="75" spans="1:8" ht="12.75" customHeight="1" x14ac:dyDescent="0.15">
      <c r="A75" s="62" t="s">
        <v>1530</v>
      </c>
      <c r="B75" s="62" t="s">
        <v>1371</v>
      </c>
      <c r="C75" s="48">
        <v>0.40747702500000005</v>
      </c>
      <c r="D75" s="48">
        <v>0.60010856599999995</v>
      </c>
      <c r="E75" s="79">
        <f t="shared" si="4"/>
        <v>-0.32099448652096052</v>
      </c>
      <c r="F75" s="86">
        <f t="shared" si="5"/>
        <v>7.419277336383639E-4</v>
      </c>
      <c r="G75" s="59">
        <v>35.370369821081482</v>
      </c>
      <c r="H75" s="59">
        <v>37.060272727272697</v>
      </c>
    </row>
    <row r="76" spans="1:8" ht="12.75" customHeight="1" x14ac:dyDescent="0.15">
      <c r="A76" s="62" t="s">
        <v>1501</v>
      </c>
      <c r="B76" s="62" t="s">
        <v>1342</v>
      </c>
      <c r="C76" s="48">
        <v>0.38448937</v>
      </c>
      <c r="D76" s="48">
        <v>1.2080323899999998</v>
      </c>
      <c r="E76" s="79">
        <f t="shared" si="4"/>
        <v>-0.68172263162579605</v>
      </c>
      <c r="F76" s="86">
        <f t="shared" si="5"/>
        <v>7.0007217435668256E-4</v>
      </c>
      <c r="G76" s="59">
        <v>2.1180920015111999</v>
      </c>
      <c r="H76" s="59">
        <v>43.184571428571402</v>
      </c>
    </row>
    <row r="77" spans="1:8" ht="12.75" customHeight="1" x14ac:dyDescent="0.15">
      <c r="A77" s="62" t="s">
        <v>1543</v>
      </c>
      <c r="B77" s="62" t="s">
        <v>1384</v>
      </c>
      <c r="C77" s="48">
        <v>0.36391235</v>
      </c>
      <c r="D77" s="48">
        <v>1.148614</v>
      </c>
      <c r="E77" s="79">
        <f t="shared" si="4"/>
        <v>-0.68317263240740589</v>
      </c>
      <c r="F77" s="86">
        <f t="shared" si="5"/>
        <v>6.6260586122250946E-4</v>
      </c>
      <c r="G77" s="59">
        <v>18.523001509016339</v>
      </c>
      <c r="H77" s="59">
        <v>41.512090909090901</v>
      </c>
    </row>
    <row r="78" spans="1:8" ht="12.75" customHeight="1" x14ac:dyDescent="0.15">
      <c r="A78" s="62" t="s">
        <v>113</v>
      </c>
      <c r="B78" s="62" t="s">
        <v>1485</v>
      </c>
      <c r="C78" s="48">
        <v>0.34197108000000004</v>
      </c>
      <c r="D78" s="48">
        <v>9.8838300000000004E-2</v>
      </c>
      <c r="E78" s="79">
        <f t="shared" si="4"/>
        <v>2.4599045107008117</v>
      </c>
      <c r="F78" s="86">
        <f t="shared" si="5"/>
        <v>6.2265554322790012E-4</v>
      </c>
      <c r="G78" s="59">
        <v>0.40841970645039999</v>
      </c>
      <c r="H78" s="59">
        <v>37.937238095238101</v>
      </c>
    </row>
    <row r="79" spans="1:8" ht="12.75" customHeight="1" x14ac:dyDescent="0.15">
      <c r="A79" s="62" t="s">
        <v>1541</v>
      </c>
      <c r="B79" s="62" t="s">
        <v>1382</v>
      </c>
      <c r="C79" s="48">
        <v>0.32961380000000001</v>
      </c>
      <c r="D79" s="48">
        <v>0.46691938999999999</v>
      </c>
      <c r="E79" s="79">
        <f t="shared" si="4"/>
        <v>-0.29406701229520582</v>
      </c>
      <c r="F79" s="86">
        <f t="shared" si="5"/>
        <v>6.0015560290774413E-4</v>
      </c>
      <c r="G79" s="59">
        <v>2.4523860532421637</v>
      </c>
      <c r="H79" s="59">
        <v>83.028681818181795</v>
      </c>
    </row>
    <row r="80" spans="1:8" ht="12.75" customHeight="1" x14ac:dyDescent="0.15">
      <c r="A80" s="62" t="s">
        <v>1540</v>
      </c>
      <c r="B80" s="62" t="s">
        <v>1381</v>
      </c>
      <c r="C80" s="48">
        <v>0.31752998999999998</v>
      </c>
      <c r="D80" s="48">
        <v>3.9244099999999997E-3</v>
      </c>
      <c r="E80" s="79">
        <f t="shared" si="4"/>
        <v>79.911523006006007</v>
      </c>
      <c r="F80" s="86">
        <f t="shared" si="5"/>
        <v>5.7815359244588649E-4</v>
      </c>
      <c r="G80" s="59">
        <v>1.4714464692942746</v>
      </c>
      <c r="H80" s="59">
        <v>58.792818181818198</v>
      </c>
    </row>
    <row r="81" spans="1:8" ht="12.75" customHeight="1" x14ac:dyDescent="0.15">
      <c r="A81" s="62" t="s">
        <v>1583</v>
      </c>
      <c r="B81" s="62" t="s">
        <v>1424</v>
      </c>
      <c r="C81" s="48">
        <v>0.29180340000000005</v>
      </c>
      <c r="D81" s="48">
        <v>2.56096E-2</v>
      </c>
      <c r="E81" s="79">
        <f t="shared" si="4"/>
        <v>10.394297450955893</v>
      </c>
      <c r="F81" s="86">
        <f t="shared" si="5"/>
        <v>5.3131102356008652E-4</v>
      </c>
      <c r="G81" s="59">
        <v>0.45844498743066392</v>
      </c>
      <c r="H81" s="59">
        <v>48.6860454545455</v>
      </c>
    </row>
    <row r="82" spans="1:8" ht="12.75" customHeight="1" x14ac:dyDescent="0.15">
      <c r="A82" s="62" t="s">
        <v>1563</v>
      </c>
      <c r="B82" s="62" t="s">
        <v>1404</v>
      </c>
      <c r="C82" s="48">
        <v>0.29081959999999996</v>
      </c>
      <c r="D82" s="48">
        <v>0.21663992000000001</v>
      </c>
      <c r="E82" s="79">
        <f t="shared" si="4"/>
        <v>0.342410023046537</v>
      </c>
      <c r="F82" s="86">
        <f t="shared" si="5"/>
        <v>5.2951973605288661E-4</v>
      </c>
      <c r="G82" s="59">
        <v>3.392321130573174</v>
      </c>
      <c r="H82" s="59">
        <v>47.486772727272701</v>
      </c>
    </row>
    <row r="83" spans="1:8" ht="12.75" customHeight="1" x14ac:dyDescent="0.15">
      <c r="A83" s="62" t="s">
        <v>1498</v>
      </c>
      <c r="B83" s="62" t="s">
        <v>1339</v>
      </c>
      <c r="C83" s="48">
        <v>0.27261159000000001</v>
      </c>
      <c r="D83" s="48">
        <v>8.9548967600000005</v>
      </c>
      <c r="E83" s="79">
        <f t="shared" si="4"/>
        <v>-0.96955726042340218</v>
      </c>
      <c r="F83" s="86">
        <f t="shared" si="5"/>
        <v>4.9636687892342117E-4</v>
      </c>
      <c r="G83" s="59">
        <v>120.51991389561732</v>
      </c>
      <c r="H83" s="59">
        <v>23.8860909090909</v>
      </c>
    </row>
    <row r="84" spans="1:8" ht="12.75" customHeight="1" x14ac:dyDescent="0.15">
      <c r="A84" s="62" t="s">
        <v>1602</v>
      </c>
      <c r="B84" s="62" t="s">
        <v>1443</v>
      </c>
      <c r="C84" s="48">
        <v>0.25065415000000002</v>
      </c>
      <c r="D84" s="48">
        <v>3.1776800000000001E-2</v>
      </c>
      <c r="E84" s="79">
        <f t="shared" si="4"/>
        <v>6.8879607134764989</v>
      </c>
      <c r="F84" s="86">
        <f t="shared" si="5"/>
        <v>4.5638711884811298E-4</v>
      </c>
      <c r="G84" s="59">
        <v>0.64693857938045751</v>
      </c>
      <c r="H84" s="59">
        <v>227.341714285714</v>
      </c>
    </row>
    <row r="85" spans="1:8" ht="12.75" customHeight="1" x14ac:dyDescent="0.15">
      <c r="A85" s="62" t="s">
        <v>1592</v>
      </c>
      <c r="B85" s="62" t="s">
        <v>1433</v>
      </c>
      <c r="C85" s="48">
        <v>0.24064598000000001</v>
      </c>
      <c r="D85" s="48">
        <v>0.53773290000000007</v>
      </c>
      <c r="E85" s="79">
        <f t="shared" si="4"/>
        <v>-0.5524804600945934</v>
      </c>
      <c r="F85" s="86">
        <f t="shared" si="5"/>
        <v>4.3816440092685725E-4</v>
      </c>
      <c r="G85" s="59">
        <v>2.86931940577945</v>
      </c>
      <c r="H85" s="59">
        <v>43.251909090909102</v>
      </c>
    </row>
    <row r="86" spans="1:8" ht="12.75" customHeight="1" x14ac:dyDescent="0.15">
      <c r="A86" s="62" t="s">
        <v>1564</v>
      </c>
      <c r="B86" s="62" t="s">
        <v>1405</v>
      </c>
      <c r="C86" s="48">
        <v>0.22155188000000001</v>
      </c>
      <c r="D86" s="48">
        <v>0.57755440000000002</v>
      </c>
      <c r="E86" s="79">
        <f t="shared" si="4"/>
        <v>-0.61639651606844303</v>
      </c>
      <c r="F86" s="86">
        <f t="shared" si="5"/>
        <v>4.0339816511549025E-4</v>
      </c>
      <c r="G86" s="59">
        <v>33.115422462458859</v>
      </c>
      <c r="H86" s="59">
        <v>77.460238095238097</v>
      </c>
    </row>
    <row r="87" spans="1:8" ht="12.75" customHeight="1" x14ac:dyDescent="0.15">
      <c r="A87" s="62" t="s">
        <v>1608</v>
      </c>
      <c r="B87" s="62" t="s">
        <v>1449</v>
      </c>
      <c r="C87" s="48">
        <v>0.21847013000000001</v>
      </c>
      <c r="D87" s="48">
        <v>0.28085650000000001</v>
      </c>
      <c r="E87" s="79">
        <f t="shared" si="4"/>
        <v>-0.22212898757906618</v>
      </c>
      <c r="F87" s="86">
        <f t="shared" si="5"/>
        <v>3.9778696337193178E-4</v>
      </c>
      <c r="G87" s="59">
        <v>1.3882309371170241</v>
      </c>
      <c r="H87" s="59">
        <v>72.776318181818198</v>
      </c>
    </row>
    <row r="88" spans="1:8" ht="12.75" customHeight="1" x14ac:dyDescent="0.15">
      <c r="A88" s="62" t="s">
        <v>1533</v>
      </c>
      <c r="B88" s="62" t="s">
        <v>1374</v>
      </c>
      <c r="C88" s="48">
        <v>0.19130620000000001</v>
      </c>
      <c r="D88" s="48">
        <v>1.698556E-2</v>
      </c>
      <c r="E88" s="79">
        <f t="shared" si="4"/>
        <v>10.262872698927795</v>
      </c>
      <c r="F88" s="86">
        <f t="shared" si="5"/>
        <v>3.4832730850768224E-4</v>
      </c>
      <c r="G88" s="59">
        <v>0.96466596276707794</v>
      </c>
      <c r="H88" s="59">
        <v>103.53186363636399</v>
      </c>
    </row>
    <row r="89" spans="1:8" ht="12.75" customHeight="1" x14ac:dyDescent="0.15">
      <c r="A89" s="62" t="s">
        <v>1589</v>
      </c>
      <c r="B89" s="62" t="s">
        <v>1430</v>
      </c>
      <c r="C89" s="48">
        <v>0.18326292999999999</v>
      </c>
      <c r="D89" s="48">
        <v>0.26699015000000004</v>
      </c>
      <c r="E89" s="79">
        <f t="shared" si="4"/>
        <v>-0.31359666264841624</v>
      </c>
      <c r="F89" s="86">
        <f t="shared" si="5"/>
        <v>3.3368224948345518E-4</v>
      </c>
      <c r="G89" s="59">
        <v>1.6273150296554424</v>
      </c>
      <c r="H89" s="59">
        <v>141.544954545455</v>
      </c>
    </row>
    <row r="90" spans="1:8" ht="12.75" customHeight="1" x14ac:dyDescent="0.15">
      <c r="A90" s="62" t="s">
        <v>1529</v>
      </c>
      <c r="B90" s="62" t="s">
        <v>1370</v>
      </c>
      <c r="C90" s="48">
        <v>0.17297970000000001</v>
      </c>
      <c r="D90" s="48">
        <v>0</v>
      </c>
      <c r="E90" s="79" t="str">
        <f t="shared" si="4"/>
        <v/>
      </c>
      <c r="F90" s="86">
        <f t="shared" si="5"/>
        <v>3.14958706657005E-4</v>
      </c>
      <c r="G90" s="59">
        <v>24.188310203931501</v>
      </c>
      <c r="H90" s="59">
        <v>61.678318181818199</v>
      </c>
    </row>
    <row r="91" spans="1:8" ht="12.75" customHeight="1" x14ac:dyDescent="0.15">
      <c r="A91" s="62" t="s">
        <v>1604</v>
      </c>
      <c r="B91" s="62" t="s">
        <v>1445</v>
      </c>
      <c r="C91" s="48">
        <v>0.15892059</v>
      </c>
      <c r="D91" s="48">
        <v>0.7637275</v>
      </c>
      <c r="E91" s="79">
        <f t="shared" si="4"/>
        <v>-0.79191453758048524</v>
      </c>
      <c r="F91" s="86">
        <f t="shared" si="5"/>
        <v>2.893601011423199E-4</v>
      </c>
      <c r="G91" s="59">
        <v>1.6181834959048012</v>
      </c>
      <c r="H91" s="59">
        <v>228.89990476190499</v>
      </c>
    </row>
    <row r="92" spans="1:8" ht="12.75" customHeight="1" x14ac:dyDescent="0.15">
      <c r="A92" s="62" t="s">
        <v>1584</v>
      </c>
      <c r="B92" s="62" t="s">
        <v>1425</v>
      </c>
      <c r="C92" s="48">
        <v>0.15378417999999999</v>
      </c>
      <c r="D92" s="48">
        <v>3.8707459999999999E-2</v>
      </c>
      <c r="E92" s="79">
        <f t="shared" si="4"/>
        <v>2.9729855691900218</v>
      </c>
      <c r="F92" s="86">
        <f t="shared" si="5"/>
        <v>2.8000780691091523E-4</v>
      </c>
      <c r="G92" s="59">
        <v>20.647503359903148</v>
      </c>
      <c r="H92" s="59">
        <v>63.0415909090909</v>
      </c>
    </row>
    <row r="93" spans="1:8" ht="12.75" customHeight="1" x14ac:dyDescent="0.15">
      <c r="A93" s="62" t="s">
        <v>1625</v>
      </c>
      <c r="B93" s="62" t="s">
        <v>1466</v>
      </c>
      <c r="C93" s="48">
        <v>0.152</v>
      </c>
      <c r="D93" s="48">
        <v>9.1570000000000002E-3</v>
      </c>
      <c r="E93" s="79">
        <f t="shared" si="4"/>
        <v>15.599322922354482</v>
      </c>
      <c r="F93" s="86">
        <f t="shared" si="5"/>
        <v>2.7675920013657529E-4</v>
      </c>
      <c r="G93" s="59">
        <v>0.52166875054304607</v>
      </c>
      <c r="H93" s="59">
        <v>44.318863636363602</v>
      </c>
    </row>
    <row r="94" spans="1:8" ht="12.75" customHeight="1" x14ac:dyDescent="0.15">
      <c r="A94" s="62" t="s">
        <v>1591</v>
      </c>
      <c r="B94" s="62" t="s">
        <v>1432</v>
      </c>
      <c r="C94" s="48">
        <v>0.13266892999999999</v>
      </c>
      <c r="D94" s="48">
        <v>0.56424244999999995</v>
      </c>
      <c r="E94" s="79">
        <f t="shared" si="4"/>
        <v>-0.76487247636189015</v>
      </c>
      <c r="F94" s="86">
        <f t="shared" si="5"/>
        <v>2.4156149309062695E-4</v>
      </c>
      <c r="G94" s="59">
        <v>22.343258495594334</v>
      </c>
      <c r="H94" s="59">
        <v>54.7515454545455</v>
      </c>
    </row>
    <row r="95" spans="1:8" ht="12.75" customHeight="1" x14ac:dyDescent="0.15">
      <c r="A95" s="62" t="s">
        <v>1549</v>
      </c>
      <c r="B95" s="62" t="s">
        <v>1390</v>
      </c>
      <c r="C95" s="48">
        <v>0.12372606</v>
      </c>
      <c r="D95" s="48">
        <v>1.2835240800000001</v>
      </c>
      <c r="E95" s="79">
        <f t="shared" si="4"/>
        <v>-0.90360441075636078</v>
      </c>
      <c r="F95" s="86">
        <f t="shared" si="5"/>
        <v>2.2527845658980213E-4</v>
      </c>
      <c r="G95" s="59">
        <v>1.3716590726591997</v>
      </c>
      <c r="H95" s="59">
        <v>71.742090909090905</v>
      </c>
    </row>
    <row r="96" spans="1:8" ht="12.75" customHeight="1" x14ac:dyDescent="0.15">
      <c r="A96" s="62" t="s">
        <v>1552</v>
      </c>
      <c r="B96" s="62" t="s">
        <v>1393</v>
      </c>
      <c r="C96" s="48">
        <v>0.12300683999999999</v>
      </c>
      <c r="D96" s="48">
        <v>1.6494780000000001E-2</v>
      </c>
      <c r="E96" s="79">
        <f t="shared" si="4"/>
        <v>6.4573192246274269</v>
      </c>
      <c r="F96" s="86">
        <f t="shared" si="5"/>
        <v>2.2396891216926114E-4</v>
      </c>
      <c r="G96" s="59">
        <v>3.3062922186062447</v>
      </c>
      <c r="H96" s="59">
        <v>125.5955</v>
      </c>
    </row>
    <row r="97" spans="1:8" ht="12.75" customHeight="1" x14ac:dyDescent="0.15">
      <c r="A97" s="62" t="s">
        <v>1553</v>
      </c>
      <c r="B97" s="62" t="s">
        <v>1394</v>
      </c>
      <c r="C97" s="48">
        <v>0.11571893</v>
      </c>
      <c r="D97" s="48">
        <v>0.37493890299999999</v>
      </c>
      <c r="E97" s="79">
        <f t="shared" si="4"/>
        <v>-0.69136590235342954</v>
      </c>
      <c r="F97" s="86">
        <f t="shared" si="5"/>
        <v>2.1069920070697595E-4</v>
      </c>
      <c r="G97" s="59">
        <v>18.677233071065892</v>
      </c>
      <c r="H97" s="59">
        <v>214.90540909090899</v>
      </c>
    </row>
    <row r="98" spans="1:8" ht="12.75" customHeight="1" x14ac:dyDescent="0.15">
      <c r="A98" s="62" t="s">
        <v>1615</v>
      </c>
      <c r="B98" s="64" t="s">
        <v>1456</v>
      </c>
      <c r="C98" s="48">
        <v>0.11083384</v>
      </c>
      <c r="D98" s="48">
        <v>0.11461636</v>
      </c>
      <c r="E98" s="79">
        <f t="shared" si="4"/>
        <v>-3.3001571503404881E-2</v>
      </c>
      <c r="F98" s="86">
        <f t="shared" si="5"/>
        <v>2.0180450596358663E-4</v>
      </c>
      <c r="G98" s="59">
        <v>0.33150000000000002</v>
      </c>
      <c r="H98" s="59">
        <v>94.497272727272701</v>
      </c>
    </row>
    <row r="99" spans="1:8" ht="12.75" customHeight="1" x14ac:dyDescent="0.15">
      <c r="A99" s="62" t="s">
        <v>1558</v>
      </c>
      <c r="B99" s="62" t="s">
        <v>1399</v>
      </c>
      <c r="C99" s="48">
        <v>0.10972989999999999</v>
      </c>
      <c r="D99" s="48">
        <v>0.2624822</v>
      </c>
      <c r="E99" s="79">
        <f t="shared" si="4"/>
        <v>-0.58195298576436805</v>
      </c>
      <c r="F99" s="86">
        <f t="shared" si="5"/>
        <v>1.9979446944122625E-4</v>
      </c>
      <c r="G99" s="59">
        <v>8.5013457247453275</v>
      </c>
      <c r="H99" s="59">
        <v>73.428409090909099</v>
      </c>
    </row>
    <row r="100" spans="1:8" ht="12.75" customHeight="1" x14ac:dyDescent="0.15">
      <c r="A100" s="62" t="s">
        <v>1572</v>
      </c>
      <c r="B100" s="62" t="s">
        <v>1413</v>
      </c>
      <c r="C100" s="48">
        <v>0.10041283000000001</v>
      </c>
      <c r="D100" s="48">
        <v>0.70016392000000005</v>
      </c>
      <c r="E100" s="79">
        <f t="shared" si="4"/>
        <v>-0.85658668330124754</v>
      </c>
      <c r="F100" s="86">
        <f t="shared" si="5"/>
        <v>1.8283009548848627E-4</v>
      </c>
      <c r="G100" s="59">
        <v>2.1132475150614356</v>
      </c>
      <c r="H100" s="59">
        <v>75.299818181818196</v>
      </c>
    </row>
    <row r="101" spans="1:8" ht="12.75" customHeight="1" x14ac:dyDescent="0.15">
      <c r="A101" s="62" t="s">
        <v>1548</v>
      </c>
      <c r="B101" s="62" t="s">
        <v>1389</v>
      </c>
      <c r="C101" s="48">
        <v>7.7684799999999998E-2</v>
      </c>
      <c r="D101" s="48">
        <v>1.9216313200000001</v>
      </c>
      <c r="E101" s="79">
        <f t="shared" si="4"/>
        <v>-0.95957351486132103</v>
      </c>
      <c r="F101" s="86">
        <f t="shared" si="5"/>
        <v>1.414472573076962E-4</v>
      </c>
      <c r="G101" s="59">
        <v>22.966623047505276</v>
      </c>
      <c r="H101" s="59">
        <v>54.378909090909097</v>
      </c>
    </row>
    <row r="102" spans="1:8" ht="12.75" customHeight="1" x14ac:dyDescent="0.15">
      <c r="A102" s="62" t="s">
        <v>1621</v>
      </c>
      <c r="B102" s="62" t="s">
        <v>1462</v>
      </c>
      <c r="C102" s="48">
        <v>6.9697499999999996E-2</v>
      </c>
      <c r="D102" s="48">
        <v>0.24814378000000001</v>
      </c>
      <c r="E102" s="79">
        <f t="shared" si="4"/>
        <v>-0.71912453336529336</v>
      </c>
      <c r="F102" s="86">
        <f t="shared" si="5"/>
        <v>1.269041075757826E-4</v>
      </c>
      <c r="G102" s="59">
        <v>18.375741386317269</v>
      </c>
      <c r="H102" s="59">
        <v>77.787363636363594</v>
      </c>
    </row>
    <row r="103" spans="1:8" ht="12.75" customHeight="1" x14ac:dyDescent="0.15">
      <c r="A103" s="62" t="s">
        <v>1581</v>
      </c>
      <c r="B103" s="62" t="s">
        <v>1422</v>
      </c>
      <c r="C103" s="48">
        <v>6.7451690000000009E-2</v>
      </c>
      <c r="D103" s="48">
        <v>7.0735989999999999E-2</v>
      </c>
      <c r="E103" s="79">
        <f t="shared" ref="E103:E134" si="6">IF(ISERROR(C103/D103-1),"",((C103/D103-1)))</f>
        <v>-4.6430395616149478E-2</v>
      </c>
      <c r="F103" s="86">
        <f t="shared" ref="F103:F134" si="7">C103/$C$181</f>
        <v>1.2281497218592262E-4</v>
      </c>
      <c r="G103" s="59">
        <v>4.4579854379735631</v>
      </c>
      <c r="H103" s="59">
        <v>37.9374545454545</v>
      </c>
    </row>
    <row r="104" spans="1:8" ht="12.75" customHeight="1" x14ac:dyDescent="0.15">
      <c r="A104" s="62" t="s">
        <v>1560</v>
      </c>
      <c r="B104" s="62" t="s">
        <v>1401</v>
      </c>
      <c r="C104" s="48">
        <v>6.1721400000000003E-2</v>
      </c>
      <c r="D104" s="48">
        <v>3.5334499999999998E-2</v>
      </c>
      <c r="E104" s="79">
        <f t="shared" si="6"/>
        <v>0.74677439895852515</v>
      </c>
      <c r="F104" s="86">
        <f t="shared" si="7"/>
        <v>1.1238135062703697E-4</v>
      </c>
      <c r="G104" s="59">
        <v>0.5397199963231939</v>
      </c>
      <c r="H104" s="59">
        <v>62.084809523809497</v>
      </c>
    </row>
    <row r="105" spans="1:8" ht="12.75" customHeight="1" x14ac:dyDescent="0.15">
      <c r="A105" s="62" t="s">
        <v>1586</v>
      </c>
      <c r="B105" s="62" t="s">
        <v>1427</v>
      </c>
      <c r="C105" s="48">
        <v>5.9531899999999999E-2</v>
      </c>
      <c r="D105" s="48">
        <v>0.17740691</v>
      </c>
      <c r="E105" s="79">
        <f t="shared" si="6"/>
        <v>-0.66443302574854612</v>
      </c>
      <c r="F105" s="86">
        <f t="shared" si="7"/>
        <v>1.0839474359612228E-4</v>
      </c>
      <c r="G105" s="59">
        <v>0.69589365496364686</v>
      </c>
      <c r="H105" s="59">
        <v>135.06118181818201</v>
      </c>
    </row>
    <row r="106" spans="1:8" ht="12.75" customHeight="1" x14ac:dyDescent="0.15">
      <c r="A106" s="62" t="s">
        <v>1595</v>
      </c>
      <c r="B106" s="62" t="s">
        <v>1436</v>
      </c>
      <c r="C106" s="48">
        <v>5.4503349999999999E-2</v>
      </c>
      <c r="D106" s="48">
        <v>0.11353110000000001</v>
      </c>
      <c r="E106" s="79">
        <f t="shared" si="6"/>
        <v>-0.5199258176834366</v>
      </c>
      <c r="F106" s="86">
        <f t="shared" si="7"/>
        <v>9.9238839149761913E-5</v>
      </c>
      <c r="G106" s="59">
        <v>22.1419226466571</v>
      </c>
      <c r="H106" s="59">
        <v>24.8654090909091</v>
      </c>
    </row>
    <row r="107" spans="1:8" ht="12.75" customHeight="1" x14ac:dyDescent="0.15">
      <c r="A107" s="62" t="s">
        <v>1542</v>
      </c>
      <c r="B107" s="62" t="s">
        <v>1383</v>
      </c>
      <c r="C107" s="48">
        <v>5.1325699999999995E-2</v>
      </c>
      <c r="D107" s="48">
        <v>1.1653120000000001E-2</v>
      </c>
      <c r="E107" s="79">
        <f t="shared" si="6"/>
        <v>3.4044599214630926</v>
      </c>
      <c r="F107" s="86">
        <f t="shared" si="7"/>
        <v>9.3453024200327778E-5</v>
      </c>
      <c r="G107" s="59">
        <v>8.2146260455838664</v>
      </c>
      <c r="H107" s="59">
        <v>105.631590909091</v>
      </c>
    </row>
    <row r="108" spans="1:8" ht="12.75" customHeight="1" x14ac:dyDescent="0.15">
      <c r="A108" s="62" t="s">
        <v>1574</v>
      </c>
      <c r="B108" s="62" t="s">
        <v>1415</v>
      </c>
      <c r="C108" s="48">
        <v>4.9086499999999998E-2</v>
      </c>
      <c r="D108" s="48">
        <v>7.2379109999999997E-2</v>
      </c>
      <c r="E108" s="79">
        <f t="shared" si="6"/>
        <v>-0.32181398748893153</v>
      </c>
      <c r="F108" s="86">
        <f t="shared" si="7"/>
        <v>8.9375924194105282E-5</v>
      </c>
      <c r="G108" s="59">
        <v>3.983801157689975</v>
      </c>
      <c r="H108" s="59">
        <v>42.8794545454545</v>
      </c>
    </row>
    <row r="109" spans="1:8" ht="12.75" customHeight="1" x14ac:dyDescent="0.15">
      <c r="A109" s="62" t="s">
        <v>1534</v>
      </c>
      <c r="B109" s="62" t="s">
        <v>1375</v>
      </c>
      <c r="C109" s="48">
        <v>4.4601356000000002E-2</v>
      </c>
      <c r="D109" s="48">
        <v>2.4143274780000001</v>
      </c>
      <c r="E109" s="79">
        <f t="shared" si="6"/>
        <v>-0.98152638512943269</v>
      </c>
      <c r="F109" s="86">
        <f t="shared" si="7"/>
        <v>8.1209444812938451E-5</v>
      </c>
      <c r="G109" s="59">
        <v>14.93535019911022</v>
      </c>
      <c r="H109" s="59">
        <v>39.218454545454499</v>
      </c>
    </row>
    <row r="110" spans="1:8" ht="12.75" customHeight="1" x14ac:dyDescent="0.15">
      <c r="A110" s="62" t="s">
        <v>1578</v>
      </c>
      <c r="B110" s="62" t="s">
        <v>1419</v>
      </c>
      <c r="C110" s="48">
        <v>4.3101460000000001E-2</v>
      </c>
      <c r="D110" s="48">
        <v>0.38786964000000002</v>
      </c>
      <c r="E110" s="79">
        <f t="shared" si="6"/>
        <v>-0.88887642765749852</v>
      </c>
      <c r="F110" s="86">
        <f t="shared" si="7"/>
        <v>7.847845785735918E-5</v>
      </c>
      <c r="G110" s="59">
        <v>0.54277987137928629</v>
      </c>
      <c r="H110" s="59">
        <v>105.69768181818201</v>
      </c>
    </row>
    <row r="111" spans="1:8" ht="12.75" customHeight="1" x14ac:dyDescent="0.15">
      <c r="A111" s="62" t="s">
        <v>1593</v>
      </c>
      <c r="B111" s="62" t="s">
        <v>1434</v>
      </c>
      <c r="C111" s="48">
        <v>4.1631180000000004E-2</v>
      </c>
      <c r="D111" s="48">
        <v>0</v>
      </c>
      <c r="E111" s="79" t="str">
        <f t="shared" si="6"/>
        <v/>
      </c>
      <c r="F111" s="86">
        <f t="shared" si="7"/>
        <v>7.5801395246985479E-5</v>
      </c>
      <c r="G111" s="59">
        <v>0.31092120885176211</v>
      </c>
      <c r="H111" s="59">
        <v>73.483190476190501</v>
      </c>
    </row>
    <row r="112" spans="1:8" ht="12.75" customHeight="1" x14ac:dyDescent="0.15">
      <c r="A112" s="62" t="s">
        <v>1504</v>
      </c>
      <c r="B112" s="62" t="s">
        <v>1345</v>
      </c>
      <c r="C112" s="48">
        <v>3.4339450000000001E-2</v>
      </c>
      <c r="D112" s="48">
        <v>3.5808357100000001</v>
      </c>
      <c r="E112" s="79">
        <f t="shared" si="6"/>
        <v>-0.99041021348616964</v>
      </c>
      <c r="F112" s="86">
        <f t="shared" si="7"/>
        <v>6.2524728389012639E-5</v>
      </c>
      <c r="G112" s="59">
        <v>0.63051081796460007</v>
      </c>
      <c r="H112" s="59">
        <v>25.643409090909099</v>
      </c>
    </row>
    <row r="113" spans="1:8" ht="12.75" customHeight="1" x14ac:dyDescent="0.15">
      <c r="A113" s="62" t="s">
        <v>1601</v>
      </c>
      <c r="B113" s="62" t="s">
        <v>1442</v>
      </c>
      <c r="C113" s="48">
        <v>3.3681999999999997E-2</v>
      </c>
      <c r="D113" s="48">
        <v>1.2716E-2</v>
      </c>
      <c r="E113" s="79">
        <f t="shared" si="6"/>
        <v>1.64878892733564</v>
      </c>
      <c r="F113" s="86">
        <f t="shared" si="7"/>
        <v>6.1327653809211365E-5</v>
      </c>
      <c r="G113" s="59">
        <v>1.0329866357011541</v>
      </c>
      <c r="H113" s="59">
        <v>64.341772727272698</v>
      </c>
    </row>
    <row r="114" spans="1:8" ht="12.75" customHeight="1" x14ac:dyDescent="0.15">
      <c r="A114" s="62" t="s">
        <v>1521</v>
      </c>
      <c r="B114" s="62" t="s">
        <v>1362</v>
      </c>
      <c r="C114" s="48">
        <v>2.7855000000000001E-2</v>
      </c>
      <c r="D114" s="48">
        <v>0</v>
      </c>
      <c r="E114" s="79" t="str">
        <f t="shared" si="6"/>
        <v/>
      </c>
      <c r="F114" s="86">
        <f t="shared" si="7"/>
        <v>5.0717944209238847E-5</v>
      </c>
      <c r="G114" s="59">
        <v>13.726603991513601</v>
      </c>
      <c r="H114" s="59">
        <v>35.587809523809497</v>
      </c>
    </row>
    <row r="115" spans="1:8" ht="12.75" customHeight="1" x14ac:dyDescent="0.15">
      <c r="A115" s="62" t="s">
        <v>1590</v>
      </c>
      <c r="B115" s="62" t="s">
        <v>1431</v>
      </c>
      <c r="C115" s="48">
        <v>2.5470650000000001E-2</v>
      </c>
      <c r="D115" s="48">
        <v>6.8580000000000004E-3</v>
      </c>
      <c r="E115" s="79">
        <f t="shared" si="6"/>
        <v>2.7140055409740449</v>
      </c>
      <c r="F115" s="86">
        <f t="shared" si="7"/>
        <v>4.6376557374728041E-5</v>
      </c>
      <c r="G115" s="59">
        <v>0.56295825272673483</v>
      </c>
      <c r="H115" s="59">
        <v>72.2114090909091</v>
      </c>
    </row>
    <row r="116" spans="1:8" ht="12.75" customHeight="1" x14ac:dyDescent="0.15">
      <c r="A116" s="62" t="s">
        <v>1605</v>
      </c>
      <c r="B116" s="62" t="s">
        <v>1446</v>
      </c>
      <c r="C116" s="48">
        <v>2.50412E-2</v>
      </c>
      <c r="D116" s="48">
        <v>1.6071240000000001E-2</v>
      </c>
      <c r="E116" s="79">
        <f t="shared" si="6"/>
        <v>0.55813739325652523</v>
      </c>
      <c r="F116" s="86">
        <f t="shared" si="7"/>
        <v>4.559462159513164E-5</v>
      </c>
      <c r="G116" s="59">
        <v>0.3061861637271559</v>
      </c>
      <c r="H116" s="59">
        <v>51.509227272727301</v>
      </c>
    </row>
    <row r="117" spans="1:8" ht="12.75" customHeight="1" x14ac:dyDescent="0.15">
      <c r="A117" s="62" t="s">
        <v>1585</v>
      </c>
      <c r="B117" s="62" t="s">
        <v>1426</v>
      </c>
      <c r="C117" s="48">
        <v>2.4136400000000002E-2</v>
      </c>
      <c r="D117" s="48">
        <v>4.7144999999999999E-3</v>
      </c>
      <c r="E117" s="79">
        <f t="shared" si="6"/>
        <v>4.119609714709938</v>
      </c>
      <c r="F117" s="86">
        <f t="shared" si="7"/>
        <v>4.3947176040634453E-5</v>
      </c>
      <c r="G117" s="59">
        <v>3.8124516573153922</v>
      </c>
      <c r="H117" s="59">
        <v>76.004772727272695</v>
      </c>
    </row>
    <row r="118" spans="1:8" ht="12.75" customHeight="1" x14ac:dyDescent="0.15">
      <c r="A118" s="62" t="s">
        <v>1567</v>
      </c>
      <c r="B118" s="62" t="s">
        <v>1408</v>
      </c>
      <c r="C118" s="48">
        <v>2.4014599999999997E-2</v>
      </c>
      <c r="D118" s="48">
        <v>2.6929291000000001E-2</v>
      </c>
      <c r="E118" s="79">
        <f t="shared" si="6"/>
        <v>-0.1082349698697973</v>
      </c>
      <c r="F118" s="86">
        <f t="shared" si="7"/>
        <v>4.3725404523682894E-5</v>
      </c>
      <c r="G118" s="59">
        <v>0.83270456618516753</v>
      </c>
      <c r="H118" s="59">
        <v>53.694523809523801</v>
      </c>
    </row>
    <row r="119" spans="1:8" ht="12.75" customHeight="1" x14ac:dyDescent="0.15">
      <c r="A119" s="62" t="s">
        <v>885</v>
      </c>
      <c r="B119" s="62" t="s">
        <v>1053</v>
      </c>
      <c r="C119" s="48">
        <v>2.3514E-2</v>
      </c>
      <c r="D119" s="48">
        <v>2.5517500000000002E-3</v>
      </c>
      <c r="E119" s="79">
        <f t="shared" si="6"/>
        <v>8.214852552170079</v>
      </c>
      <c r="F119" s="86">
        <f t="shared" si="7"/>
        <v>4.2813919947443627E-5</v>
      </c>
      <c r="G119" s="59">
        <v>4.6790068399999996</v>
      </c>
      <c r="H119" s="59">
        <v>50.0430454545454</v>
      </c>
    </row>
    <row r="120" spans="1:8" ht="12.75" customHeight="1" x14ac:dyDescent="0.15">
      <c r="A120" s="62" t="s">
        <v>1562</v>
      </c>
      <c r="B120" s="62" t="s">
        <v>1403</v>
      </c>
      <c r="C120" s="48">
        <v>2.2771E-2</v>
      </c>
      <c r="D120" s="48">
        <v>0.12997528999999999</v>
      </c>
      <c r="E120" s="79">
        <f t="shared" si="6"/>
        <v>-0.82480516104253354</v>
      </c>
      <c r="F120" s="86">
        <f t="shared" si="7"/>
        <v>4.1461077278354975E-5</v>
      </c>
      <c r="G120" s="59">
        <v>4.3601237115032188</v>
      </c>
      <c r="H120" s="59">
        <v>79.165045454545506</v>
      </c>
    </row>
    <row r="121" spans="1:8" ht="12.75" customHeight="1" x14ac:dyDescent="0.15">
      <c r="A121" s="62" t="s">
        <v>1626</v>
      </c>
      <c r="B121" s="62" t="s">
        <v>1467</v>
      </c>
      <c r="C121" s="48">
        <v>2.1673999999999999E-2</v>
      </c>
      <c r="D121" s="48">
        <v>0.12407911000000001</v>
      </c>
      <c r="E121" s="79">
        <f t="shared" si="6"/>
        <v>-0.82532111972756739</v>
      </c>
      <c r="F121" s="86">
        <f t="shared" si="7"/>
        <v>3.9463676998421927E-5</v>
      </c>
      <c r="G121" s="59">
        <v>3.2769764722548165</v>
      </c>
      <c r="H121" s="59">
        <v>38.399318181818202</v>
      </c>
    </row>
    <row r="122" spans="1:8" ht="12.75" customHeight="1" x14ac:dyDescent="0.15">
      <c r="A122" s="62" t="s">
        <v>1582</v>
      </c>
      <c r="B122" s="62" t="s">
        <v>1423</v>
      </c>
      <c r="C122" s="48">
        <v>2.0625000000000001E-2</v>
      </c>
      <c r="D122" s="48">
        <v>4.4307640000000002E-2</v>
      </c>
      <c r="E122" s="79">
        <f t="shared" si="6"/>
        <v>-0.53450465879022224</v>
      </c>
      <c r="F122" s="86">
        <f t="shared" si="7"/>
        <v>3.7553674360637276E-5</v>
      </c>
      <c r="G122" s="59">
        <v>1.1418400440521101</v>
      </c>
      <c r="H122" s="59">
        <v>41.846954545454501</v>
      </c>
    </row>
    <row r="123" spans="1:8" ht="12.75" customHeight="1" x14ac:dyDescent="0.15">
      <c r="A123" s="62" t="s">
        <v>887</v>
      </c>
      <c r="B123" s="62" t="s">
        <v>1055</v>
      </c>
      <c r="C123" s="48">
        <v>2.0620320000000001E-2</v>
      </c>
      <c r="D123" s="48">
        <v>0</v>
      </c>
      <c r="E123" s="79" t="str">
        <f t="shared" si="6"/>
        <v/>
      </c>
      <c r="F123" s="86">
        <f t="shared" si="7"/>
        <v>3.7545153090527804E-5</v>
      </c>
      <c r="G123" s="59">
        <v>9.5266428300000001</v>
      </c>
      <c r="H123" s="59">
        <v>49.917681818181798</v>
      </c>
    </row>
    <row r="124" spans="1:8" ht="12.75" customHeight="1" x14ac:dyDescent="0.15">
      <c r="A124" s="62" t="s">
        <v>883</v>
      </c>
      <c r="B124" s="62" t="s">
        <v>1052</v>
      </c>
      <c r="C124" s="48">
        <v>1.9924000000000001E-2</v>
      </c>
      <c r="D124" s="48">
        <v>0</v>
      </c>
      <c r="E124" s="79" t="str">
        <f t="shared" si="6"/>
        <v/>
      </c>
      <c r="F124" s="86">
        <f t="shared" si="7"/>
        <v>3.6277304628428465E-5</v>
      </c>
      <c r="G124" s="59">
        <v>7.8782712899999998</v>
      </c>
      <c r="H124" s="59">
        <v>63.318090909090898</v>
      </c>
    </row>
    <row r="125" spans="1:8" ht="12.75" customHeight="1" x14ac:dyDescent="0.15">
      <c r="A125" s="62" t="s">
        <v>1588</v>
      </c>
      <c r="B125" s="62" t="s">
        <v>1429</v>
      </c>
      <c r="C125" s="48">
        <v>1.542E-2</v>
      </c>
      <c r="D125" s="48">
        <v>0</v>
      </c>
      <c r="E125" s="79" t="str">
        <f t="shared" si="6"/>
        <v/>
      </c>
      <c r="F125" s="86">
        <f t="shared" si="7"/>
        <v>2.8076492540170992E-5</v>
      </c>
      <c r="G125" s="59">
        <v>0.4468135653713825</v>
      </c>
      <c r="H125" s="59">
        <v>79.546090909090907</v>
      </c>
    </row>
    <row r="126" spans="1:8" ht="12.75" customHeight="1" x14ac:dyDescent="0.15">
      <c r="A126" s="62" t="s">
        <v>374</v>
      </c>
      <c r="B126" s="64" t="s">
        <v>378</v>
      </c>
      <c r="C126" s="48">
        <v>1.3746340000000001E-2</v>
      </c>
      <c r="D126" s="48">
        <v>1.05996E-3</v>
      </c>
      <c r="E126" s="79">
        <f t="shared" si="6"/>
        <v>11.968734669232802</v>
      </c>
      <c r="F126" s="86">
        <f t="shared" si="7"/>
        <v>2.5029118836877703E-5</v>
      </c>
      <c r="G126" s="59">
        <v>0.92615385705407582</v>
      </c>
      <c r="H126" s="59">
        <v>27.738272727272701</v>
      </c>
    </row>
    <row r="127" spans="1:8" ht="12.75" customHeight="1" x14ac:dyDescent="0.15">
      <c r="A127" s="62" t="s">
        <v>1597</v>
      </c>
      <c r="B127" s="62" t="s">
        <v>1438</v>
      </c>
      <c r="C127" s="48">
        <v>1.3568999999999999E-2</v>
      </c>
      <c r="D127" s="48">
        <v>0</v>
      </c>
      <c r="E127" s="79" t="str">
        <f t="shared" si="6"/>
        <v/>
      </c>
      <c r="F127" s="86">
        <f t="shared" si="7"/>
        <v>2.4706220964823618E-5</v>
      </c>
      <c r="G127" s="59">
        <v>9.7741066530099202E-2</v>
      </c>
      <c r="H127" s="59">
        <v>94.556899999999999</v>
      </c>
    </row>
    <row r="128" spans="1:8" ht="12.75" customHeight="1" x14ac:dyDescent="0.15">
      <c r="A128" s="62" t="s">
        <v>1569</v>
      </c>
      <c r="B128" s="62" t="s">
        <v>1410</v>
      </c>
      <c r="C128" s="48">
        <v>1.2386280000000001E-2</v>
      </c>
      <c r="D128" s="48">
        <v>3.4041750000000003E-2</v>
      </c>
      <c r="E128" s="79">
        <f t="shared" si="6"/>
        <v>-0.63614444028288797</v>
      </c>
      <c r="F128" s="86">
        <f t="shared" si="7"/>
        <v>2.2552743062287238E-5</v>
      </c>
      <c r="G128" s="59">
        <v>0.58432693924220003</v>
      </c>
      <c r="H128" s="59">
        <v>29.976761904761901</v>
      </c>
    </row>
    <row r="129" spans="1:8" ht="12.75" customHeight="1" x14ac:dyDescent="0.15">
      <c r="A129" s="62" t="s">
        <v>877</v>
      </c>
      <c r="B129" s="62" t="s">
        <v>1046</v>
      </c>
      <c r="C129" s="48">
        <v>1.196526E-2</v>
      </c>
      <c r="D129" s="48">
        <v>1.4949000000000002E-3</v>
      </c>
      <c r="E129" s="79">
        <f t="shared" si="6"/>
        <v>7.0040537828617282</v>
      </c>
      <c r="F129" s="86">
        <f t="shared" si="7"/>
        <v>2.178615649359315E-5</v>
      </c>
      <c r="G129" s="59">
        <v>4.4209054460743555</v>
      </c>
      <c r="H129" s="59">
        <v>60.744409090909102</v>
      </c>
    </row>
    <row r="130" spans="1:8" ht="12.75" customHeight="1" x14ac:dyDescent="0.15">
      <c r="A130" s="62" t="s">
        <v>1545</v>
      </c>
      <c r="B130" s="62" t="s">
        <v>1386</v>
      </c>
      <c r="C130" s="48">
        <v>8.2699999999999996E-3</v>
      </c>
      <c r="D130" s="48">
        <v>5.5871199999999996E-2</v>
      </c>
      <c r="E130" s="79">
        <f t="shared" si="6"/>
        <v>-0.8519809848365526</v>
      </c>
      <c r="F130" s="86">
        <f t="shared" si="7"/>
        <v>1.5057885428483405E-5</v>
      </c>
      <c r="G130" s="59">
        <v>0.76979799961199991</v>
      </c>
      <c r="H130" s="59">
        <v>47.676714285714297</v>
      </c>
    </row>
    <row r="131" spans="1:8" ht="12.75" customHeight="1" x14ac:dyDescent="0.15">
      <c r="A131" s="62" t="s">
        <v>1580</v>
      </c>
      <c r="B131" s="62" t="s">
        <v>1421</v>
      </c>
      <c r="C131" s="48">
        <v>5.5507999999999998E-3</v>
      </c>
      <c r="D131" s="48">
        <v>2.11059E-2</v>
      </c>
      <c r="E131" s="79">
        <f t="shared" si="6"/>
        <v>-0.73700244955202099</v>
      </c>
      <c r="F131" s="86">
        <f t="shared" si="7"/>
        <v>1.0106809000776988E-5</v>
      </c>
      <c r="G131" s="59">
        <v>0.35609323170496504</v>
      </c>
      <c r="H131" s="59">
        <v>138.04138095238099</v>
      </c>
    </row>
    <row r="132" spans="1:8" ht="12.75" customHeight="1" x14ac:dyDescent="0.15">
      <c r="A132" s="62" t="s">
        <v>1603</v>
      </c>
      <c r="B132" s="62" t="s">
        <v>1444</v>
      </c>
      <c r="C132" s="48">
        <v>4.8840000000000003E-3</v>
      </c>
      <c r="D132" s="48">
        <v>0</v>
      </c>
      <c r="E132" s="79" t="str">
        <f t="shared" si="6"/>
        <v/>
      </c>
      <c r="F132" s="86">
        <f t="shared" si="7"/>
        <v>8.8927100885989071E-6</v>
      </c>
      <c r="G132" s="59">
        <v>1.7417495396300001E-2</v>
      </c>
      <c r="H132" s="59">
        <v>50.301000000000002</v>
      </c>
    </row>
    <row r="133" spans="1:8" ht="12.75" customHeight="1" x14ac:dyDescent="0.15">
      <c r="A133" s="62" t="s">
        <v>1507</v>
      </c>
      <c r="B133" s="62" t="s">
        <v>1348</v>
      </c>
      <c r="C133" s="48">
        <v>4.8305600000000002E-3</v>
      </c>
      <c r="D133" s="48">
        <v>2.3306512499999998</v>
      </c>
      <c r="E133" s="79">
        <f t="shared" si="6"/>
        <v>-0.99792737759456718</v>
      </c>
      <c r="F133" s="86">
        <f t="shared" si="7"/>
        <v>8.795407380340363E-6</v>
      </c>
      <c r="G133" s="59">
        <v>13.0229322742763</v>
      </c>
      <c r="H133" s="59">
        <v>21.190227272727299</v>
      </c>
    </row>
    <row r="134" spans="1:8" ht="12.75" customHeight="1" x14ac:dyDescent="0.15">
      <c r="A134" s="62" t="s">
        <v>110</v>
      </c>
      <c r="B134" s="62" t="s">
        <v>1482</v>
      </c>
      <c r="C134" s="48">
        <v>4.1469999999999996E-3</v>
      </c>
      <c r="D134" s="48">
        <v>0.86339957999999994</v>
      </c>
      <c r="E134" s="79">
        <f t="shared" si="6"/>
        <v>-0.99519689365612152</v>
      </c>
      <c r="F134" s="86">
        <f t="shared" si="7"/>
        <v>7.5507921247788006E-6</v>
      </c>
      <c r="G134" s="59">
        <v>0.20235225861449999</v>
      </c>
      <c r="H134" s="59">
        <v>73.576818181818197</v>
      </c>
    </row>
    <row r="135" spans="1:8" ht="12.75" customHeight="1" x14ac:dyDescent="0.15">
      <c r="A135" s="62" t="s">
        <v>1536</v>
      </c>
      <c r="B135" s="62" t="s">
        <v>1377</v>
      </c>
      <c r="C135" s="48">
        <v>4.065E-3</v>
      </c>
      <c r="D135" s="48">
        <v>0</v>
      </c>
      <c r="E135" s="79" t="str">
        <f t="shared" ref="E135:E166" si="8">IF(ISERROR(C135/D135-1),"",((C135/D135-1)))</f>
        <v/>
      </c>
      <c r="F135" s="86">
        <f t="shared" ref="F135:F166" si="9">C135/$C$181</f>
        <v>7.4014878194419642E-6</v>
      </c>
      <c r="G135" s="59">
        <v>19.701885475977942</v>
      </c>
      <c r="H135" s="59">
        <v>51.391227272727299</v>
      </c>
    </row>
    <row r="136" spans="1:8" ht="12.75" customHeight="1" x14ac:dyDescent="0.15">
      <c r="A136" s="62" t="s">
        <v>1606</v>
      </c>
      <c r="B136" s="62" t="s">
        <v>1447</v>
      </c>
      <c r="C136" s="48">
        <v>3.5119999999999999E-3</v>
      </c>
      <c r="D136" s="48">
        <v>0</v>
      </c>
      <c r="E136" s="79" t="str">
        <f t="shared" si="8"/>
        <v/>
      </c>
      <c r="F136" s="86">
        <f t="shared" si="9"/>
        <v>6.3945941505240295E-6</v>
      </c>
      <c r="G136" s="59">
        <v>7.2456065129964307</v>
      </c>
      <c r="H136" s="59">
        <v>61.722318181818203</v>
      </c>
    </row>
    <row r="137" spans="1:8" ht="12.75" customHeight="1" x14ac:dyDescent="0.15">
      <c r="A137" s="62" t="s">
        <v>1539</v>
      </c>
      <c r="B137" s="62" t="s">
        <v>1380</v>
      </c>
      <c r="C137" s="48">
        <v>3.3242399999999996E-3</v>
      </c>
      <c r="D137" s="48">
        <v>1.5568370000000002E-2</v>
      </c>
      <c r="E137" s="79">
        <f t="shared" si="8"/>
        <v>-0.78647475618834861</v>
      </c>
      <c r="F137" s="86">
        <f t="shared" si="9"/>
        <v>6.0527237069869009E-6</v>
      </c>
      <c r="G137" s="59">
        <v>0.92200340139190007</v>
      </c>
      <c r="H137" s="59">
        <v>64.645227272727297</v>
      </c>
    </row>
    <row r="138" spans="1:8" ht="12.75" customHeight="1" x14ac:dyDescent="0.15">
      <c r="A138" s="62" t="s">
        <v>1618</v>
      </c>
      <c r="B138" s="62" t="s">
        <v>1459</v>
      </c>
      <c r="C138" s="48">
        <v>3.2262600000000003E-3</v>
      </c>
      <c r="D138" s="48">
        <v>0.33654052000000001</v>
      </c>
      <c r="E138" s="79">
        <f t="shared" si="8"/>
        <v>-0.99041345749391485</v>
      </c>
      <c r="F138" s="86">
        <f t="shared" si="9"/>
        <v>5.8743232699514969E-6</v>
      </c>
      <c r="G138" s="59">
        <v>30.460953702263993</v>
      </c>
      <c r="H138" s="59">
        <v>48.754272727272699</v>
      </c>
    </row>
    <row r="139" spans="1:8" ht="12.75" customHeight="1" x14ac:dyDescent="0.15">
      <c r="A139" s="62" t="s">
        <v>1527</v>
      </c>
      <c r="B139" s="62" t="s">
        <v>1368</v>
      </c>
      <c r="C139" s="48">
        <v>2.7299400000000001E-3</v>
      </c>
      <c r="D139" s="48">
        <v>1.6477680000000001E-2</v>
      </c>
      <c r="E139" s="79">
        <f t="shared" si="8"/>
        <v>-0.83432497778813519</v>
      </c>
      <c r="F139" s="86">
        <f t="shared" si="9"/>
        <v>4.9706316501371208E-6</v>
      </c>
      <c r="G139" s="59">
        <v>44.172432017434744</v>
      </c>
      <c r="H139" s="59">
        <v>56.282499999999999</v>
      </c>
    </row>
    <row r="140" spans="1:8" ht="12.75" customHeight="1" x14ac:dyDescent="0.15">
      <c r="A140" s="62" t="s">
        <v>1565</v>
      </c>
      <c r="B140" s="62" t="s">
        <v>1406</v>
      </c>
      <c r="C140" s="48">
        <v>2.6645000000000002E-3</v>
      </c>
      <c r="D140" s="48">
        <v>2.3417650000000002E-2</v>
      </c>
      <c r="E140" s="79">
        <f t="shared" si="8"/>
        <v>-0.88621830115319</v>
      </c>
      <c r="F140" s="86">
        <f t="shared" si="9"/>
        <v>4.8514795313414801E-6</v>
      </c>
      <c r="G140" s="59">
        <v>0.62133005180029055</v>
      </c>
      <c r="H140" s="59">
        <v>128.67140909090901</v>
      </c>
    </row>
    <row r="141" spans="1:8" ht="12.75" customHeight="1" x14ac:dyDescent="0.15">
      <c r="A141" s="62" t="s">
        <v>1620</v>
      </c>
      <c r="B141" s="62" t="s">
        <v>1461</v>
      </c>
      <c r="C141" s="48">
        <v>2.2599999999999999E-3</v>
      </c>
      <c r="D141" s="48">
        <v>0</v>
      </c>
      <c r="E141" s="79" t="str">
        <f t="shared" si="8"/>
        <v/>
      </c>
      <c r="F141" s="86">
        <f t="shared" si="9"/>
        <v>4.1149723178201327E-6</v>
      </c>
      <c r="G141" s="59">
        <v>1.2268605769226228</v>
      </c>
      <c r="H141" s="59">
        <v>55.301136363636402</v>
      </c>
    </row>
    <row r="142" spans="1:8" ht="12.75" customHeight="1" x14ac:dyDescent="0.15">
      <c r="A142" s="62" t="s">
        <v>1611</v>
      </c>
      <c r="B142" s="62" t="s">
        <v>1452</v>
      </c>
      <c r="C142" s="48">
        <v>2.088E-3</v>
      </c>
      <c r="D142" s="48">
        <v>0</v>
      </c>
      <c r="E142" s="79" t="str">
        <f t="shared" si="8"/>
        <v/>
      </c>
      <c r="F142" s="86">
        <f t="shared" si="9"/>
        <v>3.8017974334550605E-6</v>
      </c>
      <c r="G142" s="59">
        <v>5.3510000000000002E-2</v>
      </c>
      <c r="H142" s="59">
        <v>55.288454545454499</v>
      </c>
    </row>
    <row r="143" spans="1:8" ht="12.75" customHeight="1" x14ac:dyDescent="0.15">
      <c r="A143" s="62" t="s">
        <v>1598</v>
      </c>
      <c r="B143" s="62" t="s">
        <v>1439</v>
      </c>
      <c r="C143" s="48">
        <v>1.9686199999999999E-3</v>
      </c>
      <c r="D143" s="48">
        <v>2.4045500000000001E-2</v>
      </c>
      <c r="E143" s="79">
        <f t="shared" si="8"/>
        <v>-0.91812937971761865</v>
      </c>
      <c r="F143" s="86">
        <f t="shared" si="9"/>
        <v>3.5844322142951636E-6</v>
      </c>
      <c r="G143" s="59">
        <v>0.5806378397656824</v>
      </c>
      <c r="H143" s="59">
        <v>58.979363636363601</v>
      </c>
    </row>
    <row r="144" spans="1:8" ht="12.75" customHeight="1" x14ac:dyDescent="0.15">
      <c r="A144" s="62" t="s">
        <v>107</v>
      </c>
      <c r="B144" s="62" t="s">
        <v>1472</v>
      </c>
      <c r="C144" s="48">
        <v>1.7719999999999999E-3</v>
      </c>
      <c r="D144" s="48">
        <v>0</v>
      </c>
      <c r="E144" s="79" t="str">
        <f t="shared" si="8"/>
        <v/>
      </c>
      <c r="F144" s="86">
        <f t="shared" si="9"/>
        <v>3.2264296226448117E-6</v>
      </c>
      <c r="G144" s="59">
        <v>0.51111158212425578</v>
      </c>
      <c r="H144" s="59">
        <v>78.752045454545495</v>
      </c>
    </row>
    <row r="145" spans="1:8" ht="12.75" customHeight="1" x14ac:dyDescent="0.15">
      <c r="A145" s="62" t="s">
        <v>1600</v>
      </c>
      <c r="B145" s="62" t="s">
        <v>1441</v>
      </c>
      <c r="C145" s="48">
        <v>1.0709999999999999E-3</v>
      </c>
      <c r="D145" s="48">
        <v>0</v>
      </c>
      <c r="E145" s="79" t="str">
        <f t="shared" si="8"/>
        <v/>
      </c>
      <c r="F145" s="86">
        <f t="shared" si="9"/>
        <v>1.9500598904360006E-6</v>
      </c>
      <c r="G145" s="59">
        <v>1.28848079936204</v>
      </c>
      <c r="H145" s="59">
        <v>25.423545454545501</v>
      </c>
    </row>
    <row r="146" spans="1:8" ht="12.75" customHeight="1" x14ac:dyDescent="0.15">
      <c r="A146" s="62" t="s">
        <v>1596</v>
      </c>
      <c r="B146" s="62" t="s">
        <v>1437</v>
      </c>
      <c r="C146" s="48">
        <v>3.678E-4</v>
      </c>
      <c r="D146" s="48">
        <v>7.5628000000000006E-3</v>
      </c>
      <c r="E146" s="79">
        <f t="shared" si="8"/>
        <v>-0.95136721849050621</v>
      </c>
      <c r="F146" s="86">
        <f t="shared" si="9"/>
        <v>6.6968443296205524E-7</v>
      </c>
      <c r="G146" s="59">
        <v>6.1045771259963786</v>
      </c>
      <c r="H146" s="59">
        <v>33.615363636363597</v>
      </c>
    </row>
    <row r="147" spans="1:8" ht="12.75" customHeight="1" x14ac:dyDescent="0.15">
      <c r="A147" s="62" t="s">
        <v>1577</v>
      </c>
      <c r="B147" s="62" t="s">
        <v>1418</v>
      </c>
      <c r="C147" s="48">
        <v>0</v>
      </c>
      <c r="D147" s="48">
        <v>0.23842845999999998</v>
      </c>
      <c r="E147" s="79">
        <f t="shared" si="8"/>
        <v>-1</v>
      </c>
      <c r="F147" s="86">
        <f t="shared" si="9"/>
        <v>0</v>
      </c>
      <c r="G147" s="59">
        <v>5.6310965769587256</v>
      </c>
      <c r="H147" s="59">
        <v>44.744999999999997</v>
      </c>
    </row>
    <row r="148" spans="1:8" ht="12.75" customHeight="1" x14ac:dyDescent="0.15">
      <c r="A148" s="62" t="s">
        <v>880</v>
      </c>
      <c r="B148" s="62" t="s">
        <v>1049</v>
      </c>
      <c r="C148" s="48">
        <v>0</v>
      </c>
      <c r="D148" s="48">
        <v>0.18583147</v>
      </c>
      <c r="E148" s="79">
        <f t="shared" si="8"/>
        <v>-1</v>
      </c>
      <c r="F148" s="86">
        <f t="shared" si="9"/>
        <v>0</v>
      </c>
      <c r="G148" s="59">
        <v>1.8215087177193776</v>
      </c>
      <c r="H148" s="59">
        <v>68.353863636363599</v>
      </c>
    </row>
    <row r="149" spans="1:8" ht="12.75" customHeight="1" x14ac:dyDescent="0.15">
      <c r="A149" s="62" t="s">
        <v>1587</v>
      </c>
      <c r="B149" s="62" t="s">
        <v>1428</v>
      </c>
      <c r="C149" s="48">
        <v>0</v>
      </c>
      <c r="D149" s="48">
        <v>0.1138352</v>
      </c>
      <c r="E149" s="79">
        <f t="shared" si="8"/>
        <v>-1</v>
      </c>
      <c r="F149" s="86">
        <f t="shared" si="9"/>
        <v>0</v>
      </c>
      <c r="G149" s="59">
        <v>0.41279434971039997</v>
      </c>
      <c r="H149" s="59">
        <v>63.706904761904802</v>
      </c>
    </row>
    <row r="150" spans="1:8" ht="12.75" customHeight="1" x14ac:dyDescent="0.15">
      <c r="A150" s="62" t="s">
        <v>1628</v>
      </c>
      <c r="B150" s="62" t="s">
        <v>1469</v>
      </c>
      <c r="C150" s="48">
        <v>0</v>
      </c>
      <c r="D150" s="48">
        <v>4.6739999999999997E-2</v>
      </c>
      <c r="E150" s="79">
        <f t="shared" si="8"/>
        <v>-1</v>
      </c>
      <c r="F150" s="86">
        <f t="shared" si="9"/>
        <v>0</v>
      </c>
      <c r="G150" s="59">
        <v>0.39453144397621343</v>
      </c>
      <c r="H150" s="59">
        <v>33.681318181818199</v>
      </c>
    </row>
    <row r="151" spans="1:8" ht="12.75" customHeight="1" x14ac:dyDescent="0.15">
      <c r="A151" s="62" t="s">
        <v>876</v>
      </c>
      <c r="B151" s="62" t="s">
        <v>1045</v>
      </c>
      <c r="C151" s="48">
        <v>0</v>
      </c>
      <c r="D151" s="48">
        <v>2.70888E-2</v>
      </c>
      <c r="E151" s="79">
        <f t="shared" si="8"/>
        <v>-1</v>
      </c>
      <c r="F151" s="86">
        <f t="shared" si="9"/>
        <v>0</v>
      </c>
      <c r="G151" s="59">
        <v>1.0868320821793138</v>
      </c>
      <c r="H151" s="59">
        <v>56.638590909090901</v>
      </c>
    </row>
    <row r="152" spans="1:8" ht="12.75" customHeight="1" x14ac:dyDescent="0.15">
      <c r="A152" s="62" t="s">
        <v>1568</v>
      </c>
      <c r="B152" s="62" t="s">
        <v>1409</v>
      </c>
      <c r="C152" s="48">
        <v>0</v>
      </c>
      <c r="D152" s="48">
        <v>2.574591E-2</v>
      </c>
      <c r="E152" s="79">
        <f t="shared" si="8"/>
        <v>-1</v>
      </c>
      <c r="F152" s="86">
        <f t="shared" si="9"/>
        <v>0</v>
      </c>
      <c r="G152" s="59">
        <v>13.754384839025725</v>
      </c>
      <c r="H152" s="59">
        <v>56.526863636363601</v>
      </c>
    </row>
    <row r="153" spans="1:8" ht="12.75" customHeight="1" x14ac:dyDescent="0.15">
      <c r="A153" s="62" t="s">
        <v>1623</v>
      </c>
      <c r="B153" s="62" t="s">
        <v>1464</v>
      </c>
      <c r="C153" s="48">
        <v>0</v>
      </c>
      <c r="D153" s="48">
        <v>9.5383799999999991E-3</v>
      </c>
      <c r="E153" s="79">
        <f t="shared" si="8"/>
        <v>-1</v>
      </c>
      <c r="F153" s="86">
        <f t="shared" si="9"/>
        <v>0</v>
      </c>
      <c r="G153" s="59">
        <v>1.4962136993946999</v>
      </c>
      <c r="H153" s="59">
        <v>62.997409090909102</v>
      </c>
    </row>
    <row r="154" spans="1:8" ht="12.75" customHeight="1" x14ac:dyDescent="0.15">
      <c r="A154" s="62" t="s">
        <v>109</v>
      </c>
      <c r="B154" s="62" t="s">
        <v>1474</v>
      </c>
      <c r="C154" s="48">
        <v>0</v>
      </c>
      <c r="D154" s="48">
        <v>8.3320000000000009E-3</v>
      </c>
      <c r="E154" s="79">
        <f t="shared" si="8"/>
        <v>-1</v>
      </c>
      <c r="F154" s="86">
        <f t="shared" si="9"/>
        <v>0</v>
      </c>
      <c r="G154" s="59">
        <v>0.5231621814927</v>
      </c>
      <c r="H154" s="59">
        <v>60.2083181818182</v>
      </c>
    </row>
    <row r="155" spans="1:8" ht="12.75" customHeight="1" x14ac:dyDescent="0.15">
      <c r="A155" s="62" t="s">
        <v>373</v>
      </c>
      <c r="B155" s="62" t="s">
        <v>377</v>
      </c>
      <c r="C155" s="48">
        <v>0</v>
      </c>
      <c r="D155" s="48">
        <v>7.3229999999999996E-3</v>
      </c>
      <c r="E155" s="79">
        <f t="shared" si="8"/>
        <v>-1</v>
      </c>
      <c r="F155" s="86">
        <f t="shared" si="9"/>
        <v>0</v>
      </c>
      <c r="G155" s="59">
        <v>0.98386485234950327</v>
      </c>
      <c r="H155" s="59">
        <v>20.085227272727298</v>
      </c>
    </row>
    <row r="156" spans="1:8" ht="12.75" customHeight="1" x14ac:dyDescent="0.15">
      <c r="A156" s="62" t="s">
        <v>1629</v>
      </c>
      <c r="B156" s="62" t="s">
        <v>1470</v>
      </c>
      <c r="C156" s="48">
        <v>0</v>
      </c>
      <c r="D156" s="48">
        <v>2.2112E-3</v>
      </c>
      <c r="E156" s="79">
        <f t="shared" si="8"/>
        <v>-1</v>
      </c>
      <c r="F156" s="86">
        <f t="shared" si="9"/>
        <v>0</v>
      </c>
      <c r="G156" s="59">
        <v>0.26968880024018815</v>
      </c>
      <c r="H156" s="59">
        <v>50.187909090909102</v>
      </c>
    </row>
    <row r="157" spans="1:8" ht="12.75" customHeight="1" x14ac:dyDescent="0.15">
      <c r="A157" s="62" t="s">
        <v>882</v>
      </c>
      <c r="B157" s="62" t="s">
        <v>1051</v>
      </c>
      <c r="C157" s="48">
        <v>0</v>
      </c>
      <c r="D157" s="48">
        <v>1.6969999999999999E-3</v>
      </c>
      <c r="E157" s="79">
        <f t="shared" si="8"/>
        <v>-1</v>
      </c>
      <c r="F157" s="86">
        <f t="shared" si="9"/>
        <v>0</v>
      </c>
      <c r="G157" s="59">
        <v>10.267771590000001</v>
      </c>
      <c r="H157" s="59">
        <v>49.8527272727273</v>
      </c>
    </row>
    <row r="158" spans="1:8" ht="12.75" customHeight="1" x14ac:dyDescent="0.15">
      <c r="A158" s="62" t="s">
        <v>878</v>
      </c>
      <c r="B158" s="62" t="s">
        <v>1047</v>
      </c>
      <c r="C158" s="48">
        <v>0</v>
      </c>
      <c r="D158" s="48">
        <v>0</v>
      </c>
      <c r="E158" s="79" t="str">
        <f t="shared" si="8"/>
        <v/>
      </c>
      <c r="F158" s="86">
        <f t="shared" si="9"/>
        <v>0</v>
      </c>
      <c r="G158" s="59">
        <v>0.87787965532956369</v>
      </c>
      <c r="H158" s="59">
        <v>35.308409090909102</v>
      </c>
    </row>
    <row r="159" spans="1:8" ht="12.75" customHeight="1" x14ac:dyDescent="0.15">
      <c r="A159" s="62" t="s">
        <v>1607</v>
      </c>
      <c r="B159" s="62" t="s">
        <v>1448</v>
      </c>
      <c r="C159" s="48">
        <v>0</v>
      </c>
      <c r="D159" s="48">
        <v>0</v>
      </c>
      <c r="E159" s="79" t="str">
        <f t="shared" si="8"/>
        <v/>
      </c>
      <c r="F159" s="86">
        <f t="shared" si="9"/>
        <v>0</v>
      </c>
      <c r="G159" s="59">
        <v>0.52013248809121593</v>
      </c>
      <c r="H159" s="59">
        <v>79.761636363636399</v>
      </c>
    </row>
    <row r="160" spans="1:8" ht="12.75" customHeight="1" x14ac:dyDescent="0.15">
      <c r="A160" s="62" t="s">
        <v>1619</v>
      </c>
      <c r="B160" s="62" t="s">
        <v>1460</v>
      </c>
      <c r="C160" s="48">
        <v>0</v>
      </c>
      <c r="D160" s="48">
        <v>0</v>
      </c>
      <c r="E160" s="79" t="str">
        <f t="shared" si="8"/>
        <v/>
      </c>
      <c r="F160" s="86">
        <f t="shared" si="9"/>
        <v>0</v>
      </c>
      <c r="G160" s="59">
        <v>0.24677881012520841</v>
      </c>
      <c r="H160" s="59">
        <v>62.941318181818197</v>
      </c>
    </row>
    <row r="161" spans="1:8" ht="12.75" customHeight="1" x14ac:dyDescent="0.15">
      <c r="A161" s="62" t="s">
        <v>1594</v>
      </c>
      <c r="B161" s="62" t="s">
        <v>1435</v>
      </c>
      <c r="C161" s="48">
        <v>0</v>
      </c>
      <c r="D161" s="48">
        <v>0</v>
      </c>
      <c r="E161" s="79" t="str">
        <f t="shared" si="8"/>
        <v/>
      </c>
      <c r="F161" s="86">
        <f t="shared" si="9"/>
        <v>0</v>
      </c>
      <c r="G161" s="59">
        <v>1.2376514113952353</v>
      </c>
      <c r="H161" s="59">
        <v>87.474050000000005</v>
      </c>
    </row>
    <row r="162" spans="1:8" ht="12.75" customHeight="1" x14ac:dyDescent="0.15">
      <c r="A162" s="62" t="s">
        <v>108</v>
      </c>
      <c r="B162" s="62" t="s">
        <v>1473</v>
      </c>
      <c r="C162" s="48">
        <v>0</v>
      </c>
      <c r="D162" s="48">
        <v>0</v>
      </c>
      <c r="E162" s="79" t="str">
        <f t="shared" si="8"/>
        <v/>
      </c>
      <c r="F162" s="86">
        <f t="shared" si="9"/>
        <v>0</v>
      </c>
      <c r="G162" s="59">
        <v>0.46925512432989835</v>
      </c>
      <c r="H162" s="59">
        <v>82.666499999999999</v>
      </c>
    </row>
    <row r="163" spans="1:8" ht="12.75" customHeight="1" x14ac:dyDescent="0.15">
      <c r="A163" s="62" t="s">
        <v>1559</v>
      </c>
      <c r="B163" s="62" t="s">
        <v>1400</v>
      </c>
      <c r="C163" s="48">
        <v>0</v>
      </c>
      <c r="D163" s="48">
        <v>0</v>
      </c>
      <c r="E163" s="79" t="str">
        <f t="shared" si="8"/>
        <v/>
      </c>
      <c r="F163" s="86">
        <f t="shared" si="9"/>
        <v>0</v>
      </c>
      <c r="G163" s="59">
        <v>0.56893083557143076</v>
      </c>
      <c r="H163" s="59">
        <v>29.850181818181799</v>
      </c>
    </row>
    <row r="164" spans="1:8" ht="12.75" customHeight="1" x14ac:dyDescent="0.15">
      <c r="A164" s="62" t="s">
        <v>1622</v>
      </c>
      <c r="B164" s="62" t="s">
        <v>1463</v>
      </c>
      <c r="C164" s="48">
        <v>0</v>
      </c>
      <c r="D164" s="48">
        <v>0</v>
      </c>
      <c r="E164" s="79" t="str">
        <f t="shared" si="8"/>
        <v/>
      </c>
      <c r="F164" s="86">
        <f t="shared" si="9"/>
        <v>0</v>
      </c>
      <c r="G164" s="59">
        <v>0.40286018932674522</v>
      </c>
      <c r="H164" s="59">
        <v>54.171772727272703</v>
      </c>
    </row>
    <row r="165" spans="1:8" ht="12.75" customHeight="1" x14ac:dyDescent="0.15">
      <c r="A165" s="62" t="s">
        <v>1627</v>
      </c>
      <c r="B165" s="62" t="s">
        <v>1468</v>
      </c>
      <c r="C165" s="48">
        <v>0</v>
      </c>
      <c r="D165" s="48">
        <v>0</v>
      </c>
      <c r="E165" s="79" t="str">
        <f t="shared" si="8"/>
        <v/>
      </c>
      <c r="F165" s="86">
        <f t="shared" si="9"/>
        <v>0</v>
      </c>
      <c r="G165" s="59">
        <v>0.19041086921356654</v>
      </c>
      <c r="H165" s="59">
        <v>33.066727272727299</v>
      </c>
    </row>
    <row r="166" spans="1:8" ht="12.75" customHeight="1" x14ac:dyDescent="0.15">
      <c r="A166" s="62" t="s">
        <v>1624</v>
      </c>
      <c r="B166" s="62" t="s">
        <v>1465</v>
      </c>
      <c r="C166" s="48">
        <v>0</v>
      </c>
      <c r="D166" s="48">
        <v>0</v>
      </c>
      <c r="E166" s="79" t="str">
        <f t="shared" si="8"/>
        <v/>
      </c>
      <c r="F166" s="86">
        <f t="shared" si="9"/>
        <v>0</v>
      </c>
      <c r="G166" s="59">
        <v>0.11060289018879983</v>
      </c>
      <c r="H166" s="59">
        <v>49.6919090909091</v>
      </c>
    </row>
    <row r="167" spans="1:8" ht="12.75" customHeight="1" x14ac:dyDescent="0.15">
      <c r="A167" s="62" t="s">
        <v>1566</v>
      </c>
      <c r="B167" s="62" t="s">
        <v>1407</v>
      </c>
      <c r="C167" s="48">
        <v>0</v>
      </c>
      <c r="D167" s="48">
        <v>0</v>
      </c>
      <c r="E167" s="79" t="str">
        <f t="shared" ref="E167:E181" si="10">IF(ISERROR(C167/D167-1),"",((C167/D167-1)))</f>
        <v/>
      </c>
      <c r="F167" s="86">
        <f t="shared" ref="F167:F180" si="11">C167/$C$181</f>
        <v>0</v>
      </c>
      <c r="G167" s="59">
        <v>0.36371937214433181</v>
      </c>
      <c r="H167" s="59">
        <v>31.0178636363636</v>
      </c>
    </row>
    <row r="168" spans="1:8" ht="12.75" customHeight="1" x14ac:dyDescent="0.15">
      <c r="A168" s="62" t="s">
        <v>106</v>
      </c>
      <c r="B168" s="62" t="s">
        <v>1471</v>
      </c>
      <c r="C168" s="48">
        <v>0</v>
      </c>
      <c r="D168" s="48">
        <v>0</v>
      </c>
      <c r="E168" s="79" t="str">
        <f t="shared" si="10"/>
        <v/>
      </c>
      <c r="F168" s="86">
        <f t="shared" si="11"/>
        <v>0</v>
      </c>
      <c r="G168" s="59">
        <v>0.61117686206492339</v>
      </c>
      <c r="H168" s="59">
        <v>60.896409090909103</v>
      </c>
    </row>
    <row r="169" spans="1:8" ht="12.75" customHeight="1" x14ac:dyDescent="0.15">
      <c r="A169" s="62" t="s">
        <v>1609</v>
      </c>
      <c r="B169" s="62" t="s">
        <v>1450</v>
      </c>
      <c r="C169" s="48">
        <v>0</v>
      </c>
      <c r="D169" s="48">
        <v>0</v>
      </c>
      <c r="E169" s="79" t="str">
        <f t="shared" si="10"/>
        <v/>
      </c>
      <c r="F169" s="86">
        <f t="shared" si="11"/>
        <v>0</v>
      </c>
      <c r="G169" s="59">
        <v>5.0630000000000001E-2</v>
      </c>
      <c r="H169" s="59">
        <v>55.827636363636401</v>
      </c>
    </row>
    <row r="170" spans="1:8" ht="12.75" customHeight="1" x14ac:dyDescent="0.15">
      <c r="A170" s="62" t="s">
        <v>1614</v>
      </c>
      <c r="B170" s="62" t="s">
        <v>1455</v>
      </c>
      <c r="C170" s="48">
        <v>0</v>
      </c>
      <c r="D170" s="48">
        <v>0</v>
      </c>
      <c r="E170" s="79" t="str">
        <f t="shared" si="10"/>
        <v/>
      </c>
      <c r="F170" s="86">
        <f t="shared" si="11"/>
        <v>0</v>
      </c>
      <c r="G170" s="59">
        <v>5.2449999999999997E-2</v>
      </c>
      <c r="H170" s="59">
        <v>107.068954545455</v>
      </c>
    </row>
    <row r="171" spans="1:8" ht="12.75" customHeight="1" x14ac:dyDescent="0.15">
      <c r="A171" s="62" t="s">
        <v>1613</v>
      </c>
      <c r="B171" s="62" t="s">
        <v>1454</v>
      </c>
      <c r="C171" s="48">
        <v>0</v>
      </c>
      <c r="D171" s="48">
        <v>0</v>
      </c>
      <c r="E171" s="79" t="str">
        <f t="shared" si="10"/>
        <v/>
      </c>
      <c r="F171" s="86">
        <f t="shared" si="11"/>
        <v>0</v>
      </c>
      <c r="G171" s="59">
        <v>4.7100000000000003E-2</v>
      </c>
      <c r="H171" s="59">
        <v>60.418954545454497</v>
      </c>
    </row>
    <row r="172" spans="1:8" ht="12.75" customHeight="1" x14ac:dyDescent="0.15">
      <c r="A172" s="62" t="s">
        <v>1610</v>
      </c>
      <c r="B172" s="62" t="s">
        <v>1451</v>
      </c>
      <c r="C172" s="48">
        <v>0</v>
      </c>
      <c r="D172" s="48">
        <v>0</v>
      </c>
      <c r="E172" s="79" t="str">
        <f t="shared" si="10"/>
        <v/>
      </c>
      <c r="F172" s="86">
        <f t="shared" si="11"/>
        <v>0</v>
      </c>
      <c r="G172" s="59">
        <v>4.9700000000000001E-2</v>
      </c>
      <c r="H172" s="59">
        <v>62.145090909090897</v>
      </c>
    </row>
    <row r="173" spans="1:8" ht="12.75" customHeight="1" x14ac:dyDescent="0.15">
      <c r="A173" s="62" t="s">
        <v>1617</v>
      </c>
      <c r="B173" s="62" t="s">
        <v>1458</v>
      </c>
      <c r="C173" s="48">
        <v>0</v>
      </c>
      <c r="D173" s="48">
        <v>0</v>
      </c>
      <c r="E173" s="79" t="str">
        <f t="shared" si="10"/>
        <v/>
      </c>
      <c r="F173" s="86">
        <f t="shared" si="11"/>
        <v>0</v>
      </c>
      <c r="G173" s="59">
        <v>0.36820000000000003</v>
      </c>
      <c r="H173" s="59">
        <v>76.535181818181798</v>
      </c>
    </row>
    <row r="174" spans="1:8" ht="12.75" customHeight="1" x14ac:dyDescent="0.15">
      <c r="A174" s="62" t="s">
        <v>1616</v>
      </c>
      <c r="B174" s="62" t="s">
        <v>1457</v>
      </c>
      <c r="C174" s="48">
        <v>0</v>
      </c>
      <c r="D174" s="48">
        <v>0</v>
      </c>
      <c r="E174" s="79" t="str">
        <f t="shared" si="10"/>
        <v/>
      </c>
      <c r="F174" s="86">
        <f t="shared" si="11"/>
        <v>0</v>
      </c>
      <c r="G174" s="59">
        <v>4.7140000000000001E-2</v>
      </c>
      <c r="H174" s="59">
        <v>83.048272727272703</v>
      </c>
    </row>
    <row r="175" spans="1:8" ht="12.75" customHeight="1" x14ac:dyDescent="0.15">
      <c r="A175" s="62" t="s">
        <v>1612</v>
      </c>
      <c r="B175" s="62" t="s">
        <v>1453</v>
      </c>
      <c r="C175" s="48">
        <v>0</v>
      </c>
      <c r="D175" s="48">
        <v>0</v>
      </c>
      <c r="E175" s="79" t="str">
        <f t="shared" si="10"/>
        <v/>
      </c>
      <c r="F175" s="86">
        <f t="shared" si="11"/>
        <v>0</v>
      </c>
      <c r="G175" s="59">
        <v>4.8469999999999999E-2</v>
      </c>
      <c r="H175" s="59">
        <v>59.0921818181818</v>
      </c>
    </row>
    <row r="176" spans="1:8" ht="12.75" customHeight="1" x14ac:dyDescent="0.15">
      <c r="A176" s="62" t="s">
        <v>886</v>
      </c>
      <c r="B176" s="62" t="s">
        <v>1054</v>
      </c>
      <c r="C176" s="48">
        <v>0</v>
      </c>
      <c r="D176" s="48">
        <v>0</v>
      </c>
      <c r="E176" s="79" t="str">
        <f t="shared" si="10"/>
        <v/>
      </c>
      <c r="F176" s="86">
        <f t="shared" si="11"/>
        <v>0</v>
      </c>
      <c r="G176" s="59">
        <v>5.7916865599999996</v>
      </c>
      <c r="H176" s="59">
        <v>87.464136363636399</v>
      </c>
    </row>
    <row r="177" spans="1:8" ht="12.75" customHeight="1" x14ac:dyDescent="0.15">
      <c r="A177" s="62" t="s">
        <v>889</v>
      </c>
      <c r="B177" s="62" t="s">
        <v>1057</v>
      </c>
      <c r="C177" s="48">
        <v>0</v>
      </c>
      <c r="D177" s="48">
        <v>0</v>
      </c>
      <c r="E177" s="79" t="str">
        <f t="shared" si="10"/>
        <v/>
      </c>
      <c r="F177" s="86">
        <f t="shared" si="11"/>
        <v>0</v>
      </c>
      <c r="G177" s="59">
        <v>7.0315433999999994</v>
      </c>
      <c r="H177" s="59">
        <v>49.946590909090901</v>
      </c>
    </row>
    <row r="178" spans="1:8" ht="12.75" customHeight="1" x14ac:dyDescent="0.15">
      <c r="A178" s="62" t="s">
        <v>888</v>
      </c>
      <c r="B178" s="62" t="s">
        <v>1056</v>
      </c>
      <c r="C178" s="48">
        <v>0</v>
      </c>
      <c r="D178" s="48">
        <v>0</v>
      </c>
      <c r="E178" s="79" t="str">
        <f t="shared" si="10"/>
        <v/>
      </c>
      <c r="F178" s="86">
        <f t="shared" si="11"/>
        <v>0</v>
      </c>
      <c r="G178" s="59">
        <v>9.4077653399999992</v>
      </c>
      <c r="H178" s="59">
        <v>49.962181818181797</v>
      </c>
    </row>
    <row r="179" spans="1:8" ht="12.75" customHeight="1" x14ac:dyDescent="0.15">
      <c r="A179" s="62" t="s">
        <v>1570</v>
      </c>
      <c r="B179" s="62" t="s">
        <v>1411</v>
      </c>
      <c r="C179" s="48">
        <v>0</v>
      </c>
      <c r="D179" s="48">
        <v>0</v>
      </c>
      <c r="E179" s="79" t="str">
        <f t="shared" si="10"/>
        <v/>
      </c>
      <c r="F179" s="86">
        <f t="shared" si="11"/>
        <v>0</v>
      </c>
      <c r="G179" s="59">
        <v>0.68090830636299993</v>
      </c>
      <c r="H179" s="59">
        <v>38.853363636363603</v>
      </c>
    </row>
    <row r="180" spans="1:8" ht="12.75" customHeight="1" x14ac:dyDescent="0.15">
      <c r="A180" s="62" t="s">
        <v>111</v>
      </c>
      <c r="B180" s="62" t="s">
        <v>1483</v>
      </c>
      <c r="C180" s="48">
        <v>0</v>
      </c>
      <c r="D180" s="48">
        <v>0</v>
      </c>
      <c r="E180" s="79" t="str">
        <f t="shared" si="10"/>
        <v/>
      </c>
      <c r="F180" s="86">
        <f t="shared" si="11"/>
        <v>0</v>
      </c>
      <c r="G180" s="59">
        <v>0.2451313449584</v>
      </c>
      <c r="H180" s="65">
        <v>31.502636363636402</v>
      </c>
    </row>
    <row r="181" spans="1:8" x14ac:dyDescent="0.15">
      <c r="A181" s="27"/>
      <c r="B181" s="28">
        <f>COUNTA(B7:B180)</f>
        <v>174</v>
      </c>
      <c r="C181" s="9">
        <f>SUM(C7:C180)</f>
        <v>549.21390119999967</v>
      </c>
      <c r="D181" s="9">
        <f>SUM(D7:D180)</f>
        <v>617.09477583099954</v>
      </c>
      <c r="E181" s="10">
        <f t="shared" si="10"/>
        <v>-0.11000072807226302</v>
      </c>
      <c r="F181" s="36">
        <f>SUM(F7:F180)</f>
        <v>1.0000000000000004</v>
      </c>
      <c r="G181" s="55">
        <f>SUM(G7:G180)</f>
        <v>14891.136358542</v>
      </c>
    </row>
    <row r="182" spans="1:8" x14ac:dyDescent="0.15">
      <c r="A182" s="29"/>
      <c r="B182" s="29"/>
      <c r="C182" s="29"/>
      <c r="D182" s="29"/>
      <c r="E182" s="30"/>
      <c r="F182" s="54"/>
    </row>
    <row r="183" spans="1:8" x14ac:dyDescent="0.15">
      <c r="A183" s="22" t="s">
        <v>601</v>
      </c>
      <c r="B183" s="29"/>
      <c r="C183" s="29"/>
      <c r="D183" s="29"/>
      <c r="E183" s="30"/>
      <c r="F183" s="29"/>
    </row>
    <row r="184" spans="1:8" x14ac:dyDescent="0.15">
      <c r="A184" s="29"/>
      <c r="B184" s="29"/>
      <c r="C184" s="29"/>
      <c r="D184" s="29"/>
      <c r="E184" s="30"/>
      <c r="F184" s="29"/>
    </row>
    <row r="185" spans="1:8" x14ac:dyDescent="0.15">
      <c r="A185" s="35" t="s">
        <v>257</v>
      </c>
      <c r="B185" s="29"/>
      <c r="C185" s="29"/>
      <c r="D185" s="29"/>
      <c r="E185" s="30"/>
      <c r="F185" s="29"/>
    </row>
    <row r="186" spans="1:8" x14ac:dyDescent="0.15">
      <c r="A186" s="29"/>
      <c r="B186" s="29"/>
      <c r="C186" s="29"/>
      <c r="D186" s="29"/>
      <c r="E186" s="30"/>
      <c r="F186" s="29"/>
    </row>
    <row r="187" spans="1:8" x14ac:dyDescent="0.15">
      <c r="A187" s="29"/>
      <c r="B187" s="29"/>
      <c r="C187" s="29"/>
      <c r="D187" s="29"/>
      <c r="E187" s="30"/>
      <c r="F187" s="29"/>
    </row>
    <row r="188" spans="1:8" x14ac:dyDescent="0.15">
      <c r="A188" s="29"/>
      <c r="B188" s="29"/>
      <c r="C188" s="29"/>
      <c r="D188" s="29"/>
    </row>
    <row r="189" spans="1:8" x14ac:dyDescent="0.15">
      <c r="A189" s="29"/>
      <c r="B189" s="29"/>
      <c r="C189" s="29"/>
      <c r="D189" s="29"/>
    </row>
    <row r="190" spans="1:8" x14ac:dyDescent="0.15">
      <c r="A190" s="29"/>
      <c r="B190" s="29"/>
      <c r="C190" s="29"/>
      <c r="D190" s="29"/>
    </row>
    <row r="191" spans="1:8" x14ac:dyDescent="0.15">
      <c r="A191" s="29"/>
      <c r="B191" s="29"/>
      <c r="C191" s="29"/>
      <c r="D191" s="29"/>
    </row>
    <row r="192" spans="1:8" x14ac:dyDescent="0.15">
      <c r="A192" s="29"/>
      <c r="B192" s="29"/>
      <c r="C192" s="29"/>
      <c r="D192" s="29"/>
    </row>
    <row r="193" spans="1:4" x14ac:dyDescent="0.15">
      <c r="A193" s="29"/>
      <c r="B193" s="29"/>
      <c r="C193" s="29"/>
      <c r="D193" s="29"/>
    </row>
    <row r="194" spans="1:4" x14ac:dyDescent="0.15">
      <c r="A194" s="29"/>
      <c r="B194" s="29"/>
      <c r="C194" s="29"/>
      <c r="D194" s="29"/>
    </row>
    <row r="195" spans="1:4" x14ac:dyDescent="0.15">
      <c r="A195" s="29"/>
      <c r="B195" s="29"/>
      <c r="C195" s="29"/>
      <c r="D195" s="29"/>
    </row>
  </sheetData>
  <autoFilter ref="A6:H181"/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5"/>
  <sheetViews>
    <sheetView showGridLines="0" workbookViewId="0">
      <selection activeCell="A41" sqref="A41"/>
    </sheetView>
  </sheetViews>
  <sheetFormatPr baseColWidth="10" defaultRowHeight="13" x14ac:dyDescent="0.15"/>
  <cols>
    <col min="1" max="1" width="56.5" style="22" customWidth="1"/>
    <col min="2" max="2" width="12.5" style="22" customWidth="1"/>
    <col min="3" max="6" width="11.5" style="22" customWidth="1"/>
    <col min="7" max="8" width="11.5" style="20" customWidth="1"/>
    <col min="9" max="256" width="8.83203125" customWidth="1"/>
  </cols>
  <sheetData>
    <row r="1" spans="1:8" s="20" customFormat="1" ht="20" x14ac:dyDescent="0.15">
      <c r="A1" s="70" t="s">
        <v>358</v>
      </c>
      <c r="B1" s="22"/>
      <c r="C1" s="22"/>
      <c r="D1" s="22"/>
      <c r="E1" s="22"/>
      <c r="F1" s="22"/>
    </row>
    <row r="2" spans="1:8" s="20" customFormat="1" ht="15.75" customHeight="1" x14ac:dyDescent="0.15">
      <c r="A2" s="21" t="s">
        <v>884</v>
      </c>
      <c r="B2" s="22"/>
      <c r="C2" s="22"/>
      <c r="D2" s="22"/>
      <c r="E2" s="22"/>
      <c r="F2" s="22"/>
    </row>
    <row r="3" spans="1:8" s="20" customFormat="1" x14ac:dyDescent="0.15">
      <c r="A3" s="22"/>
      <c r="B3" s="22"/>
      <c r="C3" s="22"/>
      <c r="D3" s="22"/>
      <c r="E3" s="22"/>
      <c r="F3" s="22"/>
    </row>
    <row r="4" spans="1:8" s="20" customFormat="1" x14ac:dyDescent="0.15"/>
    <row r="5" spans="1:8" s="24" customFormat="1" ht="22.5" customHeight="1" x14ac:dyDescent="0.15">
      <c r="A5" s="91" t="s">
        <v>1111</v>
      </c>
      <c r="B5" s="91" t="s">
        <v>326</v>
      </c>
      <c r="C5" s="109" t="s">
        <v>1486</v>
      </c>
      <c r="D5" s="110"/>
      <c r="E5" s="111"/>
      <c r="F5" s="94"/>
      <c r="G5" s="91" t="s">
        <v>599</v>
      </c>
      <c r="H5" s="91" t="s">
        <v>656</v>
      </c>
    </row>
    <row r="6" spans="1:8" s="6" customFormat="1" ht="12" x14ac:dyDescent="0.15">
      <c r="A6" s="2"/>
      <c r="B6" s="2"/>
      <c r="C6" s="3" t="s">
        <v>1279</v>
      </c>
      <c r="D6" s="4" t="s">
        <v>359</v>
      </c>
      <c r="E6" s="5" t="s">
        <v>321</v>
      </c>
      <c r="F6" s="8" t="s">
        <v>322</v>
      </c>
      <c r="G6" s="8" t="s">
        <v>600</v>
      </c>
      <c r="H6" s="8" t="s">
        <v>1699</v>
      </c>
    </row>
    <row r="7" spans="1:8" ht="12.75" customHeight="1" x14ac:dyDescent="0.15">
      <c r="A7" s="72" t="s">
        <v>819</v>
      </c>
      <c r="B7" s="60" t="s">
        <v>800</v>
      </c>
      <c r="C7" s="61">
        <v>45.583845650000001</v>
      </c>
      <c r="D7" s="48">
        <v>25.751445</v>
      </c>
      <c r="E7" s="97">
        <f t="shared" ref="E7:E38" si="0">IF(ISERROR(C7/D7-1),"",((C7/D7-1)))</f>
        <v>0.77014709854146046</v>
      </c>
      <c r="F7" s="63">
        <f t="shared" ref="F7:F37" si="1">C7/$C$38</f>
        <v>0.53743142565510638</v>
      </c>
      <c r="G7" s="58">
        <v>0.72126630632400501</v>
      </c>
      <c r="H7" s="58">
        <v>14.116727272727299</v>
      </c>
    </row>
    <row r="8" spans="1:8" ht="12.75" customHeight="1" x14ac:dyDescent="0.15">
      <c r="A8" s="72" t="s">
        <v>818</v>
      </c>
      <c r="B8" s="72" t="s">
        <v>799</v>
      </c>
      <c r="C8" s="48">
        <v>31.219488420000001</v>
      </c>
      <c r="D8" s="48">
        <v>34.935512719999998</v>
      </c>
      <c r="E8" s="96">
        <f t="shared" si="0"/>
        <v>-0.10636810542278474</v>
      </c>
      <c r="F8" s="63">
        <f t="shared" si="1"/>
        <v>0.36807632025192427</v>
      </c>
      <c r="G8" s="73">
        <v>33.633975999999997</v>
      </c>
      <c r="H8" s="73">
        <v>104.88836363636401</v>
      </c>
    </row>
    <row r="9" spans="1:8" ht="12.75" customHeight="1" x14ac:dyDescent="0.15">
      <c r="A9" s="72" t="s">
        <v>1306</v>
      </c>
      <c r="B9" s="72" t="s">
        <v>1295</v>
      </c>
      <c r="C9" s="48">
        <v>3.1314746099999997</v>
      </c>
      <c r="D9" s="48"/>
      <c r="E9" s="74" t="str">
        <f t="shared" si="0"/>
        <v/>
      </c>
      <c r="F9" s="63">
        <f t="shared" si="1"/>
        <v>3.6919940388027969E-2</v>
      </c>
      <c r="G9" s="73">
        <v>2.4029182970847001</v>
      </c>
      <c r="H9" s="73">
        <v>45.543095238095198</v>
      </c>
    </row>
    <row r="10" spans="1:8" ht="12.75" customHeight="1" x14ac:dyDescent="0.15">
      <c r="A10" s="72" t="s">
        <v>821</v>
      </c>
      <c r="B10" s="72" t="s">
        <v>802</v>
      </c>
      <c r="C10" s="48">
        <v>1.21810654</v>
      </c>
      <c r="D10" s="48">
        <v>2.3370968599999999</v>
      </c>
      <c r="E10" s="74">
        <f t="shared" si="0"/>
        <v>-0.47879501237274347</v>
      </c>
      <c r="F10" s="63">
        <f t="shared" si="1"/>
        <v>1.4361419600674013E-2</v>
      </c>
      <c r="G10" s="73">
        <v>1.9126791187700001</v>
      </c>
      <c r="H10" s="73">
        <v>22.957772727272701</v>
      </c>
    </row>
    <row r="11" spans="1:8" ht="12.75" customHeight="1" x14ac:dyDescent="0.15">
      <c r="A11" s="72" t="s">
        <v>823</v>
      </c>
      <c r="B11" s="72" t="s">
        <v>804</v>
      </c>
      <c r="C11" s="48">
        <v>1.04794736</v>
      </c>
      <c r="D11" s="48">
        <v>0.54033081999999999</v>
      </c>
      <c r="E11" s="74">
        <f t="shared" si="0"/>
        <v>0.93945509160480611</v>
      </c>
      <c r="F11" s="63">
        <f t="shared" si="1"/>
        <v>1.2355250761873904E-2</v>
      </c>
      <c r="G11" s="73">
        <v>7.9156220558339996</v>
      </c>
      <c r="H11" s="73">
        <v>24.5341818181818</v>
      </c>
    </row>
    <row r="12" spans="1:8" ht="12.75" customHeight="1" x14ac:dyDescent="0.15">
      <c r="A12" s="72" t="s">
        <v>824</v>
      </c>
      <c r="B12" s="72" t="s">
        <v>805</v>
      </c>
      <c r="C12" s="48">
        <v>0.50372607999999996</v>
      </c>
      <c r="D12" s="48">
        <v>0.51224897000000003</v>
      </c>
      <c r="E12" s="74">
        <f t="shared" si="0"/>
        <v>-1.6638178891799527E-2</v>
      </c>
      <c r="F12" s="63">
        <f t="shared" si="1"/>
        <v>5.9389071161892668E-3</v>
      </c>
      <c r="G12" s="73">
        <v>0.86536937764799993</v>
      </c>
      <c r="H12" s="73">
        <v>24.0081818181818</v>
      </c>
    </row>
    <row r="13" spans="1:8" ht="12.75" customHeight="1" x14ac:dyDescent="0.15">
      <c r="A13" s="72" t="s">
        <v>827</v>
      </c>
      <c r="B13" s="72" t="s">
        <v>808</v>
      </c>
      <c r="C13" s="48">
        <v>0.40044239000000004</v>
      </c>
      <c r="D13" s="48">
        <v>2.5302999999999999E-2</v>
      </c>
      <c r="E13" s="74">
        <f t="shared" si="0"/>
        <v>14.825885863336365</v>
      </c>
      <c r="F13" s="63">
        <f t="shared" si="1"/>
        <v>4.7211972022469795E-3</v>
      </c>
      <c r="G13" s="73">
        <v>1.5472646711899999E-2</v>
      </c>
      <c r="H13" s="73">
        <v>24.602318181818202</v>
      </c>
    </row>
    <row r="14" spans="1:8" ht="12.75" customHeight="1" x14ac:dyDescent="0.15">
      <c r="A14" s="72" t="s">
        <v>820</v>
      </c>
      <c r="B14" s="72" t="s">
        <v>801</v>
      </c>
      <c r="C14" s="48">
        <v>0.38445521000000005</v>
      </c>
      <c r="D14" s="48">
        <v>2.4022522599999996</v>
      </c>
      <c r="E14" s="74">
        <f t="shared" si="0"/>
        <v>-0.83996051688593265</v>
      </c>
      <c r="F14" s="63">
        <f t="shared" si="1"/>
        <v>4.5327090916655322E-3</v>
      </c>
      <c r="G14" s="73">
        <v>4.4273993040508</v>
      </c>
      <c r="H14" s="73">
        <v>24.012409090909099</v>
      </c>
    </row>
    <row r="15" spans="1:8" ht="12.75" customHeight="1" x14ac:dyDescent="0.15">
      <c r="A15" s="72" t="s">
        <v>832</v>
      </c>
      <c r="B15" s="72" t="s">
        <v>813</v>
      </c>
      <c r="C15" s="48">
        <v>0.30593421999999998</v>
      </c>
      <c r="D15" s="48">
        <v>1.4649000000000001E-3</v>
      </c>
      <c r="E15" s="74">
        <f t="shared" si="0"/>
        <v>207.84307461260153</v>
      </c>
      <c r="F15" s="63">
        <f t="shared" si="1"/>
        <v>3.6069502620229882E-3</v>
      </c>
      <c r="G15" s="73">
        <v>0.81325609280010003</v>
      </c>
      <c r="H15" s="73">
        <v>24.926909090909099</v>
      </c>
    </row>
    <row r="16" spans="1:8" ht="12.75" customHeight="1" x14ac:dyDescent="0.15">
      <c r="A16" s="72" t="s">
        <v>825</v>
      </c>
      <c r="B16" s="72" t="s">
        <v>806</v>
      </c>
      <c r="C16" s="48">
        <v>0.28377005</v>
      </c>
      <c r="D16" s="48">
        <v>0.24708127999999999</v>
      </c>
      <c r="E16" s="74">
        <f t="shared" si="0"/>
        <v>0.14848866737293909</v>
      </c>
      <c r="F16" s="63">
        <f t="shared" si="1"/>
        <v>3.3456357258817809E-3</v>
      </c>
      <c r="G16" s="73">
        <v>0.24911978040000002</v>
      </c>
      <c r="H16" s="73">
        <v>23.479272727272701</v>
      </c>
    </row>
    <row r="17" spans="1:8" ht="12.75" customHeight="1" x14ac:dyDescent="0.15">
      <c r="A17" s="72" t="s">
        <v>1297</v>
      </c>
      <c r="B17" s="72" t="s">
        <v>1285</v>
      </c>
      <c r="C17" s="48">
        <v>0.27649954999999998</v>
      </c>
      <c r="D17" s="48"/>
      <c r="E17" s="74" t="str">
        <f t="shared" si="0"/>
        <v/>
      </c>
      <c r="F17" s="63">
        <f t="shared" si="1"/>
        <v>3.2599168681481214E-3</v>
      </c>
      <c r="G17" s="73">
        <v>1.405067144902</v>
      </c>
      <c r="H17" s="73">
        <v>45.806952380952403</v>
      </c>
    </row>
    <row r="18" spans="1:8" ht="12.75" customHeight="1" x14ac:dyDescent="0.15">
      <c r="A18" s="72" t="s">
        <v>822</v>
      </c>
      <c r="B18" s="72" t="s">
        <v>803</v>
      </c>
      <c r="C18" s="48">
        <v>0.20284026000000002</v>
      </c>
      <c r="D18" s="48">
        <v>1.5476183400000001</v>
      </c>
      <c r="E18" s="74">
        <f t="shared" si="0"/>
        <v>-0.86893392591871199</v>
      </c>
      <c r="F18" s="63">
        <f t="shared" si="1"/>
        <v>2.3914772559794429E-3</v>
      </c>
      <c r="G18" s="73">
        <v>5.1389980938449993</v>
      </c>
      <c r="H18" s="73">
        <v>26.290818181818199</v>
      </c>
    </row>
    <row r="19" spans="1:8" ht="12.75" customHeight="1" x14ac:dyDescent="0.15">
      <c r="A19" s="72" t="s">
        <v>1301</v>
      </c>
      <c r="B19" s="72" t="s">
        <v>1289</v>
      </c>
      <c r="C19" s="48">
        <v>9.5420000000000005E-2</v>
      </c>
      <c r="D19" s="48"/>
      <c r="E19" s="74" t="str">
        <f t="shared" si="0"/>
        <v/>
      </c>
      <c r="F19" s="63">
        <f t="shared" si="1"/>
        <v>1.124997373625721E-3</v>
      </c>
      <c r="G19" s="73">
        <v>0.17025175080000002</v>
      </c>
      <c r="H19" s="73">
        <v>44.9218571428571</v>
      </c>
    </row>
    <row r="20" spans="1:8" ht="12.75" customHeight="1" x14ac:dyDescent="0.15">
      <c r="A20" s="72" t="s">
        <v>830</v>
      </c>
      <c r="B20" s="72" t="s">
        <v>811</v>
      </c>
      <c r="C20" s="48">
        <v>7.9367499999999994E-2</v>
      </c>
      <c r="D20" s="48">
        <v>2.5574999999999999E-3</v>
      </c>
      <c r="E20" s="74">
        <f t="shared" si="0"/>
        <v>30.033235581622677</v>
      </c>
      <c r="F20" s="63">
        <f t="shared" si="1"/>
        <v>9.3573914327435982E-4</v>
      </c>
      <c r="G20" s="73">
        <v>5.0399099999999999</v>
      </c>
      <c r="H20" s="73">
        <v>332.36736363636402</v>
      </c>
    </row>
    <row r="21" spans="1:8" ht="12.75" customHeight="1" x14ac:dyDescent="0.15">
      <c r="A21" s="72" t="s">
        <v>831</v>
      </c>
      <c r="B21" s="72" t="s">
        <v>812</v>
      </c>
      <c r="C21" s="48">
        <v>3.9258000000000001E-2</v>
      </c>
      <c r="D21" s="48">
        <v>2.4554999999999998E-3</v>
      </c>
      <c r="E21" s="74">
        <f t="shared" si="0"/>
        <v>14.987782529016496</v>
      </c>
      <c r="F21" s="63">
        <f t="shared" si="1"/>
        <v>4.6284999888701069E-4</v>
      </c>
      <c r="G21" s="73">
        <v>0.35696141978000001</v>
      </c>
      <c r="H21" s="73">
        <v>25.449181818181799</v>
      </c>
    </row>
    <row r="22" spans="1:8" ht="12.75" customHeight="1" x14ac:dyDescent="0.15">
      <c r="A22" s="72" t="s">
        <v>833</v>
      </c>
      <c r="B22" s="72" t="s">
        <v>814</v>
      </c>
      <c r="C22" s="48">
        <v>2.1705700000000001E-2</v>
      </c>
      <c r="D22" s="48">
        <v>0</v>
      </c>
      <c r="E22" s="74" t="str">
        <f t="shared" si="0"/>
        <v/>
      </c>
      <c r="F22" s="63">
        <f t="shared" si="1"/>
        <v>2.5590919610886414E-4</v>
      </c>
      <c r="G22" s="73">
        <v>0.71813000000000005</v>
      </c>
      <c r="H22" s="73">
        <v>315.58531818181802</v>
      </c>
    </row>
    <row r="23" spans="1:8" ht="12.75" customHeight="1" x14ac:dyDescent="0.15">
      <c r="A23" s="72" t="s">
        <v>1298</v>
      </c>
      <c r="B23" s="72" t="s">
        <v>1286</v>
      </c>
      <c r="C23" s="48">
        <v>1.324825E-2</v>
      </c>
      <c r="D23" s="48"/>
      <c r="E23" s="74" t="str">
        <f t="shared" si="0"/>
        <v/>
      </c>
      <c r="F23" s="63">
        <f t="shared" si="1"/>
        <v>1.5619625293583064E-4</v>
      </c>
      <c r="G23" s="73">
        <v>1.0658587372610278</v>
      </c>
      <c r="H23" s="73">
        <v>436.778166666667</v>
      </c>
    </row>
    <row r="24" spans="1:8" ht="12.75" customHeight="1" x14ac:dyDescent="0.15">
      <c r="A24" s="72" t="s">
        <v>1296</v>
      </c>
      <c r="B24" s="72" t="s">
        <v>1284</v>
      </c>
      <c r="C24" s="48">
        <v>9.6419999999999995E-3</v>
      </c>
      <c r="D24" s="48"/>
      <c r="E24" s="74" t="str">
        <f t="shared" si="0"/>
        <v/>
      </c>
      <c r="F24" s="63">
        <f t="shared" si="1"/>
        <v>1.1367873272373927E-4</v>
      </c>
      <c r="G24" s="73">
        <v>7.8745038880000007E-2</v>
      </c>
      <c r="H24" s="73">
        <v>46.536000000000001</v>
      </c>
    </row>
    <row r="25" spans="1:8" ht="12.75" customHeight="1" x14ac:dyDescent="0.15">
      <c r="A25" s="72" t="s">
        <v>826</v>
      </c>
      <c r="B25" s="72" t="s">
        <v>807</v>
      </c>
      <c r="C25" s="48">
        <v>8.0400000000000003E-4</v>
      </c>
      <c r="D25" s="48">
        <v>8.6902859999999998E-2</v>
      </c>
      <c r="E25" s="74">
        <f t="shared" si="0"/>
        <v>-0.99074829067766013</v>
      </c>
      <c r="F25" s="63">
        <f t="shared" si="1"/>
        <v>9.4791227037841097E-6</v>
      </c>
      <c r="G25" s="73">
        <v>0.49351267137600002</v>
      </c>
      <c r="H25" s="73">
        <v>24.8325</v>
      </c>
    </row>
    <row r="26" spans="1:8" ht="12.75" customHeight="1" x14ac:dyDescent="0.15">
      <c r="A26" s="72" t="s">
        <v>828</v>
      </c>
      <c r="B26" s="72" t="s">
        <v>809</v>
      </c>
      <c r="C26" s="48">
        <v>0</v>
      </c>
      <c r="D26" s="48">
        <v>1.5115E-2</v>
      </c>
      <c r="E26" s="74">
        <f t="shared" si="0"/>
        <v>-1</v>
      </c>
      <c r="F26" s="63">
        <f t="shared" si="1"/>
        <v>0</v>
      </c>
      <c r="G26" s="73">
        <v>7.0831964999999997</v>
      </c>
      <c r="H26" s="73">
        <v>89.433954545454498</v>
      </c>
    </row>
    <row r="27" spans="1:8" ht="12.75" customHeight="1" x14ac:dyDescent="0.15">
      <c r="A27" s="72" t="s">
        <v>829</v>
      </c>
      <c r="B27" s="72" t="s">
        <v>810</v>
      </c>
      <c r="C27" s="48">
        <v>0</v>
      </c>
      <c r="D27" s="48">
        <v>1.038E-2</v>
      </c>
      <c r="E27" s="74">
        <f t="shared" si="0"/>
        <v>-1</v>
      </c>
      <c r="F27" s="63">
        <f t="shared" si="1"/>
        <v>0</v>
      </c>
      <c r="G27" s="73">
        <v>5.4332699400000006</v>
      </c>
      <c r="H27" s="73">
        <v>118.902</v>
      </c>
    </row>
    <row r="28" spans="1:8" ht="12.75" customHeight="1" x14ac:dyDescent="0.15">
      <c r="A28" s="72" t="s">
        <v>836</v>
      </c>
      <c r="B28" s="72" t="s">
        <v>817</v>
      </c>
      <c r="C28" s="48">
        <v>0</v>
      </c>
      <c r="D28" s="48">
        <v>0</v>
      </c>
      <c r="E28" s="74" t="str">
        <f t="shared" si="0"/>
        <v/>
      </c>
      <c r="F28" s="63">
        <f t="shared" si="1"/>
        <v>0</v>
      </c>
      <c r="G28" s="73">
        <v>6.4094478000000006</v>
      </c>
      <c r="H28" s="73">
        <v>82.4465454545455</v>
      </c>
    </row>
    <row r="29" spans="1:8" ht="12.75" customHeight="1" x14ac:dyDescent="0.15">
      <c r="A29" s="72" t="s">
        <v>834</v>
      </c>
      <c r="B29" s="72" t="s">
        <v>815</v>
      </c>
      <c r="C29" s="48">
        <v>0</v>
      </c>
      <c r="D29" s="48">
        <v>0</v>
      </c>
      <c r="E29" s="74" t="str">
        <f t="shared" si="0"/>
        <v/>
      </c>
      <c r="F29" s="63">
        <f t="shared" si="1"/>
        <v>0</v>
      </c>
      <c r="G29" s="73">
        <v>6.7751189999999992</v>
      </c>
      <c r="H29" s="73">
        <v>89.727409090909106</v>
      </c>
    </row>
    <row r="30" spans="1:8" ht="12.75" customHeight="1" x14ac:dyDescent="0.15">
      <c r="A30" s="72" t="s">
        <v>835</v>
      </c>
      <c r="B30" s="72" t="s">
        <v>816</v>
      </c>
      <c r="C30" s="48">
        <v>0</v>
      </c>
      <c r="D30" s="48">
        <v>0</v>
      </c>
      <c r="E30" s="74" t="str">
        <f t="shared" si="0"/>
        <v/>
      </c>
      <c r="F30" s="63">
        <f t="shared" si="1"/>
        <v>0</v>
      </c>
      <c r="G30" s="73">
        <v>4.6400969999999999</v>
      </c>
      <c r="H30" s="73">
        <v>149.856636363636</v>
      </c>
    </row>
    <row r="31" spans="1:8" ht="12.75" customHeight="1" x14ac:dyDescent="0.15">
      <c r="A31" s="72" t="s">
        <v>1299</v>
      </c>
      <c r="B31" s="72" t="s">
        <v>1287</v>
      </c>
      <c r="C31" s="48">
        <v>0</v>
      </c>
      <c r="D31" s="48"/>
      <c r="E31" s="74" t="str">
        <f t="shared" si="0"/>
        <v/>
      </c>
      <c r="F31" s="63">
        <f t="shared" si="1"/>
        <v>0</v>
      </c>
      <c r="G31" s="73">
        <v>0.37467482010865921</v>
      </c>
      <c r="H31" s="73">
        <v>469.44272222222202</v>
      </c>
    </row>
    <row r="32" spans="1:8" ht="12.75" customHeight="1" x14ac:dyDescent="0.15">
      <c r="A32" s="72" t="s">
        <v>1300</v>
      </c>
      <c r="B32" s="72" t="s">
        <v>1288</v>
      </c>
      <c r="C32" s="48">
        <v>0</v>
      </c>
      <c r="D32" s="48"/>
      <c r="E32" s="74" t="str">
        <f t="shared" si="0"/>
        <v/>
      </c>
      <c r="F32" s="63">
        <f t="shared" si="1"/>
        <v>0</v>
      </c>
      <c r="G32" s="73">
        <v>7.7560522079999999E-2</v>
      </c>
      <c r="H32" s="73">
        <v>47.842857142857099</v>
      </c>
    </row>
    <row r="33" spans="1:8" ht="12.75" customHeight="1" x14ac:dyDescent="0.15">
      <c r="A33" s="72" t="s">
        <v>1300</v>
      </c>
      <c r="B33" s="72" t="s">
        <v>1290</v>
      </c>
      <c r="C33" s="48">
        <v>0</v>
      </c>
      <c r="D33" s="48"/>
      <c r="E33" s="74" t="str">
        <f t="shared" si="0"/>
        <v/>
      </c>
      <c r="F33" s="63">
        <f t="shared" si="1"/>
        <v>0</v>
      </c>
      <c r="G33" s="73">
        <v>8.0729181920000004E-2</v>
      </c>
      <c r="H33" s="73">
        <v>46.410095238095202</v>
      </c>
    </row>
    <row r="34" spans="1:8" ht="12.75" customHeight="1" x14ac:dyDescent="0.15">
      <c r="A34" s="72" t="s">
        <v>1302</v>
      </c>
      <c r="B34" s="72" t="s">
        <v>1291</v>
      </c>
      <c r="C34" s="48">
        <v>0</v>
      </c>
      <c r="D34" s="48"/>
      <c r="E34" s="74" t="str">
        <f t="shared" si="0"/>
        <v/>
      </c>
      <c r="F34" s="63">
        <f t="shared" si="1"/>
        <v>0</v>
      </c>
      <c r="G34" s="73">
        <v>8.3712784639999996E-2</v>
      </c>
      <c r="H34" s="73">
        <v>48.701999999999998</v>
      </c>
    </row>
    <row r="35" spans="1:8" ht="12.75" customHeight="1" x14ac:dyDescent="0.15">
      <c r="A35" s="72" t="s">
        <v>1303</v>
      </c>
      <c r="B35" s="72" t="s">
        <v>1292</v>
      </c>
      <c r="C35" s="48">
        <v>0</v>
      </c>
      <c r="D35" s="48"/>
      <c r="E35" s="74" t="str">
        <f t="shared" si="0"/>
        <v/>
      </c>
      <c r="F35" s="63">
        <f t="shared" si="1"/>
        <v>0</v>
      </c>
      <c r="G35" s="73">
        <v>0.37654357088399998</v>
      </c>
      <c r="H35" s="73">
        <v>469.15733333333299</v>
      </c>
    </row>
    <row r="36" spans="1:8" ht="12.75" customHeight="1" x14ac:dyDescent="0.15">
      <c r="A36" s="72" t="s">
        <v>1304</v>
      </c>
      <c r="B36" s="72" t="s">
        <v>1293</v>
      </c>
      <c r="C36" s="48">
        <v>0</v>
      </c>
      <c r="D36" s="48"/>
      <c r="E36" s="74" t="str">
        <f t="shared" si="0"/>
        <v/>
      </c>
      <c r="F36" s="63">
        <f t="shared" si="1"/>
        <v>0</v>
      </c>
      <c r="G36" s="73">
        <v>0.49554200299999995</v>
      </c>
      <c r="H36" s="73">
        <v>466.375</v>
      </c>
    </row>
    <row r="37" spans="1:8" ht="12.75" customHeight="1" x14ac:dyDescent="0.15">
      <c r="A37" s="72" t="s">
        <v>1305</v>
      </c>
      <c r="B37" s="72" t="s">
        <v>1294</v>
      </c>
      <c r="C37" s="48">
        <v>0</v>
      </c>
      <c r="D37" s="48"/>
      <c r="E37" s="74" t="str">
        <f t="shared" si="0"/>
        <v/>
      </c>
      <c r="F37" s="63">
        <f t="shared" si="1"/>
        <v>0</v>
      </c>
      <c r="G37" s="73">
        <v>8.2006074880000002E-2</v>
      </c>
      <c r="H37" s="65">
        <v>47.7310952380952</v>
      </c>
    </row>
    <row r="38" spans="1:8" ht="12.75" customHeight="1" x14ac:dyDescent="0.15">
      <c r="A38" s="27"/>
      <c r="B38" s="28">
        <f>COUNTA(B7:B37)</f>
        <v>31</v>
      </c>
      <c r="C38" s="9">
        <f>SUM(C7:C37)</f>
        <v>84.817975790000006</v>
      </c>
      <c r="D38" s="9">
        <f>SUM(D7:D37)</f>
        <v>68.417765009999968</v>
      </c>
      <c r="E38" s="10">
        <f t="shared" si="0"/>
        <v>0.23970690620488666</v>
      </c>
      <c r="F38" s="36">
        <f>SUM(F7:F37)</f>
        <v>0.99999999999999989</v>
      </c>
      <c r="G38" s="55">
        <f>SUM(G7:G37)</f>
        <v>99.336413033980207</v>
      </c>
    </row>
    <row r="39" spans="1:8" ht="12.75" customHeight="1" x14ac:dyDescent="0.15">
      <c r="A39" s="29"/>
      <c r="B39" s="29"/>
      <c r="C39" s="29"/>
      <c r="D39" s="29"/>
      <c r="E39" s="30"/>
      <c r="F39" s="54"/>
    </row>
    <row r="40" spans="1:8" ht="12.75" customHeight="1" x14ac:dyDescent="0.15">
      <c r="A40" s="35" t="s">
        <v>257</v>
      </c>
      <c r="B40" s="29"/>
      <c r="C40" s="29"/>
      <c r="D40" s="29"/>
      <c r="E40" s="30"/>
      <c r="F40" s="29"/>
      <c r="G40" s="89"/>
    </row>
    <row r="41" spans="1:8" ht="12.75" customHeight="1" x14ac:dyDescent="0.15">
      <c r="A41" s="29"/>
      <c r="B41" s="29"/>
      <c r="C41" s="29"/>
      <c r="D41" s="29"/>
      <c r="E41" s="30"/>
      <c r="F41" s="29"/>
    </row>
    <row r="42" spans="1:8" ht="12.75" customHeight="1" x14ac:dyDescent="0.15">
      <c r="A42" s="29"/>
      <c r="B42" s="29"/>
      <c r="C42" s="29"/>
      <c r="D42" s="29"/>
      <c r="E42" s="30"/>
      <c r="F42" s="29"/>
    </row>
    <row r="43" spans="1:8" ht="12.75" customHeight="1" x14ac:dyDescent="0.15">
      <c r="A43" s="29"/>
      <c r="B43" s="29"/>
      <c r="C43" s="29"/>
      <c r="D43" s="29"/>
    </row>
    <row r="44" spans="1:8" ht="12.75" customHeight="1" x14ac:dyDescent="0.15">
      <c r="A44" s="29"/>
      <c r="B44" s="29"/>
      <c r="C44" s="29"/>
      <c r="D44" s="29"/>
    </row>
    <row r="45" spans="1:8" ht="12.75" customHeight="1" x14ac:dyDescent="0.15">
      <c r="A45" s="29"/>
      <c r="B45" s="29"/>
      <c r="C45" s="29"/>
      <c r="D45" s="29"/>
    </row>
    <row r="46" spans="1:8" ht="12.75" customHeight="1" x14ac:dyDescent="0.15">
      <c r="A46" s="29"/>
      <c r="B46" s="29"/>
      <c r="C46" s="29"/>
      <c r="D46" s="29"/>
    </row>
    <row r="47" spans="1:8" ht="12.75" customHeight="1" x14ac:dyDescent="0.15">
      <c r="A47" s="29"/>
      <c r="B47" s="29"/>
      <c r="C47" s="29"/>
      <c r="D47" s="29"/>
    </row>
    <row r="48" spans="1:8" ht="12.75" customHeight="1" x14ac:dyDescent="0.15">
      <c r="A48" s="29"/>
      <c r="B48" s="29"/>
      <c r="C48" s="29"/>
      <c r="D48" s="29"/>
    </row>
    <row r="49" spans="1:4" ht="12.75" customHeight="1" x14ac:dyDescent="0.15">
      <c r="A49" s="29"/>
      <c r="B49" s="29"/>
      <c r="C49" s="29"/>
      <c r="D49" s="29"/>
    </row>
    <row r="50" spans="1:4" ht="12.75" customHeight="1" x14ac:dyDescent="0.15">
      <c r="A50" s="29"/>
      <c r="B50" s="29"/>
      <c r="C50" s="29"/>
      <c r="D50" s="29"/>
    </row>
    <row r="51" spans="1:4" ht="12.75" customHeight="1" x14ac:dyDescent="0.15"/>
    <row r="52" spans="1:4" ht="12.75" customHeight="1" x14ac:dyDescent="0.15"/>
    <row r="53" spans="1:4" ht="12.75" customHeight="1" x14ac:dyDescent="0.15"/>
    <row r="54" spans="1:4" ht="12.75" customHeight="1" x14ac:dyDescent="0.15"/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</sheetData>
  <autoFilter ref="A6:H38"/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XTF Exchange Traded Funds</vt:lpstr>
      <vt:lpstr>XTF - Cascade OTC</vt:lpstr>
      <vt:lpstr>Exchange Traded Commodities</vt:lpstr>
      <vt:lpstr>Exchange Traded Notes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