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71E3BD78-CC86-6B4F-BC07-D3FDFF67AF05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</sheets>
  <definedNames>
    <definedName name="_xlnm._FilterDatabase" localSheetId="3" hidden="1">'Exchange Traded Commodities'!$A$6:$H$183</definedName>
    <definedName name="_xlnm._FilterDatabase" localSheetId="4" hidden="1">'Exchange Traded Notes'!$A$6:$H$41</definedName>
    <definedName name="_xlnm._FilterDatabase" localSheetId="1" hidden="1">'XTF Exchange Traded Funds'!$A$6:$K$689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9" i="7" l="1"/>
  <c r="E689" i="7"/>
  <c r="I689" i="7"/>
  <c r="H689" i="7"/>
  <c r="H630" i="2"/>
  <c r="H619" i="2"/>
  <c r="F689" i="2"/>
  <c r="I7" i="2"/>
  <c r="I38" i="2"/>
  <c r="I39" i="2"/>
  <c r="I70" i="2"/>
  <c r="I71" i="2"/>
  <c r="I102" i="2"/>
  <c r="I103" i="2"/>
  <c r="I134" i="2"/>
  <c r="I135" i="2"/>
  <c r="I166" i="2"/>
  <c r="I167" i="2"/>
  <c r="I189" i="2"/>
  <c r="I190" i="2"/>
  <c r="I205" i="2"/>
  <c r="I206" i="2"/>
  <c r="I221" i="2"/>
  <c r="I222" i="2"/>
  <c r="I237" i="2"/>
  <c r="I238" i="2"/>
  <c r="I253" i="2"/>
  <c r="I254" i="2"/>
  <c r="I269" i="2"/>
  <c r="I270" i="2"/>
  <c r="I282" i="2"/>
  <c r="I283" i="2"/>
  <c r="I284" i="2"/>
  <c r="I292" i="2"/>
  <c r="I293" i="2"/>
  <c r="I294" i="2"/>
  <c r="I302" i="2"/>
  <c r="I303" i="2"/>
  <c r="I306" i="2"/>
  <c r="I314" i="2"/>
  <c r="I315" i="2"/>
  <c r="I316" i="2"/>
  <c r="I324" i="2"/>
  <c r="I325" i="2"/>
  <c r="I326" i="2"/>
  <c r="I334" i="2"/>
  <c r="I335" i="2"/>
  <c r="I338" i="2"/>
  <c r="I346" i="2"/>
  <c r="I347" i="2"/>
  <c r="I348" i="2"/>
  <c r="I356" i="2"/>
  <c r="I357" i="2"/>
  <c r="I358" i="2"/>
  <c r="I366" i="2"/>
  <c r="I367" i="2"/>
  <c r="I370" i="2"/>
  <c r="I378" i="2"/>
  <c r="I379" i="2"/>
  <c r="I380" i="2"/>
  <c r="I388" i="2"/>
  <c r="I389" i="2"/>
  <c r="I390" i="2"/>
  <c r="I398" i="2"/>
  <c r="I399" i="2"/>
  <c r="I402" i="2"/>
  <c r="I410" i="2"/>
  <c r="I411" i="2"/>
  <c r="I412" i="2"/>
  <c r="I420" i="2"/>
  <c r="I421" i="2"/>
  <c r="I422" i="2"/>
  <c r="I430" i="2"/>
  <c r="I431" i="2"/>
  <c r="I434" i="2"/>
  <c r="I442" i="2"/>
  <c r="I443" i="2"/>
  <c r="I444" i="2"/>
  <c r="I452" i="2"/>
  <c r="I453" i="2"/>
  <c r="I454" i="2"/>
  <c r="I462" i="2"/>
  <c r="I463" i="2"/>
  <c r="I466" i="2"/>
  <c r="I474" i="2"/>
  <c r="I475" i="2"/>
  <c r="I476" i="2"/>
  <c r="I484" i="2"/>
  <c r="I485" i="2"/>
  <c r="I486" i="2"/>
  <c r="I494" i="2"/>
  <c r="I495" i="2"/>
  <c r="I498" i="2"/>
  <c r="I502" i="2"/>
  <c r="I503" i="2"/>
  <c r="I506" i="2"/>
  <c r="I507" i="2"/>
  <c r="I508" i="2"/>
  <c r="I514" i="2"/>
  <c r="I515" i="2"/>
  <c r="I516" i="2"/>
  <c r="I517" i="2"/>
  <c r="I518" i="2"/>
  <c r="I524" i="2"/>
  <c r="I525" i="2"/>
  <c r="I526" i="2"/>
  <c r="I527" i="2"/>
  <c r="I530" i="2"/>
  <c r="I534" i="2"/>
  <c r="I535" i="2"/>
  <c r="I538" i="2"/>
  <c r="I539" i="2"/>
  <c r="I540" i="2"/>
  <c r="I546" i="2"/>
  <c r="I547" i="2"/>
  <c r="I548" i="2"/>
  <c r="I549" i="2"/>
  <c r="I550" i="2"/>
  <c r="I556" i="2"/>
  <c r="I557" i="2"/>
  <c r="I558" i="2"/>
  <c r="I559" i="2"/>
  <c r="I562" i="2"/>
  <c r="I566" i="2"/>
  <c r="I567" i="2"/>
  <c r="I570" i="2"/>
  <c r="I571" i="2"/>
  <c r="I572" i="2"/>
  <c r="I578" i="2"/>
  <c r="I579" i="2"/>
  <c r="I580" i="2"/>
  <c r="I581" i="2"/>
  <c r="I582" i="2"/>
  <c r="I588" i="2"/>
  <c r="I589" i="2"/>
  <c r="I590" i="2"/>
  <c r="I591" i="2"/>
  <c r="I594" i="2"/>
  <c r="I598" i="2"/>
  <c r="I599" i="2"/>
  <c r="I602" i="2"/>
  <c r="I603" i="2"/>
  <c r="I604" i="2"/>
  <c r="I610" i="2"/>
  <c r="I611" i="2"/>
  <c r="I612" i="2"/>
  <c r="I613" i="2"/>
  <c r="I614" i="2"/>
  <c r="I620" i="2"/>
  <c r="I621" i="2"/>
  <c r="I622" i="2"/>
  <c r="I623" i="2"/>
  <c r="I626" i="2"/>
  <c r="I630" i="2"/>
  <c r="I631" i="2"/>
  <c r="I673" i="2"/>
  <c r="I644" i="2"/>
  <c r="I643" i="2"/>
  <c r="I668" i="2"/>
  <c r="I681" i="2"/>
  <c r="I682" i="2"/>
  <c r="I645" i="2"/>
  <c r="I654" i="2"/>
  <c r="I684" i="2"/>
  <c r="I665" i="2"/>
  <c r="I637" i="2"/>
  <c r="I660" i="2"/>
  <c r="I650" i="2"/>
  <c r="I679" i="2"/>
  <c r="I676" i="2"/>
  <c r="I642" i="2"/>
  <c r="I667" i="2"/>
  <c r="I635" i="2"/>
  <c r="I669" i="2"/>
  <c r="I675" i="2"/>
  <c r="I634" i="2"/>
  <c r="I651" i="2"/>
  <c r="I656" i="2"/>
  <c r="I666" i="2"/>
  <c r="I653" i="2"/>
  <c r="I659" i="2"/>
  <c r="I686" i="2"/>
  <c r="I677" i="2"/>
  <c r="I670" i="2"/>
  <c r="I688" i="2"/>
  <c r="I674" i="2"/>
  <c r="I680" i="2"/>
  <c r="J689" i="2"/>
  <c r="G41" i="8"/>
  <c r="G183" i="6"/>
  <c r="C41" i="8"/>
  <c r="F31" i="8" s="1"/>
  <c r="F28" i="8"/>
  <c r="F29" i="8"/>
  <c r="F30" i="8"/>
  <c r="F7" i="8"/>
  <c r="F33" i="8"/>
  <c r="F34" i="8"/>
  <c r="F26" i="8"/>
  <c r="F13" i="8"/>
  <c r="F35" i="8"/>
  <c r="F18" i="8"/>
  <c r="F36" i="8"/>
  <c r="F37" i="8"/>
  <c r="F9" i="8"/>
  <c r="F19" i="8"/>
  <c r="F23" i="8"/>
  <c r="F10" i="8"/>
  <c r="F11" i="8"/>
  <c r="F15" i="8"/>
  <c r="F38" i="8"/>
  <c r="F39" i="8"/>
  <c r="F27" i="8"/>
  <c r="F40" i="8"/>
  <c r="D41" i="8"/>
  <c r="E27" i="8"/>
  <c r="E40" i="8"/>
  <c r="E28" i="8"/>
  <c r="E22" i="8"/>
  <c r="E35" i="8"/>
  <c r="E36" i="8"/>
  <c r="E30" i="8"/>
  <c r="E29" i="8"/>
  <c r="E20" i="8"/>
  <c r="E34" i="8"/>
  <c r="E37" i="8"/>
  <c r="E33" i="8"/>
  <c r="B183" i="6"/>
  <c r="C183" i="6"/>
  <c r="F115" i="6" s="1"/>
  <c r="E133" i="6"/>
  <c r="E134" i="6"/>
  <c r="D183" i="6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8" i="7"/>
  <c r="G7" i="7"/>
  <c r="J688" i="7"/>
  <c r="K688" i="7"/>
  <c r="G689" i="2"/>
  <c r="B689" i="2"/>
  <c r="E33" i="6"/>
  <c r="E41" i="6"/>
  <c r="F20" i="6"/>
  <c r="F89" i="6"/>
  <c r="F48" i="6"/>
  <c r="F36" i="6"/>
  <c r="F154" i="6"/>
  <c r="F73" i="6"/>
  <c r="F140" i="6"/>
  <c r="F159" i="6"/>
  <c r="B41" i="8"/>
  <c r="E39" i="8"/>
  <c r="E32" i="8"/>
  <c r="E21" i="8"/>
  <c r="E13" i="8"/>
  <c r="E31" i="8"/>
  <c r="E18" i="8"/>
  <c r="E9" i="8"/>
  <c r="E170" i="6"/>
  <c r="E16" i="6"/>
  <c r="E14" i="6"/>
  <c r="E44" i="6"/>
  <c r="K689" i="7"/>
  <c r="J689" i="7"/>
  <c r="K585" i="7"/>
  <c r="J288" i="7"/>
  <c r="K288" i="7"/>
  <c r="J513" i="7"/>
  <c r="K513" i="7"/>
  <c r="J533" i="7"/>
  <c r="K533" i="7"/>
  <c r="J585" i="7"/>
  <c r="J594" i="7"/>
  <c r="K594" i="7"/>
  <c r="J616" i="7"/>
  <c r="K616" i="7"/>
  <c r="J618" i="7"/>
  <c r="K618" i="7"/>
  <c r="J639" i="7"/>
  <c r="K639" i="7"/>
  <c r="G689" i="7"/>
  <c r="B689" i="7"/>
  <c r="H361" i="2"/>
  <c r="H486" i="2"/>
  <c r="H624" i="2"/>
  <c r="H552" i="2"/>
  <c r="H503" i="2"/>
  <c r="H567" i="2"/>
  <c r="H596" i="2"/>
  <c r="H176" i="2"/>
  <c r="K660" i="7"/>
  <c r="K661" i="7"/>
  <c r="K539" i="7"/>
  <c r="K662" i="7"/>
  <c r="K663" i="7"/>
  <c r="K621" i="7"/>
  <c r="K599" i="7"/>
  <c r="K279" i="7"/>
  <c r="K664" i="7"/>
  <c r="K665" i="7"/>
  <c r="K666" i="7"/>
  <c r="K422" i="7"/>
  <c r="K372" i="7"/>
  <c r="K667" i="7"/>
  <c r="K668" i="7"/>
  <c r="K453" i="7"/>
  <c r="K409" i="7"/>
  <c r="K443" i="7"/>
  <c r="K628" i="7"/>
  <c r="K517" i="7"/>
  <c r="K669" i="7"/>
  <c r="K670" i="7"/>
  <c r="K671" i="7"/>
  <c r="K672" i="7"/>
  <c r="K673" i="7"/>
  <c r="K541" i="7"/>
  <c r="K619" i="7"/>
  <c r="K674" i="7"/>
  <c r="K627" i="7"/>
  <c r="K626" i="7"/>
  <c r="K493" i="7"/>
  <c r="K675" i="7"/>
  <c r="K676" i="7"/>
  <c r="K677" i="7"/>
  <c r="K678" i="7"/>
  <c r="K634" i="7"/>
  <c r="K622" i="7"/>
  <c r="K679" i="7"/>
  <c r="K680" i="7"/>
  <c r="K681" i="7"/>
  <c r="K682" i="7"/>
  <c r="K518" i="7"/>
  <c r="K683" i="7"/>
  <c r="K684" i="7"/>
  <c r="K611" i="7"/>
  <c r="K573" i="7"/>
  <c r="K685" i="7"/>
  <c r="K582" i="7"/>
  <c r="K491" i="7"/>
  <c r="K686" i="7"/>
  <c r="K687" i="7"/>
  <c r="K277" i="7"/>
  <c r="K410" i="7"/>
  <c r="K413" i="7"/>
  <c r="E10" i="8"/>
  <c r="E16" i="8"/>
  <c r="E12" i="8"/>
  <c r="E15" i="8"/>
  <c r="E11" i="8"/>
  <c r="E24" i="8"/>
  <c r="E14" i="8"/>
  <c r="E23" i="8"/>
  <c r="E26" i="8"/>
  <c r="E38" i="8"/>
  <c r="E17" i="8"/>
  <c r="E25" i="8"/>
  <c r="E19" i="8"/>
  <c r="E8" i="8"/>
  <c r="J8" i="7"/>
  <c r="J9" i="7"/>
  <c r="J10" i="7"/>
  <c r="J11" i="7"/>
  <c r="J14" i="7"/>
  <c r="J15" i="7"/>
  <c r="J16" i="7"/>
  <c r="J17" i="7"/>
  <c r="J12" i="7"/>
  <c r="J18" i="7"/>
  <c r="J19" i="7"/>
  <c r="J32" i="7"/>
  <c r="J20" i="7"/>
  <c r="J34" i="7"/>
  <c r="J26" i="7"/>
  <c r="J21" i="7"/>
  <c r="J27" i="7"/>
  <c r="J30" i="7"/>
  <c r="J23" i="7"/>
  <c r="J45" i="7"/>
  <c r="J37" i="7"/>
  <c r="J25" i="7"/>
  <c r="J33" i="7"/>
  <c r="J36" i="7"/>
  <c r="J49" i="7"/>
  <c r="J103" i="7"/>
  <c r="J38" i="7"/>
  <c r="J43" i="7"/>
  <c r="J59" i="7"/>
  <c r="J24" i="7"/>
  <c r="J31" i="7"/>
  <c r="J56" i="7"/>
  <c r="J29" i="7"/>
  <c r="J50" i="7"/>
  <c r="J22" i="7"/>
  <c r="J51" i="7"/>
  <c r="J66" i="7"/>
  <c r="J47" i="7"/>
  <c r="J196" i="7"/>
  <c r="J78" i="7"/>
  <c r="J83" i="7"/>
  <c r="J60" i="7"/>
  <c r="J28" i="7"/>
  <c r="J41" i="7"/>
  <c r="J110" i="7"/>
  <c r="J46" i="7"/>
  <c r="J81" i="7"/>
  <c r="J148" i="7"/>
  <c r="J113" i="7"/>
  <c r="J54" i="7"/>
  <c r="J95" i="7"/>
  <c r="J91" i="7"/>
  <c r="J40" i="7"/>
  <c r="J63" i="7"/>
  <c r="J143" i="7"/>
  <c r="J44" i="7"/>
  <c r="J90" i="7"/>
  <c r="J92" i="7"/>
  <c r="J302" i="7"/>
  <c r="J140" i="7"/>
  <c r="J73" i="7"/>
  <c r="J121" i="7"/>
  <c r="J97" i="7"/>
  <c r="J147" i="7"/>
  <c r="J124" i="7"/>
  <c r="J164" i="7"/>
  <c r="J155" i="7"/>
  <c r="J71" i="7"/>
  <c r="J197" i="7"/>
  <c r="J89" i="7"/>
  <c r="J52" i="7"/>
  <c r="J57" i="7"/>
  <c r="J120" i="7"/>
  <c r="J67" i="7"/>
  <c r="J39" i="7"/>
  <c r="J79" i="7"/>
  <c r="J85" i="7"/>
  <c r="J84" i="7"/>
  <c r="J77" i="7"/>
  <c r="J133" i="7"/>
  <c r="J86" i="7"/>
  <c r="J123" i="7"/>
  <c r="J210" i="7"/>
  <c r="J109" i="7"/>
  <c r="J72" i="7"/>
  <c r="J106" i="7"/>
  <c r="J82" i="7"/>
  <c r="J70" i="7"/>
  <c r="J69" i="7"/>
  <c r="J118" i="7"/>
  <c r="J42" i="7"/>
  <c r="J200" i="7"/>
  <c r="J65" i="7"/>
  <c r="J62" i="7"/>
  <c r="J131" i="7"/>
  <c r="J35" i="7"/>
  <c r="J48" i="7"/>
  <c r="J94" i="7"/>
  <c r="J96" i="7"/>
  <c r="J93" i="7"/>
  <c r="J216" i="7"/>
  <c r="J99" i="7"/>
  <c r="J176" i="7"/>
  <c r="J273" i="7"/>
  <c r="J139" i="7"/>
  <c r="J117" i="7"/>
  <c r="J98" i="7"/>
  <c r="J132" i="7"/>
  <c r="J202" i="7"/>
  <c r="J128" i="7"/>
  <c r="J126" i="7"/>
  <c r="J424" i="7"/>
  <c r="J112" i="7"/>
  <c r="J334" i="7"/>
  <c r="J174" i="7"/>
  <c r="J105" i="7"/>
  <c r="J101" i="7"/>
  <c r="J142" i="7"/>
  <c r="J165" i="7"/>
  <c r="J246" i="7"/>
  <c r="J177" i="7"/>
  <c r="J122" i="7"/>
  <c r="J87" i="7"/>
  <c r="J242" i="7"/>
  <c r="J162" i="7"/>
  <c r="J64" i="7"/>
  <c r="J75" i="7"/>
  <c r="J149" i="7"/>
  <c r="J116" i="7"/>
  <c r="J469" i="7"/>
  <c r="J175" i="7"/>
  <c r="J462" i="7"/>
  <c r="J108" i="7"/>
  <c r="J119" i="7"/>
  <c r="J58" i="7"/>
  <c r="J115" i="7"/>
  <c r="J141" i="7"/>
  <c r="J190" i="7"/>
  <c r="J130" i="7"/>
  <c r="J102" i="7"/>
  <c r="J219" i="7"/>
  <c r="J104" i="7"/>
  <c r="J322" i="7"/>
  <c r="J146" i="7"/>
  <c r="J357" i="7"/>
  <c r="J352" i="7"/>
  <c r="J100" i="7"/>
  <c r="J88" i="7"/>
  <c r="J381" i="7"/>
  <c r="J253" i="7"/>
  <c r="J182" i="7"/>
  <c r="J185" i="7"/>
  <c r="J53" i="7"/>
  <c r="J195" i="7"/>
  <c r="J206" i="7"/>
  <c r="J337" i="7"/>
  <c r="J204" i="7"/>
  <c r="J129" i="7"/>
  <c r="J336" i="7"/>
  <c r="J180" i="7"/>
  <c r="J203" i="7"/>
  <c r="J226" i="7"/>
  <c r="J144" i="7"/>
  <c r="J173" i="7"/>
  <c r="J283" i="7"/>
  <c r="J258" i="7"/>
  <c r="J166" i="7"/>
  <c r="J170" i="7"/>
  <c r="J151" i="7"/>
  <c r="J220" i="7"/>
  <c r="J254" i="7"/>
  <c r="J138" i="7"/>
  <c r="J159" i="7"/>
  <c r="J243" i="7"/>
  <c r="J418" i="7"/>
  <c r="J239" i="7"/>
  <c r="J262" i="7"/>
  <c r="J167" i="7"/>
  <c r="J215" i="7"/>
  <c r="J232" i="7"/>
  <c r="J179" i="7"/>
  <c r="J157" i="7"/>
  <c r="J55" i="7"/>
  <c r="J221" i="7"/>
  <c r="J209" i="7"/>
  <c r="J317" i="7"/>
  <c r="J227" i="7"/>
  <c r="J231" i="7"/>
  <c r="J137" i="7"/>
  <c r="J194" i="7"/>
  <c r="J161" i="7"/>
  <c r="J263" i="7"/>
  <c r="J256" i="7"/>
  <c r="J268" i="7"/>
  <c r="J265" i="7"/>
  <c r="J228" i="7"/>
  <c r="J134" i="7"/>
  <c r="J370" i="7"/>
  <c r="J135" i="7"/>
  <c r="J178" i="7"/>
  <c r="J189" i="7"/>
  <c r="J154" i="7"/>
  <c r="J158" i="7"/>
  <c r="J238" i="7"/>
  <c r="J145" i="7"/>
  <c r="J152" i="7"/>
  <c r="J230" i="7"/>
  <c r="J125" i="7"/>
  <c r="J345" i="7"/>
  <c r="J76" i="7"/>
  <c r="J191" i="7"/>
  <c r="J504" i="7"/>
  <c r="J252" i="7"/>
  <c r="J192" i="7"/>
  <c r="J136" i="7"/>
  <c r="J386" i="7"/>
  <c r="J168" i="7"/>
  <c r="J255" i="7"/>
  <c r="J257" i="7"/>
  <c r="J214" i="7"/>
  <c r="J163" i="7"/>
  <c r="J80" i="7"/>
  <c r="J278" i="7"/>
  <c r="J596" i="7"/>
  <c r="J300" i="7"/>
  <c r="J241" i="7"/>
  <c r="J292" i="7"/>
  <c r="J218" i="7"/>
  <c r="J623" i="7"/>
  <c r="J481" i="7"/>
  <c r="J111" i="7"/>
  <c r="J183" i="7"/>
  <c r="J303" i="7"/>
  <c r="J333" i="7"/>
  <c r="J348" i="7"/>
  <c r="J236" i="7"/>
  <c r="J296" i="7"/>
  <c r="J211" i="7"/>
  <c r="J107" i="7"/>
  <c r="J199" i="7"/>
  <c r="J343" i="7"/>
  <c r="J171" i="7"/>
  <c r="J284" i="7"/>
  <c r="J324" i="7"/>
  <c r="J186" i="7"/>
  <c r="J188" i="7"/>
  <c r="J193" i="7"/>
  <c r="J339" i="7"/>
  <c r="J213" i="7"/>
  <c r="J245" i="7"/>
  <c r="J181" i="7"/>
  <c r="J74" i="7"/>
  <c r="J150" i="7"/>
  <c r="J264" i="7"/>
  <c r="J319" i="7"/>
  <c r="J321" i="7"/>
  <c r="J114" i="7"/>
  <c r="J295" i="7"/>
  <c r="J420" i="7"/>
  <c r="J338" i="7"/>
  <c r="J260" i="7"/>
  <c r="J351" i="7"/>
  <c r="J212" i="7"/>
  <c r="J269" i="7"/>
  <c r="J565" i="7"/>
  <c r="J299" i="7"/>
  <c r="J362" i="7"/>
  <c r="J293" i="7"/>
  <c r="J328" i="7"/>
  <c r="J508" i="7"/>
  <c r="J385" i="7"/>
  <c r="J222" i="7"/>
  <c r="J267" i="7"/>
  <c r="J240" i="7"/>
  <c r="J408" i="7"/>
  <c r="J172" i="7"/>
  <c r="J297" i="7"/>
  <c r="J184" i="7"/>
  <c r="J169" i="7"/>
  <c r="J234" i="7"/>
  <c r="J316" i="7"/>
  <c r="J313" i="7"/>
  <c r="J270" i="7"/>
  <c r="J444" i="7"/>
  <c r="J275" i="7"/>
  <c r="J276" i="7"/>
  <c r="J312" i="7"/>
  <c r="J217" i="7"/>
  <c r="J187" i="7"/>
  <c r="J301" i="7"/>
  <c r="J229" i="7"/>
  <c r="J320" i="7"/>
  <c r="J358" i="7"/>
  <c r="J475" i="7"/>
  <c r="J402" i="7"/>
  <c r="J471" i="7"/>
  <c r="J342" i="7"/>
  <c r="J156" i="7"/>
  <c r="J601" i="7"/>
  <c r="J498" i="7"/>
  <c r="J247" i="7"/>
  <c r="J459" i="7"/>
  <c r="J335" i="7"/>
  <c r="J306" i="7"/>
  <c r="J325" i="7"/>
  <c r="J291" i="7"/>
  <c r="J201" i="7"/>
  <c r="J353" i="7"/>
  <c r="J512" i="7"/>
  <c r="J383" i="7"/>
  <c r="J441" i="7"/>
  <c r="J375" i="7"/>
  <c r="J396" i="7"/>
  <c r="J261" i="7"/>
  <c r="J465" i="7"/>
  <c r="J282" i="7"/>
  <c r="J331" i="7"/>
  <c r="J510" i="7"/>
  <c r="J374" i="7"/>
  <c r="J405" i="7"/>
  <c r="J249" i="7"/>
  <c r="J456" i="7"/>
  <c r="J349" i="7"/>
  <c r="J432" i="7"/>
  <c r="J523" i="7"/>
  <c r="J289" i="7"/>
  <c r="J340" i="7"/>
  <c r="J604" i="7"/>
  <c r="J496" i="7"/>
  <c r="J223" i="7"/>
  <c r="J235" i="7"/>
  <c r="J388" i="7"/>
  <c r="J515" i="7"/>
  <c r="J544" i="7"/>
  <c r="J434" i="7"/>
  <c r="J538" i="7"/>
  <c r="J376" i="7"/>
  <c r="J416" i="7"/>
  <c r="J205" i="7"/>
  <c r="J607" i="7"/>
  <c r="J311" i="7"/>
  <c r="J153" i="7"/>
  <c r="J354" i="7"/>
  <c r="J285" i="7"/>
  <c r="J326" i="7"/>
  <c r="J344" i="7"/>
  <c r="J327" i="7"/>
  <c r="J495" i="7"/>
  <c r="J346" i="7"/>
  <c r="J355" i="7"/>
  <c r="J472" i="7"/>
  <c r="J208" i="7"/>
  <c r="J290" i="7"/>
  <c r="J447" i="7"/>
  <c r="J365" i="7"/>
  <c r="J380" i="7"/>
  <c r="J394" i="7"/>
  <c r="J564" i="7"/>
  <c r="J461" i="7"/>
  <c r="J548" i="7"/>
  <c r="J442" i="7"/>
  <c r="J430" i="7"/>
  <c r="J479" i="7"/>
  <c r="J308" i="7"/>
  <c r="J160" i="7"/>
  <c r="J61" i="7"/>
  <c r="J572" i="7"/>
  <c r="J361" i="7"/>
  <c r="J259" i="7"/>
  <c r="J417" i="7"/>
  <c r="J364" i="7"/>
  <c r="J280" i="7"/>
  <c r="J547" i="7"/>
  <c r="J437" i="7"/>
  <c r="J505" i="7"/>
  <c r="J399" i="7"/>
  <c r="J397" i="7"/>
  <c r="J309" i="7"/>
  <c r="J458" i="7"/>
  <c r="J578" i="7"/>
  <c r="J581" i="7"/>
  <c r="J389" i="7"/>
  <c r="J423" i="7"/>
  <c r="J455" i="7"/>
  <c r="J419" i="7"/>
  <c r="J310" i="7"/>
  <c r="J341" i="7"/>
  <c r="J566" i="7"/>
  <c r="J521" i="7"/>
  <c r="J382" i="7"/>
  <c r="J250" i="7"/>
  <c r="J379" i="7"/>
  <c r="J272" i="7"/>
  <c r="J463" i="7"/>
  <c r="J454" i="7"/>
  <c r="J464" i="7"/>
  <c r="J427" i="7"/>
  <c r="J286" i="7"/>
  <c r="J507" i="7"/>
  <c r="J359" i="7"/>
  <c r="J428" i="7"/>
  <c r="J426" i="7"/>
  <c r="J373" i="7"/>
  <c r="J366" i="7"/>
  <c r="J404" i="7"/>
  <c r="J478" i="7"/>
  <c r="J595" i="7"/>
  <c r="J314" i="7"/>
  <c r="J506" i="7"/>
  <c r="J406" i="7"/>
  <c r="J225" i="7"/>
  <c r="J470" i="7"/>
  <c r="J367" i="7"/>
  <c r="J438" i="7"/>
  <c r="J393" i="7"/>
  <c r="J323" i="7"/>
  <c r="J511" i="7"/>
  <c r="J347" i="7"/>
  <c r="J400" i="7"/>
  <c r="J266" i="7"/>
  <c r="J356" i="7"/>
  <c r="J425" i="7"/>
  <c r="J620" i="7"/>
  <c r="J248" i="7"/>
  <c r="J514" i="7"/>
  <c r="J377" i="7"/>
  <c r="J403" i="7"/>
  <c r="J412" i="7"/>
  <c r="J485" i="7"/>
  <c r="J574" i="7"/>
  <c r="J360" i="7"/>
  <c r="J369" i="7"/>
  <c r="J460" i="7"/>
  <c r="J411" i="7"/>
  <c r="J480" i="7"/>
  <c r="J305" i="7"/>
  <c r="J378" i="7"/>
  <c r="J127" i="7"/>
  <c r="J536" i="7"/>
  <c r="J304" i="7"/>
  <c r="J395" i="7"/>
  <c r="J407" i="7"/>
  <c r="J251" i="7"/>
  <c r="J503" i="7"/>
  <c r="J540" i="7"/>
  <c r="J446" i="7"/>
  <c r="J244" i="7"/>
  <c r="J457" i="7"/>
  <c r="J640" i="7"/>
  <c r="J315" i="7"/>
  <c r="J450" i="7"/>
  <c r="J363" i="7"/>
  <c r="J487" i="7"/>
  <c r="J287" i="7"/>
  <c r="J307" i="7"/>
  <c r="J543" i="7"/>
  <c r="J489" i="7"/>
  <c r="J467" i="7"/>
  <c r="J391" i="7"/>
  <c r="J452" i="7"/>
  <c r="J431" i="7"/>
  <c r="J451" i="7"/>
  <c r="J414" i="7"/>
  <c r="J350" i="7"/>
  <c r="J641" i="7"/>
  <c r="J497" i="7"/>
  <c r="J631" i="7"/>
  <c r="J390" i="7"/>
  <c r="J330" i="7"/>
  <c r="J448" i="7"/>
  <c r="J271" i="7"/>
  <c r="J439" i="7"/>
  <c r="J642" i="7"/>
  <c r="J525" i="7"/>
  <c r="J560" i="7"/>
  <c r="J530" i="7"/>
  <c r="J474" i="7"/>
  <c r="J519" i="7"/>
  <c r="J494" i="7"/>
  <c r="J483" i="7"/>
  <c r="J587" i="7"/>
  <c r="J549" i="7"/>
  <c r="J526" i="7"/>
  <c r="J384" i="7"/>
  <c r="J501" i="7"/>
  <c r="J583" i="7"/>
  <c r="J643" i="7"/>
  <c r="J509" i="7"/>
  <c r="J68" i="7"/>
  <c r="J632" i="7"/>
  <c r="J563" i="7"/>
  <c r="J553" i="7"/>
  <c r="J558" i="7"/>
  <c r="J488" i="7"/>
  <c r="J490" i="7"/>
  <c r="J492" i="7"/>
  <c r="J486" i="7"/>
  <c r="J435" i="7"/>
  <c r="J387" i="7"/>
  <c r="J532" i="7"/>
  <c r="J603" i="7"/>
  <c r="J624" i="7"/>
  <c r="J449" i="7"/>
  <c r="J568" i="7"/>
  <c r="J281" i="7"/>
  <c r="J561" i="7"/>
  <c r="J433" i="7"/>
  <c r="J298" i="7"/>
  <c r="J398" i="7"/>
  <c r="J552" i="7"/>
  <c r="J421" i="7"/>
  <c r="J537" i="7"/>
  <c r="J554" i="7"/>
  <c r="J576" i="7"/>
  <c r="J524" i="7"/>
  <c r="J555" i="7"/>
  <c r="J527" i="7"/>
  <c r="J644" i="7"/>
  <c r="J318" i="7"/>
  <c r="J371" i="7"/>
  <c r="J477" i="7"/>
  <c r="J542" i="7"/>
  <c r="J466" i="7"/>
  <c r="J580" i="7"/>
  <c r="J592" i="7"/>
  <c r="J436" i="7"/>
  <c r="J332" i="7"/>
  <c r="J645" i="7"/>
  <c r="J401" i="7"/>
  <c r="J500" i="7"/>
  <c r="J546" i="7"/>
  <c r="J646" i="7"/>
  <c r="J445" i="7"/>
  <c r="J571" i="7"/>
  <c r="J207" i="7"/>
  <c r="J559" i="7"/>
  <c r="J577" i="7"/>
  <c r="J529" i="7"/>
  <c r="J575" i="7"/>
  <c r="J528" i="7"/>
  <c r="J600" i="7"/>
  <c r="J522" i="7"/>
  <c r="J429" i="7"/>
  <c r="J392" i="7"/>
  <c r="J630" i="7"/>
  <c r="J557" i="7"/>
  <c r="J609" i="7"/>
  <c r="J329" i="7"/>
  <c r="J550" i="7"/>
  <c r="J647" i="7"/>
  <c r="J499" i="7"/>
  <c r="J482" i="7"/>
  <c r="J562" i="7"/>
  <c r="J415" i="7"/>
  <c r="J224" i="7"/>
  <c r="J274" i="7"/>
  <c r="J602" i="7"/>
  <c r="J570" i="7"/>
  <c r="J591" i="7"/>
  <c r="J593" i="7"/>
  <c r="J473" i="7"/>
  <c r="J520" i="7"/>
  <c r="J648" i="7"/>
  <c r="J535" i="7"/>
  <c r="J545" i="7"/>
  <c r="J584" i="7"/>
  <c r="J237" i="7"/>
  <c r="J440" i="7"/>
  <c r="J605" i="7"/>
  <c r="J516" i="7"/>
  <c r="J597" i="7"/>
  <c r="J606" i="7"/>
  <c r="J484" i="7"/>
  <c r="J551" i="7"/>
  <c r="J586" i="7"/>
  <c r="J468" i="7"/>
  <c r="J649" i="7"/>
  <c r="J598" i="7"/>
  <c r="J613" i="7"/>
  <c r="J615" i="7"/>
  <c r="J612" i="7"/>
  <c r="J650" i="7"/>
  <c r="J579" i="7"/>
  <c r="J590" i="7"/>
  <c r="J567" i="7"/>
  <c r="J589" i="7"/>
  <c r="J556" i="7"/>
  <c r="J617" i="7"/>
  <c r="J198" i="7"/>
  <c r="J233" i="7"/>
  <c r="J651" i="7"/>
  <c r="J294" i="7"/>
  <c r="J652" i="7"/>
  <c r="J476" i="7"/>
  <c r="J614" i="7"/>
  <c r="J633" i="7"/>
  <c r="J653" i="7"/>
  <c r="J654" i="7"/>
  <c r="J636" i="7"/>
  <c r="J655" i="7"/>
  <c r="J629" i="7"/>
  <c r="J534" i="7"/>
  <c r="J625" i="7"/>
  <c r="J656" i="7"/>
  <c r="J657" i="7"/>
  <c r="J608" i="7"/>
  <c r="J531" i="7"/>
  <c r="J569" i="7"/>
  <c r="J610" i="7"/>
  <c r="J638" i="7"/>
  <c r="J658" i="7"/>
  <c r="J635" i="7"/>
  <c r="J368" i="7"/>
  <c r="J502" i="7"/>
  <c r="J637" i="7"/>
  <c r="J588" i="7"/>
  <c r="J659" i="7"/>
  <c r="J660" i="7"/>
  <c r="J621" i="7"/>
  <c r="J663" i="7"/>
  <c r="J668" i="7"/>
  <c r="J662" i="7"/>
  <c r="J664" i="7"/>
  <c r="J279" i="7"/>
  <c r="J665" i="7"/>
  <c r="J666" i="7"/>
  <c r="J422" i="7"/>
  <c r="J599" i="7"/>
  <c r="J372" i="7"/>
  <c r="J453" i="7"/>
  <c r="J409" i="7"/>
  <c r="J628" i="7"/>
  <c r="J670" i="7"/>
  <c r="J669" i="7"/>
  <c r="J667" i="7"/>
  <c r="J517" i="7"/>
  <c r="J671" i="7"/>
  <c r="J672" i="7"/>
  <c r="J673" i="7"/>
  <c r="J541" i="7"/>
  <c r="J443" i="7"/>
  <c r="J619" i="7"/>
  <c r="J674" i="7"/>
  <c r="J627" i="7"/>
  <c r="J622" i="7"/>
  <c r="J679" i="7"/>
  <c r="J682" i="7"/>
  <c r="J677" i="7"/>
  <c r="J680" i="7"/>
  <c r="J681" i="7"/>
  <c r="J683" i="7"/>
  <c r="J684" i="7"/>
  <c r="J611" i="7"/>
  <c r="J573" i="7"/>
  <c r="J685" i="7"/>
  <c r="J582" i="7"/>
  <c r="J491" i="7"/>
  <c r="J687" i="7"/>
  <c r="J686" i="7"/>
  <c r="J277" i="7"/>
  <c r="J626" i="7"/>
  <c r="J493" i="7"/>
  <c r="J410" i="7"/>
  <c r="J413" i="7"/>
  <c r="J661" i="7"/>
  <c r="J539" i="7"/>
  <c r="J634" i="7"/>
  <c r="J678" i="7"/>
  <c r="J675" i="7"/>
  <c r="J676" i="7"/>
  <c r="J518" i="7"/>
  <c r="J13" i="7"/>
  <c r="H33" i="2"/>
  <c r="H59" i="2"/>
  <c r="H120" i="2"/>
  <c r="H76" i="2"/>
  <c r="H49" i="2"/>
  <c r="H43" i="2"/>
  <c r="H74" i="2"/>
  <c r="H134" i="2"/>
  <c r="H93" i="2"/>
  <c r="H57" i="2"/>
  <c r="H46" i="2"/>
  <c r="H36" i="2"/>
  <c r="H102" i="2"/>
  <c r="H61" i="2"/>
  <c r="H128" i="2"/>
  <c r="H52" i="2"/>
  <c r="H87" i="2"/>
  <c r="H47" i="2"/>
  <c r="H132" i="2"/>
  <c r="H65" i="2"/>
  <c r="H71" i="2"/>
  <c r="H66" i="2"/>
  <c r="H109" i="2"/>
  <c r="H96" i="2"/>
  <c r="H143" i="2"/>
  <c r="H72" i="2"/>
  <c r="H282" i="2"/>
  <c r="H98" i="2"/>
  <c r="H90" i="2"/>
  <c r="H152" i="2"/>
  <c r="H68" i="2"/>
  <c r="H129" i="2"/>
  <c r="H302" i="2"/>
  <c r="H80" i="2"/>
  <c r="H247" i="2"/>
  <c r="H64" i="2"/>
  <c r="H38" i="2"/>
  <c r="H106" i="2"/>
  <c r="H48" i="2"/>
  <c r="H39" i="2"/>
  <c r="H258" i="2"/>
  <c r="H56" i="2"/>
  <c r="H73" i="2"/>
  <c r="H40" i="2"/>
  <c r="H37" i="2"/>
  <c r="H70" i="2"/>
  <c r="H103" i="2"/>
  <c r="H127" i="2"/>
  <c r="H130" i="2"/>
  <c r="H118" i="2"/>
  <c r="H202" i="2"/>
  <c r="H82" i="2"/>
  <c r="H99" i="2"/>
  <c r="H91" i="2"/>
  <c r="H167" i="2"/>
  <c r="H54" i="2"/>
  <c r="H92" i="2"/>
  <c r="H75" i="2"/>
  <c r="H58" i="2"/>
  <c r="H94" i="2"/>
  <c r="H101" i="2"/>
  <c r="H97" i="2"/>
  <c r="H155" i="2"/>
  <c r="H175" i="2"/>
  <c r="H34" i="2"/>
  <c r="H45" i="2"/>
  <c r="H84" i="2"/>
  <c r="H69" i="2"/>
  <c r="H116" i="2"/>
  <c r="H53" i="2"/>
  <c r="H115" i="2"/>
  <c r="H199" i="2"/>
  <c r="H139" i="2"/>
  <c r="H95" i="2"/>
  <c r="H121" i="2"/>
  <c r="H182" i="2"/>
  <c r="H86" i="2"/>
  <c r="H100" i="2"/>
  <c r="H63" i="2"/>
  <c r="H334" i="2"/>
  <c r="H122" i="2"/>
  <c r="H111" i="2"/>
  <c r="H203" i="2"/>
  <c r="H110" i="2"/>
  <c r="H173" i="2"/>
  <c r="H230" i="2"/>
  <c r="H267" i="2"/>
  <c r="H312" i="2"/>
  <c r="H218" i="2"/>
  <c r="H142" i="2"/>
  <c r="H124" i="2"/>
  <c r="H154" i="2"/>
  <c r="H131" i="2"/>
  <c r="H278" i="2"/>
  <c r="H188" i="2"/>
  <c r="H235" i="2"/>
  <c r="H192" i="2"/>
  <c r="H390" i="2"/>
  <c r="H179" i="2"/>
  <c r="H633" i="2"/>
  <c r="H262" i="2"/>
  <c r="H328" i="2"/>
  <c r="H238" i="2"/>
  <c r="H77" i="2"/>
  <c r="H233" i="2"/>
  <c r="H67" i="2"/>
  <c r="H119" i="2"/>
  <c r="H164" i="2"/>
  <c r="H187" i="2"/>
  <c r="H177" i="2"/>
  <c r="H181" i="2"/>
  <c r="H144" i="2"/>
  <c r="H353" i="2"/>
  <c r="H221" i="2"/>
  <c r="H123" i="2"/>
  <c r="H250" i="2"/>
  <c r="H201" i="2"/>
  <c r="H372" i="2"/>
  <c r="H198" i="2"/>
  <c r="H148" i="2"/>
  <c r="H42" i="2"/>
  <c r="H273" i="2"/>
  <c r="H117" i="2"/>
  <c r="H500" i="2"/>
  <c r="H189" i="2"/>
  <c r="H83" i="2"/>
  <c r="H430" i="2"/>
  <c r="H151" i="2"/>
  <c r="H133" i="2"/>
  <c r="H165" i="2"/>
  <c r="H161" i="2"/>
  <c r="H178" i="2"/>
  <c r="H497" i="2"/>
  <c r="H339" i="2"/>
  <c r="H112" i="2"/>
  <c r="H296" i="2"/>
  <c r="H81" i="2"/>
  <c r="H352" i="2"/>
  <c r="H316" i="2"/>
  <c r="H313" i="2"/>
  <c r="H157" i="2"/>
  <c r="H299" i="2"/>
  <c r="H147" i="2"/>
  <c r="H180" i="2"/>
  <c r="H159" i="2"/>
  <c r="H140" i="2"/>
  <c r="H309" i="2"/>
  <c r="H172" i="2"/>
  <c r="H241" i="2"/>
  <c r="H126" i="2"/>
  <c r="H138" i="2"/>
  <c r="H145" i="2"/>
  <c r="H207" i="2"/>
  <c r="H320" i="2"/>
  <c r="H223" i="2"/>
  <c r="H319" i="2"/>
  <c r="H190" i="2"/>
  <c r="H153" i="2"/>
  <c r="H234" i="2"/>
  <c r="H194" i="2"/>
  <c r="H85" i="2"/>
  <c r="H348" i="2"/>
  <c r="H215" i="2"/>
  <c r="H318" i="2"/>
  <c r="H263" i="2"/>
  <c r="H384" i="2"/>
  <c r="H158" i="2"/>
  <c r="H170" i="2"/>
  <c r="H436" i="2"/>
  <c r="H78" i="2"/>
  <c r="H212" i="2"/>
  <c r="H269" i="2"/>
  <c r="H166" i="2"/>
  <c r="H162" i="2"/>
  <c r="H283" i="2"/>
  <c r="H150" i="2"/>
  <c r="H211" i="2"/>
  <c r="H60" i="2"/>
  <c r="H160" i="2"/>
  <c r="H184" i="2"/>
  <c r="H208" i="2"/>
  <c r="H227" i="2"/>
  <c r="H324" i="2"/>
  <c r="H340" i="2"/>
  <c r="H169" i="2"/>
  <c r="H253" i="2"/>
  <c r="H228" i="2"/>
  <c r="H108" i="2"/>
  <c r="H204" i="2"/>
  <c r="H220" i="2"/>
  <c r="H260" i="2"/>
  <c r="H298" i="2"/>
  <c r="H291" i="2"/>
  <c r="H113" i="2"/>
  <c r="H428" i="2"/>
  <c r="H371" i="2"/>
  <c r="H570" i="2"/>
  <c r="H347" i="2"/>
  <c r="H200" i="2"/>
  <c r="H246" i="2"/>
  <c r="H408" i="2"/>
  <c r="H378" i="2"/>
  <c r="H277" i="2"/>
  <c r="H382" i="2"/>
  <c r="H303" i="2"/>
  <c r="H356" i="2"/>
  <c r="H168" i="2"/>
  <c r="H240" i="2"/>
  <c r="H400" i="2"/>
  <c r="H191" i="2"/>
  <c r="H460" i="2"/>
  <c r="H268" i="2"/>
  <c r="H210" i="2"/>
  <c r="H79" i="2"/>
  <c r="H245" i="2"/>
  <c r="H394" i="2"/>
  <c r="H107" i="2"/>
  <c r="H360" i="2"/>
  <c r="H272" i="2"/>
  <c r="H163" i="2"/>
  <c r="H156" i="2"/>
  <c r="H271" i="2"/>
  <c r="H308" i="2"/>
  <c r="H355" i="2"/>
  <c r="H135" i="2"/>
  <c r="H379" i="2"/>
  <c r="H359" i="2"/>
  <c r="H186" i="2"/>
  <c r="H287" i="2"/>
  <c r="H285" i="2"/>
  <c r="H193" i="2"/>
  <c r="H206" i="2"/>
  <c r="H530" i="2"/>
  <c r="H136" i="2"/>
  <c r="H325" i="2"/>
  <c r="H350" i="2"/>
  <c r="H423" i="2"/>
  <c r="H421" i="2"/>
  <c r="H183" i="2"/>
  <c r="H141" i="2"/>
  <c r="H209" i="2"/>
  <c r="H326" i="2"/>
  <c r="H281" i="2"/>
  <c r="H185" i="2"/>
  <c r="H351" i="2"/>
  <c r="H197" i="2"/>
  <c r="H125" i="2"/>
  <c r="H205" i="2"/>
  <c r="H226" i="2"/>
  <c r="H445" i="2"/>
  <c r="H222" i="2"/>
  <c r="H426" i="2"/>
  <c r="H225" i="2"/>
  <c r="H171" i="2"/>
  <c r="H276" i="2"/>
  <c r="H294" i="2"/>
  <c r="H114" i="2"/>
  <c r="H174" i="2"/>
  <c r="H237" i="2"/>
  <c r="H295" i="2"/>
  <c r="H317" i="2"/>
  <c r="H406" i="2"/>
  <c r="H491" i="2"/>
  <c r="H304" i="2"/>
  <c r="H315" i="2"/>
  <c r="H321" i="2"/>
  <c r="H488" i="2"/>
  <c r="H526" i="2"/>
  <c r="H297" i="2"/>
  <c r="H257" i="2"/>
  <c r="H288" i="2"/>
  <c r="H301" i="2"/>
  <c r="H248" i="2"/>
  <c r="H332" i="2"/>
  <c r="H217" i="2"/>
  <c r="H544" i="2"/>
  <c r="H465" i="2"/>
  <c r="H252" i="2"/>
  <c r="H517" i="2"/>
  <c r="H451" i="2"/>
  <c r="H535" i="2"/>
  <c r="H261" i="2"/>
  <c r="H540" i="2"/>
  <c r="H146" i="2"/>
  <c r="H236" i="2"/>
  <c r="H478" i="2"/>
  <c r="H404" i="2"/>
  <c r="H307" i="2"/>
  <c r="H336" i="2"/>
  <c r="H402" i="2"/>
  <c r="H329" i="2"/>
  <c r="H512" i="2"/>
  <c r="H475" i="2"/>
  <c r="H368" i="2"/>
  <c r="H383" i="2"/>
  <c r="H684" i="2"/>
  <c r="H484" i="2"/>
  <c r="H213" i="2"/>
  <c r="H266" i="2"/>
  <c r="H456" i="2"/>
  <c r="H447" i="2"/>
  <c r="H399" i="2"/>
  <c r="H477" i="2"/>
  <c r="H391" i="2"/>
  <c r="H274" i="2"/>
  <c r="H196" i="2"/>
  <c r="H88" i="2"/>
  <c r="H532" i="2"/>
  <c r="H414" i="2"/>
  <c r="H89" i="2"/>
  <c r="H386" i="2"/>
  <c r="H327" i="2"/>
  <c r="H341" i="2"/>
  <c r="H279" i="2"/>
  <c r="H311" i="2"/>
  <c r="H439" i="2"/>
  <c r="H284" i="2"/>
  <c r="H195" i="2"/>
  <c r="H357" i="2"/>
  <c r="H377" i="2"/>
  <c r="H249" i="2"/>
  <c r="H489" i="2"/>
  <c r="H410" i="2"/>
  <c r="H255" i="2"/>
  <c r="H310" i="2"/>
  <c r="H396" i="2"/>
  <c r="H419" i="2"/>
  <c r="H520" i="2"/>
  <c r="H481" i="2"/>
  <c r="H292" i="2"/>
  <c r="H433" i="2"/>
  <c r="H349" i="2"/>
  <c r="H242" i="2"/>
  <c r="H149" i="2"/>
  <c r="H322" i="2"/>
  <c r="H229" i="2"/>
  <c r="H462" i="2"/>
  <c r="H474" i="2"/>
  <c r="H300" i="2"/>
  <c r="H401" i="2"/>
  <c r="H485" i="2"/>
  <c r="H678" i="2"/>
  <c r="H493" i="2"/>
  <c r="H381" i="2"/>
  <c r="H431" i="2"/>
  <c r="H270" i="2"/>
  <c r="H417" i="2"/>
  <c r="H216" i="2"/>
  <c r="H496" i="2"/>
  <c r="H425" i="2"/>
  <c r="H453" i="2"/>
  <c r="H331" i="2"/>
  <c r="H502" i="2"/>
  <c r="H259" i="2"/>
  <c r="H373" i="2"/>
  <c r="H420" i="2"/>
  <c r="H494" i="2"/>
  <c r="H389" i="2"/>
  <c r="H264" i="2"/>
  <c r="H418" i="2"/>
  <c r="H506" i="2"/>
  <c r="H470" i="2"/>
  <c r="H519" i="2"/>
  <c r="H463" i="2"/>
  <c r="H286" i="2"/>
  <c r="H343" i="2"/>
  <c r="H354" i="2"/>
  <c r="H553" i="2"/>
  <c r="H239" i="2"/>
  <c r="H333" i="2"/>
  <c r="H337" i="2"/>
  <c r="H275" i="2"/>
  <c r="H580" i="2"/>
  <c r="H251" i="2"/>
  <c r="H582" i="2"/>
  <c r="H254" i="2"/>
  <c r="H440" i="2"/>
  <c r="H367" i="2"/>
  <c r="H363" i="2"/>
  <c r="H323" i="2"/>
  <c r="H290" i="2"/>
  <c r="H411" i="2"/>
  <c r="H434" i="2"/>
  <c r="H393" i="2"/>
  <c r="H514" i="2"/>
  <c r="H452" i="2"/>
  <c r="H566" i="2"/>
  <c r="H232" i="2"/>
  <c r="H330" i="2"/>
  <c r="H492" i="2"/>
  <c r="H609" i="2"/>
  <c r="H314" i="2"/>
  <c r="H591" i="2"/>
  <c r="H413" i="2"/>
  <c r="H521" i="2"/>
  <c r="H231" i="2"/>
  <c r="H362" i="2"/>
  <c r="H455" i="2"/>
  <c r="H468" i="2"/>
  <c r="H289" i="2"/>
  <c r="H545" i="2"/>
  <c r="H365" i="2"/>
  <c r="H543" i="2"/>
  <c r="H424" i="2"/>
  <c r="H644" i="2"/>
  <c r="H105" i="2"/>
  <c r="H480" i="2"/>
  <c r="H358" i="2"/>
  <c r="H415" i="2"/>
  <c r="H256" i="2"/>
  <c r="H555" i="2"/>
  <c r="H437" i="2"/>
  <c r="H293" i="2"/>
  <c r="H441" i="2"/>
  <c r="H387" i="2"/>
  <c r="H508" i="2"/>
  <c r="H476" i="2"/>
  <c r="H409" i="2"/>
  <c r="H538" i="2"/>
  <c r="H673" i="2"/>
  <c r="H510" i="2"/>
  <c r="H466" i="2"/>
  <c r="H375" i="2"/>
  <c r="H403" i="2"/>
  <c r="H432" i="2"/>
  <c r="H448" i="2"/>
  <c r="H443" i="2"/>
  <c r="H219" i="2"/>
  <c r="H427" i="2"/>
  <c r="H641" i="2"/>
  <c r="H472" i="2"/>
  <c r="H412" i="2"/>
  <c r="H380" i="2"/>
  <c r="H392" i="2"/>
  <c r="H583" i="2"/>
  <c r="H612" i="2"/>
  <c r="H385" i="2"/>
  <c r="H346" i="2"/>
  <c r="H374" i="2"/>
  <c r="H429" i="2"/>
  <c r="H504" i="2"/>
  <c r="H388" i="2"/>
  <c r="H467" i="2"/>
  <c r="H505" i="2"/>
  <c r="H495" i="2"/>
  <c r="H546" i="2"/>
  <c r="H594" i="2"/>
  <c r="H214" i="2"/>
  <c r="H572" i="2"/>
  <c r="H407" i="2"/>
  <c r="H458" i="2"/>
  <c r="H416" i="2"/>
  <c r="H457" i="2"/>
  <c r="H490" i="2"/>
  <c r="H661" i="2"/>
  <c r="H454" i="2"/>
  <c r="H244" i="2"/>
  <c r="H558" i="2"/>
  <c r="H590" i="2"/>
  <c r="H595" i="2"/>
  <c r="H473" i="2"/>
  <c r="H487" i="2"/>
  <c r="H450" i="2"/>
  <c r="H511" i="2"/>
  <c r="H498" i="2"/>
  <c r="H438" i="2"/>
  <c r="H280" i="2"/>
  <c r="H541" i="2"/>
  <c r="H446" i="2"/>
  <c r="H405" i="2"/>
  <c r="H513" i="2"/>
  <c r="H573" i="2"/>
  <c r="H345" i="2"/>
  <c r="H501" i="2"/>
  <c r="H435" i="2"/>
  <c r="H398" i="2"/>
  <c r="H265" i="2"/>
  <c r="H442" i="2"/>
  <c r="H338" i="2"/>
  <c r="H613" i="2"/>
  <c r="H509" i="2"/>
  <c r="H554" i="2"/>
  <c r="H568" i="2"/>
  <c r="H507" i="2"/>
  <c r="H499" i="2"/>
  <c r="H679" i="2"/>
  <c r="H376" i="2"/>
  <c r="H369" i="2"/>
  <c r="H516" i="2"/>
  <c r="H576" i="2"/>
  <c r="H575" i="2"/>
  <c r="H662" i="2"/>
  <c r="H586" i="2"/>
  <c r="H561" i="2"/>
  <c r="H527" i="2"/>
  <c r="H579" i="2"/>
  <c r="H625" i="2"/>
  <c r="H482" i="2"/>
  <c r="H574" i="2"/>
  <c r="H578" i="2"/>
  <c r="H444" i="2"/>
  <c r="H606" i="2"/>
  <c r="H104" i="2"/>
  <c r="H305" i="2"/>
  <c r="H528" i="2"/>
  <c r="H556" i="2"/>
  <c r="H559" i="2"/>
  <c r="H471" i="2"/>
  <c r="H564" i="2"/>
  <c r="H565" i="2"/>
  <c r="H593" i="2"/>
  <c r="H589" i="2"/>
  <c r="H655" i="2"/>
  <c r="H560" i="2"/>
  <c r="H665" i="2"/>
  <c r="H306" i="2"/>
  <c r="H551" i="2"/>
  <c r="H676" i="2"/>
  <c r="H614" i="2"/>
  <c r="H525" i="2"/>
  <c r="H602" i="2"/>
  <c r="H344" i="2"/>
  <c r="H599" i="2"/>
  <c r="H607" i="2"/>
  <c r="H628" i="2"/>
  <c r="H459" i="2"/>
  <c r="H652" i="2"/>
  <c r="H539" i="2"/>
  <c r="H449" i="2"/>
  <c r="H547" i="2"/>
  <c r="H464" i="2"/>
  <c r="H597" i="2"/>
  <c r="H542" i="2"/>
  <c r="H588" i="2"/>
  <c r="H524" i="2"/>
  <c r="H577" i="2"/>
  <c r="H598" i="2"/>
  <c r="H397" i="2"/>
  <c r="H224" i="2"/>
  <c r="H584" i="2"/>
  <c r="H563" i="2"/>
  <c r="H569" i="2"/>
  <c r="H649" i="2"/>
  <c r="H668" i="2"/>
  <c r="H642" i="2"/>
  <c r="H483" i="2"/>
  <c r="H629" i="2"/>
  <c r="H632" i="2"/>
  <c r="H610" i="2"/>
  <c r="H611" i="2"/>
  <c r="H548" i="2"/>
  <c r="H605" i="2"/>
  <c r="H529" i="2"/>
  <c r="H621" i="2"/>
  <c r="H587" i="2"/>
  <c r="H592" i="2"/>
  <c r="H335" i="2"/>
  <c r="H395" i="2"/>
  <c r="H667" i="2"/>
  <c r="H366" i="2"/>
  <c r="H635" i="2"/>
  <c r="H647" i="2"/>
  <c r="H533" i="2"/>
  <c r="H626" i="2"/>
  <c r="H636" i="2"/>
  <c r="H571" i="2"/>
  <c r="H620" i="2"/>
  <c r="H603" i="2"/>
  <c r="H627" i="2"/>
  <c r="H531" i="2"/>
  <c r="H617" i="2"/>
  <c r="H638" i="2"/>
  <c r="H515" i="2"/>
  <c r="H616" i="2"/>
  <c r="H604" i="2"/>
  <c r="H654" i="2"/>
  <c r="H637" i="2"/>
  <c r="H557" i="2"/>
  <c r="H640" i="2"/>
  <c r="H585" i="2"/>
  <c r="H618" i="2"/>
  <c r="H681" i="2"/>
  <c r="H562" i="2"/>
  <c r="H601" i="2"/>
  <c r="H608" i="2"/>
  <c r="H634" i="2"/>
  <c r="H675" i="2"/>
  <c r="H639" i="2"/>
  <c r="H364" i="2"/>
  <c r="H479" i="2"/>
  <c r="H671" i="2"/>
  <c r="H651" i="2"/>
  <c r="H656" i="2"/>
  <c r="H664" i="2"/>
  <c r="H523" i="2"/>
  <c r="H643" i="2"/>
  <c r="H648" i="2"/>
  <c r="H422" i="2"/>
  <c r="H522" i="2"/>
  <c r="H646" i="2"/>
  <c r="H623" i="2"/>
  <c r="H461" i="2"/>
  <c r="H600" i="2"/>
  <c r="H666" i="2"/>
  <c r="H653" i="2"/>
  <c r="H659" i="2"/>
  <c r="H622" i="2"/>
  <c r="H645" i="2"/>
  <c r="H650" i="2"/>
  <c r="H615" i="2"/>
  <c r="H549" i="2"/>
  <c r="H536" i="2"/>
  <c r="H534" i="2"/>
  <c r="H672" i="2"/>
  <c r="H687" i="2"/>
  <c r="H685" i="2"/>
  <c r="H682" i="2"/>
  <c r="H670" i="2"/>
  <c r="H537" i="2"/>
  <c r="H660" i="2"/>
  <c r="H581" i="2"/>
  <c r="H688" i="2"/>
  <c r="H631" i="2"/>
  <c r="H674" i="2"/>
  <c r="H370" i="2"/>
  <c r="H680" i="2"/>
  <c r="H663" i="2"/>
  <c r="H658" i="2"/>
  <c r="H550" i="2"/>
  <c r="H243" i="2"/>
  <c r="H342" i="2"/>
  <c r="H657" i="2"/>
  <c r="H669" i="2"/>
  <c r="H677" i="2"/>
  <c r="H469" i="2"/>
  <c r="H518" i="2"/>
  <c r="H686" i="2"/>
  <c r="H683" i="2"/>
  <c r="H9" i="2"/>
  <c r="H10" i="2"/>
  <c r="H8" i="2"/>
  <c r="H11" i="2"/>
  <c r="H12" i="2"/>
  <c r="H13" i="2"/>
  <c r="H14" i="2"/>
  <c r="H15" i="2"/>
  <c r="H16" i="2"/>
  <c r="H18" i="2"/>
  <c r="H22" i="2"/>
  <c r="H20" i="2"/>
  <c r="H21" i="2"/>
  <c r="H28" i="2"/>
  <c r="H23" i="2"/>
  <c r="H17" i="2"/>
  <c r="H26" i="2"/>
  <c r="H25" i="2"/>
  <c r="H19" i="2"/>
  <c r="H55" i="2"/>
  <c r="H41" i="2"/>
  <c r="H30" i="2"/>
  <c r="H35" i="2"/>
  <c r="H27" i="2"/>
  <c r="H24" i="2"/>
  <c r="H51" i="2"/>
  <c r="H29" i="2"/>
  <c r="H62" i="2"/>
  <c r="H50" i="2"/>
  <c r="H44" i="2"/>
  <c r="H31" i="2"/>
  <c r="H137" i="2"/>
  <c r="H32" i="2"/>
  <c r="E7" i="8"/>
  <c r="K156" i="7"/>
  <c r="K402" i="7"/>
  <c r="K342" i="7"/>
  <c r="K471" i="7"/>
  <c r="K601" i="7"/>
  <c r="K247" i="7"/>
  <c r="K498" i="7"/>
  <c r="K459" i="7"/>
  <c r="K335" i="7"/>
  <c r="K306" i="7"/>
  <c r="K325" i="7"/>
  <c r="K291" i="7"/>
  <c r="K201" i="7"/>
  <c r="K353" i="7"/>
  <c r="K441" i="7"/>
  <c r="K512" i="7"/>
  <c r="K383" i="7"/>
  <c r="K375" i="7"/>
  <c r="E162" i="6"/>
  <c r="E168" i="6"/>
  <c r="E171" i="6"/>
  <c r="E163" i="6"/>
  <c r="E117" i="6"/>
  <c r="E175" i="6"/>
  <c r="E26" i="6"/>
  <c r="E63" i="6"/>
  <c r="E100" i="6"/>
  <c r="E19" i="6"/>
  <c r="E37" i="6"/>
  <c r="E130" i="6"/>
  <c r="E80" i="6"/>
  <c r="E135" i="6"/>
  <c r="E144" i="6"/>
  <c r="E78" i="6"/>
  <c r="E160" i="6"/>
  <c r="E101" i="6"/>
  <c r="E31" i="6"/>
  <c r="E111" i="6"/>
  <c r="E81" i="6"/>
  <c r="E112" i="6"/>
  <c r="E176" i="6"/>
  <c r="E174" i="6"/>
  <c r="E22" i="6"/>
  <c r="E28" i="6"/>
  <c r="E11" i="6"/>
  <c r="E122" i="6"/>
  <c r="E74" i="6"/>
  <c r="E53" i="6"/>
  <c r="E46" i="6"/>
  <c r="E150" i="6"/>
  <c r="E49" i="6"/>
  <c r="E104" i="6"/>
  <c r="E167" i="6"/>
  <c r="E146" i="6"/>
  <c r="E129" i="6"/>
  <c r="E15" i="6"/>
  <c r="E13" i="6"/>
  <c r="E105" i="6"/>
  <c r="E151" i="6"/>
  <c r="E62" i="6"/>
  <c r="E153" i="6"/>
  <c r="E138" i="6"/>
  <c r="E96" i="6"/>
  <c r="E61" i="6"/>
  <c r="E25" i="6"/>
  <c r="E140" i="6"/>
  <c r="E137" i="6"/>
  <c r="E45" i="6"/>
  <c r="E124" i="6"/>
  <c r="E106" i="6"/>
  <c r="E79" i="6"/>
  <c r="E159" i="6"/>
  <c r="E68" i="6"/>
  <c r="E116" i="6"/>
  <c r="E139" i="6"/>
  <c r="E182" i="6"/>
  <c r="E88" i="6"/>
  <c r="E59" i="6"/>
  <c r="E180" i="6"/>
  <c r="E30" i="6"/>
  <c r="E149" i="6"/>
  <c r="E98" i="6"/>
  <c r="E178" i="6"/>
  <c r="E120" i="6"/>
  <c r="E173" i="6"/>
  <c r="E52" i="6"/>
  <c r="K358" i="7"/>
  <c r="K469" i="7"/>
  <c r="K175" i="7"/>
  <c r="K144" i="7"/>
  <c r="K301" i="7"/>
  <c r="K229" i="7"/>
  <c r="K320" i="7"/>
  <c r="K475" i="7"/>
  <c r="K396" i="7"/>
  <c r="K261" i="7"/>
  <c r="K465" i="7"/>
  <c r="K455" i="7"/>
  <c r="K419" i="7"/>
  <c r="K10" i="7"/>
  <c r="K16" i="7"/>
  <c r="K45" i="7"/>
  <c r="K17" i="7"/>
  <c r="K25" i="7"/>
  <c r="K15" i="7"/>
  <c r="K11" i="7"/>
  <c r="K103" i="7"/>
  <c r="K49" i="7"/>
  <c r="K59" i="7"/>
  <c r="K14" i="7"/>
  <c r="K18" i="7"/>
  <c r="K19" i="7"/>
  <c r="K32" i="7"/>
  <c r="K20" i="7"/>
  <c r="K34" i="7"/>
  <c r="K12" i="7"/>
  <c r="K8" i="7"/>
  <c r="K9" i="7"/>
  <c r="K26" i="7"/>
  <c r="K27" i="7"/>
  <c r="K21" i="7"/>
  <c r="K30" i="7"/>
  <c r="K23" i="7"/>
  <c r="K37" i="7"/>
  <c r="K38" i="7"/>
  <c r="K43" i="7"/>
  <c r="K31" i="7"/>
  <c r="K22" i="7"/>
  <c r="K29" i="7"/>
  <c r="K36" i="7"/>
  <c r="K56" i="7"/>
  <c r="K50" i="7"/>
  <c r="K33" i="7"/>
  <c r="K51" i="7"/>
  <c r="K66" i="7"/>
  <c r="K47" i="7"/>
  <c r="K196" i="7"/>
  <c r="K78" i="7"/>
  <c r="K83" i="7"/>
  <c r="K60" i="7"/>
  <c r="K28" i="7"/>
  <c r="K41" i="7"/>
  <c r="K81" i="7"/>
  <c r="K110" i="7"/>
  <c r="K148" i="7"/>
  <c r="K91" i="7"/>
  <c r="K40" i="7"/>
  <c r="K63" i="7"/>
  <c r="K54" i="7"/>
  <c r="K143" i="7"/>
  <c r="K44" i="7"/>
  <c r="K113" i="7"/>
  <c r="K95" i="7"/>
  <c r="K46" i="7"/>
  <c r="K24" i="7"/>
  <c r="K65" i="7"/>
  <c r="K73" i="7"/>
  <c r="K216" i="7"/>
  <c r="K118" i="7"/>
  <c r="K42" i="7"/>
  <c r="K200" i="7"/>
  <c r="K62" i="7"/>
  <c r="K48" i="7"/>
  <c r="K94" i="7"/>
  <c r="K96" i="7"/>
  <c r="K93" i="7"/>
  <c r="K99" i="7"/>
  <c r="K176" i="7"/>
  <c r="K273" i="7"/>
  <c r="K139" i="7"/>
  <c r="K117" i="7"/>
  <c r="K131" i="7"/>
  <c r="K35" i="7"/>
  <c r="K64" i="7"/>
  <c r="K75" i="7"/>
  <c r="K90" i="7"/>
  <c r="K92" i="7"/>
  <c r="K302" i="7"/>
  <c r="K140" i="7"/>
  <c r="K97" i="7"/>
  <c r="K121" i="7"/>
  <c r="K147" i="7"/>
  <c r="K124" i="7"/>
  <c r="K69" i="7"/>
  <c r="K106" i="7"/>
  <c r="K197" i="7"/>
  <c r="K89" i="7"/>
  <c r="K52" i="7"/>
  <c r="K57" i="7"/>
  <c r="K120" i="7"/>
  <c r="K39" i="7"/>
  <c r="K67" i="7"/>
  <c r="K79" i="7"/>
  <c r="K86" i="7"/>
  <c r="K85" i="7"/>
  <c r="K84" i="7"/>
  <c r="K77" i="7"/>
  <c r="K133" i="7"/>
  <c r="K123" i="7"/>
  <c r="K210" i="7"/>
  <c r="K109" i="7"/>
  <c r="K72" i="7"/>
  <c r="K82" i="7"/>
  <c r="K70" i="7"/>
  <c r="K71" i="7"/>
  <c r="K98" i="7"/>
  <c r="K424" i="7"/>
  <c r="K132" i="7"/>
  <c r="K202" i="7"/>
  <c r="K128" i="7"/>
  <c r="K126" i="7"/>
  <c r="K112" i="7"/>
  <c r="K334" i="7"/>
  <c r="K174" i="7"/>
  <c r="K105" i="7"/>
  <c r="K101" i="7"/>
  <c r="K142" i="7"/>
  <c r="K122" i="7"/>
  <c r="K165" i="7"/>
  <c r="K177" i="7"/>
  <c r="K246" i="7"/>
  <c r="K87" i="7"/>
  <c r="K242" i="7"/>
  <c r="K162" i="7"/>
  <c r="K149" i="7"/>
  <c r="K116" i="7"/>
  <c r="K164" i="7"/>
  <c r="K155" i="7"/>
  <c r="K322" i="7"/>
  <c r="K130" i="7"/>
  <c r="K115" i="7"/>
  <c r="K141" i="7"/>
  <c r="K190" i="7"/>
  <c r="K102" i="7"/>
  <c r="K219" i="7"/>
  <c r="K104" i="7"/>
  <c r="K352" i="7"/>
  <c r="K381" i="7"/>
  <c r="K253" i="7"/>
  <c r="K53" i="7"/>
  <c r="K195" i="7"/>
  <c r="K337" i="7"/>
  <c r="K204" i="7"/>
  <c r="K462" i="7"/>
  <c r="K108" i="7"/>
  <c r="K119" i="7"/>
  <c r="K58" i="7"/>
  <c r="K146" i="7"/>
  <c r="K357" i="7"/>
  <c r="K100" i="7"/>
  <c r="K88" i="7"/>
  <c r="K182" i="7"/>
  <c r="K185" i="7"/>
  <c r="K206" i="7"/>
  <c r="K129" i="7"/>
  <c r="K336" i="7"/>
  <c r="K180" i="7"/>
  <c r="K203" i="7"/>
  <c r="K226" i="7"/>
  <c r="K173" i="7"/>
  <c r="K159" i="7"/>
  <c r="K262" i="7"/>
  <c r="K231" i="7"/>
  <c r="K268" i="7"/>
  <c r="K157" i="7"/>
  <c r="K228" i="7"/>
  <c r="K370" i="7"/>
  <c r="K221" i="7"/>
  <c r="K194" i="7"/>
  <c r="K263" i="7"/>
  <c r="K178" i="7"/>
  <c r="K345" i="7"/>
  <c r="K76" i="7"/>
  <c r="K145" i="7"/>
  <c r="K257" i="7"/>
  <c r="K255" i="7"/>
  <c r="K168" i="7"/>
  <c r="K80" i="7"/>
  <c r="K596" i="7"/>
  <c r="K188" i="7"/>
  <c r="K74" i="7"/>
  <c r="K565" i="7"/>
  <c r="K283" i="7"/>
  <c r="K258" i="7"/>
  <c r="K166" i="7"/>
  <c r="K170" i="7"/>
  <c r="K151" i="7"/>
  <c r="K220" i="7"/>
  <c r="K243" i="7"/>
  <c r="K138" i="7"/>
  <c r="K418" i="7"/>
  <c r="K215" i="7"/>
  <c r="K167" i="7"/>
  <c r="K239" i="7"/>
  <c r="K232" i="7"/>
  <c r="K55" i="7"/>
  <c r="K179" i="7"/>
  <c r="K317" i="7"/>
  <c r="K227" i="7"/>
  <c r="K137" i="7"/>
  <c r="K161" i="7"/>
  <c r="K256" i="7"/>
  <c r="K265" i="7"/>
  <c r="K134" i="7"/>
  <c r="K135" i="7"/>
  <c r="K189" i="7"/>
  <c r="K209" i="7"/>
  <c r="K154" i="7"/>
  <c r="K158" i="7"/>
  <c r="K238" i="7"/>
  <c r="K152" i="7"/>
  <c r="K230" i="7"/>
  <c r="K125" i="7"/>
  <c r="K444" i="7"/>
  <c r="K191" i="7"/>
  <c r="K504" i="7"/>
  <c r="K252" i="7"/>
  <c r="K163" i="7"/>
  <c r="K343" i="7"/>
  <c r="K192" i="7"/>
  <c r="K136" i="7"/>
  <c r="K386" i="7"/>
  <c r="K214" i="7"/>
  <c r="K241" i="7"/>
  <c r="K292" i="7"/>
  <c r="K218" i="7"/>
  <c r="K623" i="7"/>
  <c r="K481" i="7"/>
  <c r="K111" i="7"/>
  <c r="K183" i="7"/>
  <c r="K278" i="7"/>
  <c r="K303" i="7"/>
  <c r="K333" i="7"/>
  <c r="K300" i="7"/>
  <c r="K348" i="7"/>
  <c r="K324" i="7"/>
  <c r="K186" i="7"/>
  <c r="K199" i="7"/>
  <c r="K236" i="7"/>
  <c r="K296" i="7"/>
  <c r="K107" i="7"/>
  <c r="K211" i="7"/>
  <c r="K284" i="7"/>
  <c r="K171" i="7"/>
  <c r="K193" i="7"/>
  <c r="K213" i="7"/>
  <c r="K245" i="7"/>
  <c r="K181" i="7"/>
  <c r="K319" i="7"/>
  <c r="K338" i="7"/>
  <c r="K114" i="7"/>
  <c r="K295" i="7"/>
  <c r="K420" i="7"/>
  <c r="K260" i="7"/>
  <c r="K351" i="7"/>
  <c r="K212" i="7"/>
  <c r="K269" i="7"/>
  <c r="K299" i="7"/>
  <c r="K362" i="7"/>
  <c r="K293" i="7"/>
  <c r="K328" i="7"/>
  <c r="K150" i="7"/>
  <c r="K264" i="7"/>
  <c r="K321" i="7"/>
  <c r="K508" i="7"/>
  <c r="K385" i="7"/>
  <c r="K297" i="7"/>
  <c r="K172" i="7"/>
  <c r="K184" i="7"/>
  <c r="K169" i="7"/>
  <c r="K234" i="7"/>
  <c r="K316" i="7"/>
  <c r="K313" i="7"/>
  <c r="K270" i="7"/>
  <c r="K222" i="7"/>
  <c r="K240" i="7"/>
  <c r="K267" i="7"/>
  <c r="K276" i="7"/>
  <c r="K275" i="7"/>
  <c r="K187" i="7"/>
  <c r="K339" i="7"/>
  <c r="K254" i="7"/>
  <c r="K408" i="7"/>
  <c r="K312" i="7"/>
  <c r="K217" i="7"/>
  <c r="K523" i="7"/>
  <c r="K349" i="7"/>
  <c r="K432" i="7"/>
  <c r="K289" i="7"/>
  <c r="K456" i="7"/>
  <c r="K340" i="7"/>
  <c r="K604" i="7"/>
  <c r="K510" i="7"/>
  <c r="K374" i="7"/>
  <c r="K282" i="7"/>
  <c r="K331" i="7"/>
  <c r="K223" i="7"/>
  <c r="K388" i="7"/>
  <c r="K235" i="7"/>
  <c r="K515" i="7"/>
  <c r="K496" i="7"/>
  <c r="K249" i="7"/>
  <c r="K405" i="7"/>
  <c r="K544" i="7"/>
  <c r="K434" i="7"/>
  <c r="K344" i="7"/>
  <c r="K461" i="7"/>
  <c r="K538" i="7"/>
  <c r="K376" i="7"/>
  <c r="K416" i="7"/>
  <c r="K327" i="7"/>
  <c r="K326" i="7"/>
  <c r="K355" i="7"/>
  <c r="K472" i="7"/>
  <c r="K495" i="7"/>
  <c r="K346" i="7"/>
  <c r="K285" i="7"/>
  <c r="K354" i="7"/>
  <c r="K607" i="7"/>
  <c r="K311" i="7"/>
  <c r="K153" i="7"/>
  <c r="K205" i="7"/>
  <c r="K447" i="7"/>
  <c r="K380" i="7"/>
  <c r="K564" i="7"/>
  <c r="K208" i="7"/>
  <c r="K290" i="7"/>
  <c r="K365" i="7"/>
  <c r="K394" i="7"/>
  <c r="K548" i="7"/>
  <c r="K442" i="7"/>
  <c r="K430" i="7"/>
  <c r="K479" i="7"/>
  <c r="K308" i="7"/>
  <c r="K160" i="7"/>
  <c r="K61" i="7"/>
  <c r="K572" i="7"/>
  <c r="K361" i="7"/>
  <c r="K280" i="7"/>
  <c r="K581" i="7"/>
  <c r="K547" i="7"/>
  <c r="K437" i="7"/>
  <c r="K364" i="7"/>
  <c r="K505" i="7"/>
  <c r="K458" i="7"/>
  <c r="K423" i="7"/>
  <c r="K259" i="7"/>
  <c r="K417" i="7"/>
  <c r="K578" i="7"/>
  <c r="K389" i="7"/>
  <c r="K397" i="7"/>
  <c r="K399" i="7"/>
  <c r="K309" i="7"/>
  <c r="K428" i="7"/>
  <c r="K426" i="7"/>
  <c r="K563" i="7"/>
  <c r="K488" i="7"/>
  <c r="K373" i="7"/>
  <c r="K477" i="7"/>
  <c r="K463" i="7"/>
  <c r="K521" i="7"/>
  <c r="K485" i="7"/>
  <c r="K272" i="7"/>
  <c r="K454" i="7"/>
  <c r="K438" i="7"/>
  <c r="K509" i="7"/>
  <c r="K583" i="7"/>
  <c r="K592" i="7"/>
  <c r="K436" i="7"/>
  <c r="K401" i="7"/>
  <c r="K559" i="7"/>
  <c r="K620" i="7"/>
  <c r="K347" i="7"/>
  <c r="K367" i="7"/>
  <c r="K393" i="7"/>
  <c r="K323" i="7"/>
  <c r="K248" i="7"/>
  <c r="K514" i="7"/>
  <c r="K403" i="7"/>
  <c r="K412" i="7"/>
  <c r="K305" i="7"/>
  <c r="K536" i="7"/>
  <c r="K304" i="7"/>
  <c r="K414" i="7"/>
  <c r="K560" i="7"/>
  <c r="K480" i="7"/>
  <c r="K395" i="7"/>
  <c r="K540" i="7"/>
  <c r="K251" i="7"/>
  <c r="K407" i="7"/>
  <c r="K503" i="7"/>
  <c r="K244" i="7"/>
  <c r="K307" i="7"/>
  <c r="K451" i="7"/>
  <c r="K350" i="7"/>
  <c r="K641" i="7"/>
  <c r="K446" i="7"/>
  <c r="K457" i="7"/>
  <c r="K497" i="7"/>
  <c r="K411" i="7"/>
  <c r="K127" i="7"/>
  <c r="K450" i="7"/>
  <c r="K315" i="7"/>
  <c r="K487" i="7"/>
  <c r="K363" i="7"/>
  <c r="K287" i="7"/>
  <c r="K452" i="7"/>
  <c r="K391" i="7"/>
  <c r="K431" i="7"/>
  <c r="K631" i="7"/>
  <c r="K390" i="7"/>
  <c r="K467" i="7"/>
  <c r="K271" i="7"/>
  <c r="K642" i="7"/>
  <c r="K525" i="7"/>
  <c r="K530" i="7"/>
  <c r="K474" i="7"/>
  <c r="K330" i="7"/>
  <c r="K384" i="7"/>
  <c r="K483" i="7"/>
  <c r="K587" i="7"/>
  <c r="K549" i="7"/>
  <c r="K526" i="7"/>
  <c r="K406" i="7"/>
  <c r="K356" i="7"/>
  <c r="K369" i="7"/>
  <c r="K460" i="7"/>
  <c r="K378" i="7"/>
  <c r="K640" i="7"/>
  <c r="K489" i="7"/>
  <c r="K439" i="7"/>
  <c r="K448" i="7"/>
  <c r="K543" i="7"/>
  <c r="K494" i="7"/>
  <c r="K501" i="7"/>
  <c r="K387" i="7"/>
  <c r="K532" i="7"/>
  <c r="K624" i="7"/>
  <c r="K449" i="7"/>
  <c r="K603" i="7"/>
  <c r="K632" i="7"/>
  <c r="K68" i="7"/>
  <c r="K341" i="7"/>
  <c r="K427" i="7"/>
  <c r="K314" i="7"/>
  <c r="K506" i="7"/>
  <c r="K470" i="7"/>
  <c r="K574" i="7"/>
  <c r="K360" i="7"/>
  <c r="K519" i="7"/>
  <c r="K643" i="7"/>
  <c r="K492" i="7"/>
  <c r="K486" i="7"/>
  <c r="K554" i="7"/>
  <c r="K281" i="7"/>
  <c r="K500" i="7"/>
  <c r="K546" i="7"/>
  <c r="K646" i="7"/>
  <c r="K528" i="7"/>
  <c r="K600" i="7"/>
  <c r="K464" i="7"/>
  <c r="K566" i="7"/>
  <c r="K379" i="7"/>
  <c r="K225" i="7"/>
  <c r="K266" i="7"/>
  <c r="K511" i="7"/>
  <c r="K377" i="7"/>
  <c r="K400" i="7"/>
  <c r="K425" i="7"/>
  <c r="K553" i="7"/>
  <c r="K558" i="7"/>
  <c r="K490" i="7"/>
  <c r="K286" i="7"/>
  <c r="K359" i="7"/>
  <c r="K318" i="7"/>
  <c r="K575" i="7"/>
  <c r="K433" i="7"/>
  <c r="K577" i="7"/>
  <c r="K207" i="7"/>
  <c r="K529" i="7"/>
  <c r="K310" i="7"/>
  <c r="K382" i="7"/>
  <c r="K561" i="7"/>
  <c r="K298" i="7"/>
  <c r="K398" i="7"/>
  <c r="K552" i="7"/>
  <c r="K524" i="7"/>
  <c r="K527" i="7"/>
  <c r="K371" i="7"/>
  <c r="K542" i="7"/>
  <c r="K580" i="7"/>
  <c r="K332" i="7"/>
  <c r="K568" i="7"/>
  <c r="K571" i="7"/>
  <c r="K366" i="7"/>
  <c r="K478" i="7"/>
  <c r="K507" i="7"/>
  <c r="K404" i="7"/>
  <c r="K435" i="7"/>
  <c r="K595" i="7"/>
  <c r="K537" i="7"/>
  <c r="K250" i="7"/>
  <c r="K421" i="7"/>
  <c r="K576" i="7"/>
  <c r="K555" i="7"/>
  <c r="K644" i="7"/>
  <c r="K466" i="7"/>
  <c r="K645" i="7"/>
  <c r="K445" i="7"/>
  <c r="K652" i="7"/>
  <c r="K588" i="7"/>
  <c r="K294" i="7"/>
  <c r="K522" i="7"/>
  <c r="K429" i="7"/>
  <c r="K630" i="7"/>
  <c r="K392" i="7"/>
  <c r="K516" i="7"/>
  <c r="K597" i="7"/>
  <c r="K484" i="7"/>
  <c r="K647" i="7"/>
  <c r="K233" i="7"/>
  <c r="K550" i="7"/>
  <c r="K612" i="7"/>
  <c r="K615" i="7"/>
  <c r="K613" i="7"/>
  <c r="K606" i="7"/>
  <c r="K551" i="7"/>
  <c r="K649" i="7"/>
  <c r="K650" i="7"/>
  <c r="K589" i="7"/>
  <c r="K567" i="7"/>
  <c r="K556" i="7"/>
  <c r="K617" i="7"/>
  <c r="K651" i="7"/>
  <c r="K476" i="7"/>
  <c r="K614" i="7"/>
  <c r="K633" i="7"/>
  <c r="K653" i="7"/>
  <c r="K654" i="7"/>
  <c r="K636" i="7"/>
  <c r="K629" i="7"/>
  <c r="K655" i="7"/>
  <c r="K534" i="7"/>
  <c r="K625" i="7"/>
  <c r="K656" i="7"/>
  <c r="K657" i="7"/>
  <c r="K608" i="7"/>
  <c r="K569" i="7"/>
  <c r="K531" i="7"/>
  <c r="K638" i="7"/>
  <c r="K610" i="7"/>
  <c r="K658" i="7"/>
  <c r="K635" i="7"/>
  <c r="K368" i="7"/>
  <c r="K502" i="7"/>
  <c r="K637" i="7"/>
  <c r="K499" i="7"/>
  <c r="K562" i="7"/>
  <c r="K482" i="7"/>
  <c r="K415" i="7"/>
  <c r="K224" i="7"/>
  <c r="K274" i="7"/>
  <c r="K602" i="7"/>
  <c r="K570" i="7"/>
  <c r="K591" i="7"/>
  <c r="K593" i="7"/>
  <c r="K473" i="7"/>
  <c r="K520" i="7"/>
  <c r="K535" i="7"/>
  <c r="K545" i="7"/>
  <c r="K584" i="7"/>
  <c r="K237" i="7"/>
  <c r="K440" i="7"/>
  <c r="K605" i="7"/>
  <c r="K648" i="7"/>
  <c r="K586" i="7"/>
  <c r="K590" i="7"/>
  <c r="K579" i="7"/>
  <c r="K468" i="7"/>
  <c r="K598" i="7"/>
  <c r="K198" i="7"/>
  <c r="K609" i="7"/>
  <c r="K329" i="7"/>
  <c r="K659" i="7"/>
  <c r="K557" i="7"/>
  <c r="E132" i="6"/>
  <c r="J7" i="7"/>
  <c r="M221" i="7"/>
  <c r="K13" i="7"/>
  <c r="K7" i="7"/>
  <c r="E119" i="6"/>
  <c r="E35" i="6"/>
  <c r="E107" i="6"/>
  <c r="E70" i="6"/>
  <c r="E20" i="6"/>
  <c r="E94" i="6"/>
  <c r="E91" i="6"/>
  <c r="E17" i="6"/>
  <c r="E177" i="6"/>
  <c r="E55" i="6"/>
  <c r="E142" i="6"/>
  <c r="E7" i="6"/>
  <c r="E157" i="6"/>
  <c r="E24" i="6"/>
  <c r="E89" i="6"/>
  <c r="E103" i="6"/>
  <c r="E95" i="6"/>
  <c r="E9" i="6"/>
  <c r="E76" i="6"/>
  <c r="E93" i="6"/>
  <c r="E67" i="6"/>
  <c r="E27" i="6"/>
  <c r="E148" i="6"/>
  <c r="E169" i="6"/>
  <c r="E36" i="6"/>
  <c r="E110" i="6"/>
  <c r="E166" i="6"/>
  <c r="E12" i="6"/>
  <c r="E40" i="6"/>
  <c r="E65" i="6"/>
  <c r="E73" i="6"/>
  <c r="E158" i="6"/>
  <c r="E152" i="6"/>
  <c r="E131" i="6"/>
  <c r="E71" i="6"/>
  <c r="E42" i="6"/>
  <c r="E18" i="6"/>
  <c r="E118" i="6"/>
  <c r="E60" i="6"/>
  <c r="E32" i="6"/>
  <c r="E161" i="6"/>
  <c r="E86" i="6"/>
  <c r="E145" i="6"/>
  <c r="E50" i="6"/>
  <c r="E38" i="6"/>
  <c r="E29" i="6"/>
  <c r="E10" i="6"/>
  <c r="E165" i="6"/>
  <c r="E109" i="6"/>
  <c r="E83" i="6"/>
  <c r="E66" i="6"/>
  <c r="E75" i="6"/>
  <c r="E64" i="6"/>
  <c r="E82" i="6"/>
  <c r="E8" i="6"/>
  <c r="E57" i="6"/>
  <c r="E108" i="6"/>
  <c r="E69" i="6"/>
  <c r="E48" i="6"/>
  <c r="E114" i="6"/>
  <c r="E155" i="6"/>
  <c r="E126" i="6"/>
  <c r="E54" i="6"/>
  <c r="E84" i="6"/>
  <c r="E136" i="6"/>
  <c r="E92" i="6"/>
  <c r="E128" i="6"/>
  <c r="E97" i="6"/>
  <c r="E102" i="6"/>
  <c r="E56" i="6"/>
  <c r="E85" i="6"/>
  <c r="E72" i="6"/>
  <c r="E115" i="6"/>
  <c r="E43" i="6"/>
  <c r="E58" i="6"/>
  <c r="E179" i="6"/>
  <c r="E51" i="6"/>
  <c r="E87" i="6"/>
  <c r="E77" i="6"/>
  <c r="E172" i="6"/>
  <c r="E23" i="6"/>
  <c r="E125" i="6"/>
  <c r="E99" i="6"/>
  <c r="E154" i="6"/>
  <c r="E127" i="6"/>
  <c r="E47" i="6"/>
  <c r="E143" i="6"/>
  <c r="E147" i="6"/>
  <c r="E113" i="6"/>
  <c r="E141" i="6"/>
  <c r="E39" i="6"/>
  <c r="E164" i="6"/>
  <c r="E181" i="6"/>
  <c r="E34" i="6"/>
  <c r="E156" i="6"/>
  <c r="E90" i="6"/>
  <c r="E121" i="6"/>
  <c r="E21" i="6"/>
  <c r="E123" i="6"/>
  <c r="H689" i="2"/>
  <c r="H7" i="2"/>
  <c r="F170" i="6" l="1"/>
  <c r="F125" i="6"/>
  <c r="F133" i="6"/>
  <c r="F10" i="6"/>
  <c r="F17" i="6"/>
  <c r="F40" i="6"/>
  <c r="F37" i="6"/>
  <c r="F71" i="6"/>
  <c r="F57" i="6"/>
  <c r="F58" i="6"/>
  <c r="F67" i="6"/>
  <c r="F93" i="6"/>
  <c r="F61" i="6"/>
  <c r="F94" i="6"/>
  <c r="F97" i="6"/>
  <c r="F114" i="6"/>
  <c r="F108" i="6"/>
  <c r="F53" i="6"/>
  <c r="F101" i="6"/>
  <c r="F111" i="6"/>
  <c r="F113" i="6"/>
  <c r="F181" i="6"/>
  <c r="F163" i="6"/>
  <c r="F172" i="6"/>
  <c r="F16" i="6"/>
  <c r="E183" i="6"/>
  <c r="F7" i="6"/>
  <c r="F19" i="6"/>
  <c r="F60" i="6"/>
  <c r="F62" i="6"/>
  <c r="F79" i="6"/>
  <c r="F152" i="6"/>
  <c r="F132" i="6"/>
  <c r="F155" i="6"/>
  <c r="F134" i="6"/>
  <c r="F24" i="6"/>
  <c r="F151" i="6"/>
  <c r="F34" i="6"/>
  <c r="F32" i="6"/>
  <c r="F127" i="6"/>
  <c r="F153" i="6"/>
  <c r="F82" i="6"/>
  <c r="F27" i="6"/>
  <c r="F66" i="6"/>
  <c r="F52" i="6"/>
  <c r="F29" i="6"/>
  <c r="F177" i="6"/>
  <c r="F49" i="6"/>
  <c r="F146" i="6"/>
  <c r="F122" i="6"/>
  <c r="F148" i="6"/>
  <c r="F137" i="6"/>
  <c r="F131" i="6"/>
  <c r="F182" i="6"/>
  <c r="F161" i="6"/>
  <c r="F175" i="6"/>
  <c r="F14" i="6"/>
  <c r="F105" i="6"/>
  <c r="F87" i="6"/>
  <c r="F72" i="6"/>
  <c r="F129" i="6"/>
  <c r="F173" i="6"/>
  <c r="F149" i="6"/>
  <c r="F22" i="6"/>
  <c r="F83" i="6"/>
  <c r="F26" i="6"/>
  <c r="F74" i="6"/>
  <c r="F102" i="6"/>
  <c r="F54" i="6"/>
  <c r="F23" i="6"/>
  <c r="F68" i="6"/>
  <c r="F38" i="6"/>
  <c r="F96" i="6"/>
  <c r="F165" i="6"/>
  <c r="F109" i="6"/>
  <c r="F106" i="6"/>
  <c r="F100" i="6"/>
  <c r="F179" i="6"/>
  <c r="F81" i="6"/>
  <c r="F130" i="6"/>
  <c r="F142" i="6"/>
  <c r="F143" i="6"/>
  <c r="F171" i="6"/>
  <c r="F156" i="6"/>
  <c r="F44" i="6"/>
  <c r="F46" i="6"/>
  <c r="F85" i="6"/>
  <c r="F162" i="6"/>
  <c r="F9" i="6"/>
  <c r="F30" i="6"/>
  <c r="F135" i="6"/>
  <c r="F99" i="6"/>
  <c r="F51" i="6"/>
  <c r="F15" i="6"/>
  <c r="F63" i="6"/>
  <c r="F90" i="6"/>
  <c r="F121" i="6"/>
  <c r="F120" i="6"/>
  <c r="F77" i="6"/>
  <c r="F118" i="6"/>
  <c r="F56" i="6"/>
  <c r="F47" i="6"/>
  <c r="F147" i="6"/>
  <c r="F112" i="6"/>
  <c r="F145" i="6"/>
  <c r="F116" i="6"/>
  <c r="F136" i="6"/>
  <c r="F158" i="6"/>
  <c r="F33" i="6"/>
  <c r="F180" i="6"/>
  <c r="F174" i="6"/>
  <c r="F28" i="6"/>
  <c r="F18" i="6"/>
  <c r="F13" i="6"/>
  <c r="F41" i="6"/>
  <c r="F35" i="6"/>
  <c r="F12" i="6"/>
  <c r="F21" i="6"/>
  <c r="F69" i="6"/>
  <c r="F88" i="6"/>
  <c r="F138" i="6"/>
  <c r="F103" i="6"/>
  <c r="F167" i="6"/>
  <c r="F104" i="6"/>
  <c r="F95" i="6"/>
  <c r="F86" i="6"/>
  <c r="F31" i="6"/>
  <c r="F164" i="6"/>
  <c r="F124" i="6"/>
  <c r="F126" i="6"/>
  <c r="F160" i="6"/>
  <c r="F64" i="6"/>
  <c r="F39" i="6"/>
  <c r="F42" i="6"/>
  <c r="F78" i="6"/>
  <c r="F8" i="6"/>
  <c r="F59" i="6"/>
  <c r="F25" i="6"/>
  <c r="F55" i="6"/>
  <c r="F84" i="6"/>
  <c r="F76" i="6"/>
  <c r="F70" i="6"/>
  <c r="F65" i="6"/>
  <c r="F92" i="6"/>
  <c r="F119" i="6"/>
  <c r="F128" i="6"/>
  <c r="F157" i="6"/>
  <c r="F75" i="6"/>
  <c r="F123" i="6"/>
  <c r="F107" i="6"/>
  <c r="F91" i="6"/>
  <c r="F144" i="6"/>
  <c r="F169" i="6"/>
  <c r="F110" i="6"/>
  <c r="F117" i="6"/>
  <c r="F139" i="6"/>
  <c r="F141" i="6"/>
  <c r="F168" i="6"/>
  <c r="F150" i="6"/>
  <c r="F43" i="6"/>
  <c r="F166" i="6"/>
  <c r="F98" i="6"/>
  <c r="F45" i="6"/>
  <c r="F176" i="6"/>
  <c r="F80" i="6"/>
  <c r="F11" i="6"/>
  <c r="F178" i="6"/>
  <c r="F50" i="6"/>
  <c r="I8" i="2"/>
  <c r="I16" i="2"/>
  <c r="I24" i="2"/>
  <c r="I32" i="2"/>
  <c r="I40" i="2"/>
  <c r="I48" i="2"/>
  <c r="I56" i="2"/>
  <c r="I64" i="2"/>
  <c r="I72" i="2"/>
  <c r="I80" i="2"/>
  <c r="I88" i="2"/>
  <c r="I96" i="2"/>
  <c r="I104" i="2"/>
  <c r="I112" i="2"/>
  <c r="I120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256" i="2"/>
  <c r="I264" i="2"/>
  <c r="I272" i="2"/>
  <c r="I280" i="2"/>
  <c r="I288" i="2"/>
  <c r="I296" i="2"/>
  <c r="I304" i="2"/>
  <c r="I312" i="2"/>
  <c r="I320" i="2"/>
  <c r="I328" i="2"/>
  <c r="I336" i="2"/>
  <c r="I344" i="2"/>
  <c r="I352" i="2"/>
  <c r="I360" i="2"/>
  <c r="I368" i="2"/>
  <c r="I376" i="2"/>
  <c r="I384" i="2"/>
  <c r="I392" i="2"/>
  <c r="I400" i="2"/>
  <c r="I408" i="2"/>
  <c r="I416" i="2"/>
  <c r="I424" i="2"/>
  <c r="I432" i="2"/>
  <c r="I440" i="2"/>
  <c r="I448" i="2"/>
  <c r="I456" i="2"/>
  <c r="I464" i="2"/>
  <c r="I472" i="2"/>
  <c r="I480" i="2"/>
  <c r="I488" i="2"/>
  <c r="I496" i="2"/>
  <c r="I504" i="2"/>
  <c r="I512" i="2"/>
  <c r="I520" i="2"/>
  <c r="I528" i="2"/>
  <c r="I536" i="2"/>
  <c r="I544" i="2"/>
  <c r="I552" i="2"/>
  <c r="I560" i="2"/>
  <c r="I568" i="2"/>
  <c r="I576" i="2"/>
  <c r="I584" i="2"/>
  <c r="I592" i="2"/>
  <c r="I600" i="2"/>
  <c r="I608" i="2"/>
  <c r="I616" i="2"/>
  <c r="I624" i="2"/>
  <c r="I632" i="2"/>
  <c r="I647" i="2"/>
  <c r="I671" i="2"/>
  <c r="I655" i="2"/>
  <c r="I638" i="2"/>
  <c r="I664" i="2"/>
  <c r="I672" i="2"/>
  <c r="I9" i="2"/>
  <c r="I17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57" i="2"/>
  <c r="I265" i="2"/>
  <c r="I273" i="2"/>
  <c r="I281" i="2"/>
  <c r="I289" i="2"/>
  <c r="I297" i="2"/>
  <c r="I305" i="2"/>
  <c r="I313" i="2"/>
  <c r="I321" i="2"/>
  <c r="I329" i="2"/>
  <c r="I337" i="2"/>
  <c r="I345" i="2"/>
  <c r="I353" i="2"/>
  <c r="I361" i="2"/>
  <c r="I369" i="2"/>
  <c r="I377" i="2"/>
  <c r="I385" i="2"/>
  <c r="I393" i="2"/>
  <c r="I401" i="2"/>
  <c r="I409" i="2"/>
  <c r="I417" i="2"/>
  <c r="I425" i="2"/>
  <c r="I433" i="2"/>
  <c r="I441" i="2"/>
  <c r="I449" i="2"/>
  <c r="I457" i="2"/>
  <c r="I465" i="2"/>
  <c r="I473" i="2"/>
  <c r="I481" i="2"/>
  <c r="I489" i="2"/>
  <c r="I497" i="2"/>
  <c r="I505" i="2"/>
  <c r="I513" i="2"/>
  <c r="I521" i="2"/>
  <c r="I529" i="2"/>
  <c r="I537" i="2"/>
  <c r="I545" i="2"/>
  <c r="I553" i="2"/>
  <c r="I561" i="2"/>
  <c r="I569" i="2"/>
  <c r="I577" i="2"/>
  <c r="I585" i="2"/>
  <c r="I593" i="2"/>
  <c r="I601" i="2"/>
  <c r="I609" i="2"/>
  <c r="I617" i="2"/>
  <c r="I625" i="2"/>
  <c r="I10" i="2"/>
  <c r="I18" i="2"/>
  <c r="I26" i="2"/>
  <c r="I34" i="2"/>
  <c r="I42" i="2"/>
  <c r="I50" i="2"/>
  <c r="I58" i="2"/>
  <c r="I66" i="2"/>
  <c r="I74" i="2"/>
  <c r="I82" i="2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3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268" i="2"/>
  <c r="I252" i="2"/>
  <c r="I236" i="2"/>
  <c r="I220" i="2"/>
  <c r="I204" i="2"/>
  <c r="I183" i="2"/>
  <c r="I159" i="2"/>
  <c r="I127" i="2"/>
  <c r="I95" i="2"/>
  <c r="I63" i="2"/>
  <c r="I31" i="2"/>
  <c r="I493" i="2"/>
  <c r="I483" i="2"/>
  <c r="I471" i="2"/>
  <c r="I461" i="2"/>
  <c r="I451" i="2"/>
  <c r="I439" i="2"/>
  <c r="I429" i="2"/>
  <c r="I419" i="2"/>
  <c r="I407" i="2"/>
  <c r="I397" i="2"/>
  <c r="I387" i="2"/>
  <c r="I375" i="2"/>
  <c r="I365" i="2"/>
  <c r="I355" i="2"/>
  <c r="I343" i="2"/>
  <c r="I333" i="2"/>
  <c r="I323" i="2"/>
  <c r="I311" i="2"/>
  <c r="I301" i="2"/>
  <c r="I291" i="2"/>
  <c r="I279" i="2"/>
  <c r="I263" i="2"/>
  <c r="I247" i="2"/>
  <c r="I231" i="2"/>
  <c r="I215" i="2"/>
  <c r="I199" i="2"/>
  <c r="I182" i="2"/>
  <c r="I158" i="2"/>
  <c r="I126" i="2"/>
  <c r="I94" i="2"/>
  <c r="I62" i="2"/>
  <c r="I30" i="2"/>
  <c r="I492" i="2"/>
  <c r="I482" i="2"/>
  <c r="I470" i="2"/>
  <c r="I460" i="2"/>
  <c r="I450" i="2"/>
  <c r="I438" i="2"/>
  <c r="I428" i="2"/>
  <c r="I418" i="2"/>
  <c r="I406" i="2"/>
  <c r="I396" i="2"/>
  <c r="I386" i="2"/>
  <c r="I374" i="2"/>
  <c r="I364" i="2"/>
  <c r="I354" i="2"/>
  <c r="I342" i="2"/>
  <c r="I332" i="2"/>
  <c r="I322" i="2"/>
  <c r="I310" i="2"/>
  <c r="I300" i="2"/>
  <c r="I290" i="2"/>
  <c r="I278" i="2"/>
  <c r="I262" i="2"/>
  <c r="I246" i="2"/>
  <c r="I230" i="2"/>
  <c r="I214" i="2"/>
  <c r="I198" i="2"/>
  <c r="I181" i="2"/>
  <c r="I151" i="2"/>
  <c r="I119" i="2"/>
  <c r="I87" i="2"/>
  <c r="I55" i="2"/>
  <c r="I23" i="2"/>
  <c r="F8" i="8"/>
  <c r="F24" i="8"/>
  <c r="F21" i="8"/>
  <c r="F32" i="8"/>
  <c r="I683" i="2"/>
  <c r="I646" i="2"/>
  <c r="I657" i="2"/>
  <c r="I661" i="2"/>
  <c r="I652" i="2"/>
  <c r="I633" i="2"/>
  <c r="I629" i="2"/>
  <c r="I619" i="2"/>
  <c r="I607" i="2"/>
  <c r="I597" i="2"/>
  <c r="I587" i="2"/>
  <c r="I575" i="2"/>
  <c r="I565" i="2"/>
  <c r="I555" i="2"/>
  <c r="I543" i="2"/>
  <c r="I533" i="2"/>
  <c r="I523" i="2"/>
  <c r="I511" i="2"/>
  <c r="I501" i="2"/>
  <c r="I491" i="2"/>
  <c r="I479" i="2"/>
  <c r="I469" i="2"/>
  <c r="I459" i="2"/>
  <c r="I447" i="2"/>
  <c r="I437" i="2"/>
  <c r="I427" i="2"/>
  <c r="I415" i="2"/>
  <c r="I405" i="2"/>
  <c r="I395" i="2"/>
  <c r="I383" i="2"/>
  <c r="I373" i="2"/>
  <c r="I363" i="2"/>
  <c r="I351" i="2"/>
  <c r="I341" i="2"/>
  <c r="I331" i="2"/>
  <c r="I319" i="2"/>
  <c r="I309" i="2"/>
  <c r="I299" i="2"/>
  <c r="I287" i="2"/>
  <c r="I277" i="2"/>
  <c r="I261" i="2"/>
  <c r="I245" i="2"/>
  <c r="I229" i="2"/>
  <c r="I213" i="2"/>
  <c r="I197" i="2"/>
  <c r="I175" i="2"/>
  <c r="I150" i="2"/>
  <c r="I118" i="2"/>
  <c r="I86" i="2"/>
  <c r="I54" i="2"/>
  <c r="I22" i="2"/>
  <c r="E41" i="8"/>
  <c r="F14" i="8"/>
  <c r="F25" i="8"/>
  <c r="F22" i="8"/>
  <c r="F17" i="8"/>
  <c r="I685" i="2"/>
  <c r="I648" i="2"/>
  <c r="I640" i="2"/>
  <c r="I663" i="2"/>
  <c r="I649" i="2"/>
  <c r="I641" i="2"/>
  <c r="I628" i="2"/>
  <c r="I618" i="2"/>
  <c r="I606" i="2"/>
  <c r="I596" i="2"/>
  <c r="I586" i="2"/>
  <c r="I574" i="2"/>
  <c r="I564" i="2"/>
  <c r="I554" i="2"/>
  <c r="I542" i="2"/>
  <c r="I532" i="2"/>
  <c r="I522" i="2"/>
  <c r="I510" i="2"/>
  <c r="I500" i="2"/>
  <c r="I490" i="2"/>
  <c r="I478" i="2"/>
  <c r="I468" i="2"/>
  <c r="I458" i="2"/>
  <c r="I446" i="2"/>
  <c r="I436" i="2"/>
  <c r="I426" i="2"/>
  <c r="I414" i="2"/>
  <c r="I404" i="2"/>
  <c r="I394" i="2"/>
  <c r="I382" i="2"/>
  <c r="I372" i="2"/>
  <c r="I362" i="2"/>
  <c r="I350" i="2"/>
  <c r="I340" i="2"/>
  <c r="I330" i="2"/>
  <c r="I318" i="2"/>
  <c r="I308" i="2"/>
  <c r="I298" i="2"/>
  <c r="I286" i="2"/>
  <c r="I276" i="2"/>
  <c r="I260" i="2"/>
  <c r="I244" i="2"/>
  <c r="I228" i="2"/>
  <c r="I212" i="2"/>
  <c r="I196" i="2"/>
  <c r="I174" i="2"/>
  <c r="I143" i="2"/>
  <c r="I111" i="2"/>
  <c r="I79" i="2"/>
  <c r="I47" i="2"/>
  <c r="I15" i="2"/>
  <c r="F16" i="8"/>
  <c r="F12" i="8"/>
  <c r="F20" i="8"/>
  <c r="I687" i="2"/>
  <c r="I639" i="2"/>
  <c r="I636" i="2"/>
  <c r="I658" i="2"/>
  <c r="I662" i="2"/>
  <c r="I678" i="2"/>
  <c r="I627" i="2"/>
  <c r="I615" i="2"/>
  <c r="I605" i="2"/>
  <c r="I595" i="2"/>
  <c r="I583" i="2"/>
  <c r="I573" i="2"/>
  <c r="I563" i="2"/>
  <c r="I551" i="2"/>
  <c r="I541" i="2"/>
  <c r="I531" i="2"/>
  <c r="I519" i="2"/>
  <c r="I509" i="2"/>
  <c r="I499" i="2"/>
  <c r="I487" i="2"/>
  <c r="I477" i="2"/>
  <c r="I467" i="2"/>
  <c r="I455" i="2"/>
  <c r="I445" i="2"/>
  <c r="I435" i="2"/>
  <c r="I423" i="2"/>
  <c r="I413" i="2"/>
  <c r="I403" i="2"/>
  <c r="I391" i="2"/>
  <c r="I381" i="2"/>
  <c r="I371" i="2"/>
  <c r="I359" i="2"/>
  <c r="I349" i="2"/>
  <c r="I339" i="2"/>
  <c r="I327" i="2"/>
  <c r="I317" i="2"/>
  <c r="I307" i="2"/>
  <c r="I295" i="2"/>
  <c r="I285" i="2"/>
  <c r="I271" i="2"/>
  <c r="I255" i="2"/>
  <c r="I239" i="2"/>
  <c r="I223" i="2"/>
  <c r="I207" i="2"/>
  <c r="I191" i="2"/>
  <c r="I173" i="2"/>
  <c r="I142" i="2"/>
  <c r="I110" i="2"/>
  <c r="I78" i="2"/>
  <c r="I46" i="2"/>
  <c r="I14" i="2"/>
  <c r="F41" i="8" l="1"/>
  <c r="F183" i="6"/>
  <c r="I689" i="2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<sst xmlns="http://schemas.openxmlformats.org/spreadsheetml/2006/main" count="6733" uniqueCount="1836">
  <si>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</si>
  <si>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</si>
  <si>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</si>
  <si>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</si>
  <si>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</si>
  <si>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</si>
  <si>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</si>
  <si>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</si>
  <si>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</si>
  <si>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</si>
  <si>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DE000A0LP781</t>
  </si>
  <si>
    <t>DE000A0N62F2</t>
  </si>
  <si>
    <t>db x-trackers II</t>
  </si>
  <si>
    <t>MW Indices plc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</si>
  <si>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</si>
  <si>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</si>
  <si>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</si>
  <si>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</si>
  <si>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</si>
  <si>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</si>
  <si>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</si>
  <si>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</si>
  <si>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</si>
  <si>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</si>
  <si>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</si>
  <si>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</si>
  <si>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</si>
  <si>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</si>
  <si>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</si>
  <si>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</si>
  <si>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</si>
  <si>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</si>
  <si>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</si>
  <si>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</si>
  <si>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</si>
  <si>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</si>
  <si>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</si>
  <si>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</si>
  <si>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</si>
  <si>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</si>
  <si>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</si>
  <si>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</si>
  <si>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</si>
  <si>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</si>
  <si>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</si>
  <si>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</si>
  <si>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</si>
  <si>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</si>
  <si>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</si>
  <si>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</si>
  <si>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</si>
  <si>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</si>
  <si>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</si>
  <si>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</si>
  <si>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</si>
  <si>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</si>
  <si>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</si>
  <si>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</si>
  <si>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</si>
  <si>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</si>
  <si>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</si>
  <si>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</si>
  <si>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</si>
  <si>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</si>
  <si>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</si>
  <si>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</si>
  <si>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</si>
  <si>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</si>
  <si>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</si>
  <si>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</si>
  <si>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</si>
  <si>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</si>
  <si>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</si>
  <si>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</si>
  <si>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</si>
  <si>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</si>
  <si>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</si>
  <si>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</si>
  <si>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</si>
  <si>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</si>
  <si>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</si>
  <si>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</si>
  <si>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</si>
  <si>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</si>
  <si>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</si>
  <si>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</si>
  <si>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</si>
  <si>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</si>
  <si>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</si>
  <si>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</si>
  <si>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</si>
  <si>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</si>
  <si>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</si>
  <si>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</si>
  <si>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</si>
  <si>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</si>
  <si>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</si>
  <si>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</si>
  <si>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</si>
  <si>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</si>
  <si>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</si>
  <si>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</si>
  <si>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</si>
  <si>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</si>
  <si>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</si>
  <si>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</si>
  <si>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</si>
  <si>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</si>
  <si>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</si>
  <si>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</si>
  <si>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</si>
  <si>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</si>
  <si>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</si>
  <si>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</si>
  <si>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</si>
  <si>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</si>
  <si>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</si>
  <si>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</si>
  <si>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</si>
  <si>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</si>
  <si>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</si>
  <si>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</si>
  <si>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</si>
  <si>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</si>
  <si>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</si>
  <si>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</si>
  <si>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</si>
  <si>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</si>
  <si>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</si>
  <si>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</si>
  <si>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</si>
  <si>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</si>
  <si>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</si>
  <si>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</si>
  <si>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</si>
  <si>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</si>
  <si>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</si>
  <si>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</si>
  <si>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</si>
  <si>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</si>
  <si>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</si>
  <si>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</si>
  <si>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</si>
  <si>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</si>
  <si>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</si>
  <si>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</si>
  <si>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</si>
  <si>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</si>
  <si>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</si>
  <si>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</si>
  <si>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</si>
  <si>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</si>
  <si>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</si>
  <si>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</si>
  <si>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</si>
  <si>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</si>
  <si>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</si>
  <si>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</si>
  <si>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</si>
  <si>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</si>
  <si>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</si>
  <si>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</si>
  <si>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</si>
  <si>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</si>
  <si>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</si>
  <si>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</si>
  <si>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</si>
  <si>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</si>
  <si>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</si>
  <si>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</si>
  <si>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</si>
  <si>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</si>
  <si>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</si>
  <si>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</si>
  <si>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</si>
  <si>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</si>
  <si>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</si>
  <si>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</si>
  <si>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</si>
  <si>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</si>
  <si>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</si>
  <si>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</si>
  <si>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</si>
  <si>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</si>
  <si>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</si>
  <si>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</si>
  <si>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</si>
  <si>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</si>
  <si>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</si>
  <si>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</si>
  <si>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</si>
  <si>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</si>
  <si>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</si>
  <si>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</si>
  <si>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</si>
  <si>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</si>
  <si>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</si>
  <si>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</si>
  <si>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</si>
  <si>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</si>
  <si>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</si>
  <si>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</si>
  <si>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</si>
  <si>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</si>
  <si>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</si>
  <si>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</si>
  <si>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</si>
  <si>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</si>
  <si>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</si>
  <si>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</si>
  <si>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</si>
  <si>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</si>
  <si>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</si>
  <si>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</si>
  <si>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</si>
  <si>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</si>
  <si>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</si>
  <si>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</si>
  <si>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</si>
  <si>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</si>
  <si>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</si>
  <si>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</si>
  <si>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</si>
  <si>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</si>
  <si>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</si>
  <si>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</si>
  <si>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</si>
  <si>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</si>
  <si>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</si>
  <si>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</si>
  <si>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</si>
  <si>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</si>
  <si>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</si>
  <si>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</si>
  <si>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</si>
  <si>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</si>
  <si>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</si>
  <si>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</si>
  <si>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</si>
  <si>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</si>
  <si>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</si>
  <si>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</si>
  <si>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</si>
  <si>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</si>
  <si>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</si>
  <si>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</si>
  <si>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</si>
  <si>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</si>
  <si>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</si>
  <si>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</si>
  <si>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</si>
  <si>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</si>
  <si>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</si>
  <si>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</si>
  <si>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</si>
  <si>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</si>
  <si>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</si>
  <si>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</si>
  <si>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</si>
  <si>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</si>
  <si>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</si>
  <si>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</si>
  <si>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</si>
  <si>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</si>
  <si>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</si>
  <si>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</si>
  <si>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</si>
  <si>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</si>
  <si>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</si>
  <si>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</si>
  <si>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</si>
  <si>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</si>
  <si>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</si>
  <si>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</si>
  <si>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</si>
  <si>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</si>
  <si>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</si>
  <si>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</si>
  <si>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</si>
  <si>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</si>
  <si>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</si>
  <si>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</si>
  <si>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</si>
  <si>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</si>
  <si>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</si>
  <si>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</si>
  <si>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</si>
  <si>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</si>
  <si>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</si>
  <si>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</si>
  <si>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</si>
  <si>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</si>
  <si>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</si>
  <si>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</si>
  <si>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</si>
  <si>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</si>
  <si>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</si>
  <si>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</si>
  <si>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</si>
  <si>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</si>
  <si>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</si>
  <si>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</si>
  <si>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</si>
  <si>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</si>
  <si>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</si>
  <si>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</si>
  <si>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</si>
  <si>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</si>
  <si>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</si>
  <si>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</si>
  <si>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</si>
  <si>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</si>
  <si>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</si>
  <si>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</si>
  <si>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</si>
  <si>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</si>
  <si>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</si>
  <si>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</si>
  <si>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</si>
  <si>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</si>
  <si>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</si>
  <si>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</si>
  <si>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</si>
  <si>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</si>
  <si>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</si>
  <si>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</si>
  <si>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</si>
  <si>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</si>
  <si>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</si>
  <si>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</si>
  <si>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</si>
  <si>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</si>
  <si>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</si>
  <si>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</si>
  <si>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</si>
  <si>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</si>
  <si>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</si>
  <si>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</si>
  <si>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</si>
  <si>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</si>
  <si>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</si>
  <si>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</si>
  <si>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</si>
  <si>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</si>
  <si>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</si>
  <si>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</si>
  <si>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</si>
  <si>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</si>
  <si>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</si>
  <si>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</si>
  <si>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</si>
  <si>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</si>
  <si>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</si>
  <si>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</si>
  <si>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</si>
  <si>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</si>
  <si>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</si>
  <si>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</si>
  <si>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</si>
  <si>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</si>
  <si>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</si>
  <si>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ComStage ETF EURO STOXX 50</t>
  </si>
  <si>
    <t>ComStage ETF EURO STOXX 50 Leveraged TR</t>
  </si>
  <si>
    <t>ComStage ETF EURO STOXX 50 Short TR</t>
  </si>
  <si>
    <t>ComStage ETF EURO STOXX Select Dividend 30 TR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</si>
  <si>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</si>
  <si>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</si>
  <si>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</si>
  <si>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</si>
  <si>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</si>
  <si>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</si>
  <si>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</si>
  <si>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</si>
  <si>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</si>
  <si>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</si>
  <si>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</si>
  <si>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</si>
  <si>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</si>
  <si>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</si>
  <si>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</si>
  <si>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</si>
  <si>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</si>
  <si>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</si>
  <si>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</si>
  <si>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</si>
  <si>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</si>
  <si>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</si>
  <si>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</si>
  <si>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</si>
  <si>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</si>
  <si>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</si>
  <si>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</si>
  <si>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</si>
  <si>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</si>
  <si>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</si>
  <si>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</si>
  <si>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</si>
  <si>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</si>
  <si>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</si>
  <si>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</si>
  <si>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</si>
  <si>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</si>
  <si>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</si>
  <si>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</si>
  <si>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</si>
  <si>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</si>
  <si>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</si>
  <si>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</si>
  <si>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</si>
  <si>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</si>
  <si>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</si>
  <si>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</si>
  <si>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</si>
  <si>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</si>
  <si>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</si>
  <si>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</si>
  <si>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</si>
  <si>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</si>
  <si>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</si>
  <si>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</si>
  <si>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</si>
  <si>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</si>
  <si>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</si>
  <si>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</si>
  <si>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</si>
  <si>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</si>
  <si>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</si>
  <si>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</si>
  <si>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</si>
  <si>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</si>
  <si>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</si>
  <si>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</si>
  <si>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</si>
  <si>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</si>
  <si>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</si>
  <si>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</si>
  <si>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</si>
  <si>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</si>
  <si>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</si>
  <si>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</si>
  <si>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</si>
  <si>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</si>
  <si>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</si>
  <si>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</si>
  <si>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</si>
  <si>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</si>
  <si>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</si>
  <si>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</si>
  <si>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</si>
  <si>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</si>
  <si>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</si>
  <si>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</si>
  <si>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</si>
  <si>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</si>
  <si>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</si>
  <si>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</si>
  <si>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</si>
  <si>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</si>
  <si>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</si>
  <si>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</si>
  <si>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</si>
  <si>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</si>
  <si>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</si>
  <si>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</si>
  <si>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</si>
  <si>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</si>
  <si>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</si>
  <si>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</si>
  <si>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</si>
  <si>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</si>
  <si>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</si>
  <si>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</si>
  <si>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</si>
  <si>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</si>
  <si>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</si>
  <si>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</si>
  <si>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</si>
  <si>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</si>
  <si>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</si>
  <si>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</si>
  <si>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</si>
  <si>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</si>
  <si>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</si>
  <si>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</si>
  <si>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</si>
  <si>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</si>
  <si>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</si>
  <si>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</si>
  <si>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</si>
  <si>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</si>
  <si>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</si>
  <si>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</si>
  <si>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EasyETF NMX Infrastructure Europe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</si>
  <si>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</si>
  <si>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</si>
  <si>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</si>
  <si>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</si>
  <si>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</si>
  <si>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</si>
  <si>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</si>
  <si>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</si>
  <si>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</si>
  <si>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</si>
  <si>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</si>
  <si>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</si>
  <si>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</si>
  <si>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</si>
  <si>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</si>
  <si>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</si>
  <si>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</si>
  <si>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</si>
  <si>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</si>
  <si>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</si>
  <si>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</si>
  <si>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</si>
  <si>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</si>
  <si>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</si>
  <si>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</si>
  <si>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</si>
  <si>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</si>
  <si>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</si>
  <si>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</si>
  <si>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</si>
  <si>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</si>
  <si>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</si>
  <si>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</si>
  <si>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</si>
  <si>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</si>
  <si>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</si>
  <si>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</si>
  <si>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</si>
  <si>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</si>
  <si>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</si>
  <si>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</si>
  <si>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</si>
  <si>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</si>
  <si>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</si>
  <si>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</si>
  <si>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</si>
  <si>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</si>
  <si>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</si>
  <si>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</si>
  <si>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</si>
  <si>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</si>
  <si>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</si>
  <si>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</si>
  <si>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</si>
  <si>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</si>
  <si>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</si>
  <si>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</si>
  <si>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</si>
  <si>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</si>
  <si>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</si>
  <si>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</si>
  <si>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</si>
  <si>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</si>
  <si>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</si>
  <si>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</si>
  <si>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</si>
  <si>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</si>
  <si>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</si>
  <si>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</si>
  <si>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</si>
  <si>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</si>
  <si>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</si>
  <si>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</si>
  <si>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</si>
  <si>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</si>
  <si>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</si>
  <si>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</si>
  <si>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</si>
  <si>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</si>
  <si>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</si>
  <si>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</si>
  <si>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</si>
  <si>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</si>
  <si>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</si>
  <si>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</si>
  <si>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</si>
  <si>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</si>
  <si>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</si>
  <si>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</si>
  <si>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</si>
  <si>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</si>
  <si>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ComStage ETF iBOXX € Germany Covered Capped 5-7 TR</t>
  </si>
  <si>
    <t>LU0488317453</t>
  </si>
  <si>
    <t>ComStage ETF iBOXX € Germany Covered Capped 3-5 TR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</si>
  <si>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</si>
  <si>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</si>
  <si>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</si>
  <si>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</si>
  <si>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</si>
  <si>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</si>
  <si>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</si>
  <si>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</si>
  <si>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</si>
  <si>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</si>
  <si>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</si>
  <si>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</si>
  <si>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</si>
  <si>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</si>
  <si>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</si>
  <si>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</si>
  <si>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</si>
  <si>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</si>
  <si>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</si>
  <si>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</si>
  <si>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</si>
  <si>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</si>
  <si>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</si>
  <si>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</si>
  <si>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ComStage ETF iBOXX € Germany Covered Capped 7-10 TR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</si>
  <si>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</si>
  <si>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</si>
  <si>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</si>
  <si>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</si>
  <si>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</si>
  <si>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</si>
  <si>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</si>
  <si>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</si>
  <si>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</si>
  <si>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</si>
  <si>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</si>
  <si>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</si>
  <si>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</si>
  <si>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</si>
  <si>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</si>
  <si>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</si>
  <si>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</si>
  <si>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</si>
  <si>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</si>
  <si>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</si>
  <si>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</si>
  <si>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</si>
  <si>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</si>
  <si>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</si>
  <si>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</si>
  <si>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</si>
  <si>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</si>
  <si>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</si>
  <si>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</si>
  <si>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</si>
  <si>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</si>
  <si>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</si>
  <si>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</si>
  <si>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</si>
  <si>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</si>
  <si>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</si>
  <si>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</si>
  <si>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</si>
  <si>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</si>
  <si>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</si>
  <si>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</si>
  <si>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</si>
  <si>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</si>
  <si>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</si>
  <si>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</si>
  <si>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</si>
  <si>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</si>
  <si>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</si>
  <si>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</si>
  <si>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</si>
  <si>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</si>
  <si>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</si>
  <si>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</si>
  <si>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</si>
  <si>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</si>
  <si>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</si>
  <si>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</si>
  <si>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</si>
  <si>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</si>
  <si>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</si>
  <si>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</si>
  <si>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</si>
  <si>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</si>
  <si>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</si>
  <si>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</si>
  <si>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</si>
  <si>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</si>
  <si>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</si>
  <si>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</si>
  <si>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</si>
  <si>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Market Access Jim Rogers International Commodity Index Fund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</si>
  <si>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</si>
  <si>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</si>
  <si>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</si>
  <si>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</si>
  <si>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</si>
  <si>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</si>
  <si>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</si>
  <si>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</si>
  <si>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</si>
  <si>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</si>
  <si>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</si>
  <si>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</si>
  <si>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</si>
  <si>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</si>
  <si>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</si>
  <si>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</si>
  <si>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</si>
  <si>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</si>
  <si>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</si>
  <si>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</si>
  <si>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</si>
  <si>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</si>
  <si>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</si>
  <si>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</si>
  <si>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</si>
  <si>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</si>
  <si>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</si>
  <si>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</si>
  <si>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</si>
  <si>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</si>
  <si>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</si>
  <si>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</si>
  <si>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</si>
  <si>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</si>
  <si>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</si>
  <si>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</si>
  <si>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</si>
  <si>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</si>
  <si>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</si>
  <si>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</si>
  <si>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</si>
  <si>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</si>
  <si>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</si>
  <si>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</si>
  <si>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</si>
  <si>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</si>
  <si>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</si>
  <si>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</si>
  <si>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</si>
  <si>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</si>
  <si>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</si>
  <si>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</si>
  <si>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</si>
  <si>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</si>
  <si>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</si>
  <si>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</si>
  <si>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</si>
  <si>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</si>
  <si>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</si>
  <si>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</si>
  <si>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</si>
  <si>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</si>
  <si>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</si>
  <si>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</si>
  <si>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</si>
  <si>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</si>
  <si>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</si>
  <si>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</si>
  <si>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</si>
  <si>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</si>
  <si>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</si>
  <si>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</si>
  <si>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</si>
  <si>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</si>
  <si>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</si>
  <si>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</si>
  <si>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</si>
  <si>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</si>
  <si>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</si>
  <si>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</si>
  <si>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</si>
  <si>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</si>
  <si>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</si>
  <si>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</si>
  <si>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</si>
  <si>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</si>
  <si>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</si>
  <si>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</si>
  <si>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</si>
  <si>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</si>
  <si>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</si>
  <si>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</si>
  <si>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</si>
  <si>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</si>
  <si>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</si>
  <si>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</si>
  <si>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</si>
  <si>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</si>
  <si>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</si>
  <si>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</si>
  <si>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</si>
  <si>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</si>
  <si>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</si>
  <si>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</si>
  <si>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</si>
  <si>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</si>
  <si>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</si>
  <si>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</si>
  <si>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</si>
  <si>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</si>
  <si>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</si>
  <si>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</si>
  <si>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</si>
  <si>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</si>
  <si>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</si>
  <si>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</si>
  <si>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</si>
  <si>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</si>
  <si>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</si>
  <si>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</si>
  <si>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</si>
  <si>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</si>
  <si>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</si>
  <si>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</si>
  <si>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</si>
  <si>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</si>
  <si>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</si>
  <si>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</si>
  <si>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</si>
  <si>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</si>
  <si>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</si>
  <si>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</si>
  <si>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</si>
  <si>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</si>
  <si>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</si>
  <si>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</si>
  <si>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</si>
  <si>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</si>
  <si>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</si>
  <si>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</si>
  <si>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</si>
  <si>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</si>
  <si>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</si>
  <si>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</si>
  <si>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</si>
  <si>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</si>
  <si>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</si>
  <si>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</si>
  <si>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</si>
  <si>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</si>
  <si>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</si>
  <si>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</si>
  <si>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</si>
  <si>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</si>
  <si>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</si>
  <si>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</si>
  <si>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</si>
  <si>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</si>
  <si>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</si>
  <si>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</si>
  <si>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</si>
  <si>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</si>
  <si>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</si>
  <si>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</si>
  <si>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</si>
  <si>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</si>
  <si>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</si>
  <si>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</si>
  <si>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</si>
  <si>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</si>
  <si>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</si>
  <si>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</si>
  <si>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</si>
  <si>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</si>
  <si>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</si>
  <si>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</si>
  <si>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</si>
  <si>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</si>
  <si>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</si>
  <si>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</si>
  <si>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</si>
  <si>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</si>
  <si>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</si>
  <si>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</si>
  <si>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</si>
  <si>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</si>
  <si>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</si>
  <si>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</si>
  <si>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</si>
  <si>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</si>
  <si>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</si>
  <si>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</si>
  <si>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</si>
  <si>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</si>
  <si>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</si>
  <si>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</si>
  <si>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</si>
  <si>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</si>
  <si>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</si>
  <si>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</si>
  <si>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</si>
  <si>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</si>
  <si>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</si>
  <si>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</si>
  <si>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</si>
  <si>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</si>
  <si>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</si>
  <si>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</si>
  <si>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</si>
  <si>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</si>
  <si>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</si>
  <si>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</si>
  <si>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</si>
  <si>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</si>
  <si>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</si>
  <si>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</si>
  <si>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</si>
  <si>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</si>
  <si>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</si>
  <si>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</si>
  <si>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</si>
  <si>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</si>
  <si>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</si>
  <si>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</si>
  <si>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</si>
  <si>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</si>
  <si>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</si>
  <si>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</si>
  <si>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</si>
  <si>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</si>
  <si>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</si>
  <si>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</si>
  <si>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</si>
  <si>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</si>
  <si>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</si>
  <si>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</si>
  <si>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</si>
  <si>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</si>
  <si>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</si>
  <si>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</si>
  <si>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</si>
  <si>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</si>
  <si>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</si>
  <si>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</si>
  <si>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</si>
  <si>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</si>
  <si>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</si>
  <si>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</si>
  <si>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</si>
  <si>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</si>
  <si>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</si>
  <si>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</si>
  <si>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</si>
  <si>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</si>
  <si>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</si>
  <si>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</si>
  <si>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</si>
  <si>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</si>
  <si>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</si>
  <si>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</si>
  <si>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</si>
  <si>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</si>
  <si>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</si>
  <si>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</si>
  <si>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</si>
  <si>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</si>
  <si>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</si>
  <si>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</si>
  <si>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</si>
  <si>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</si>
  <si>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</si>
  <si>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</si>
  <si>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</si>
  <si>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</si>
  <si>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</si>
  <si>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</si>
  <si>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</si>
  <si>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</si>
  <si>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</si>
  <si>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</si>
  <si>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</si>
  <si>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</si>
  <si>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</si>
  <si>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</si>
  <si>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</si>
  <si>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</si>
  <si>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08/2010</t>
  </si>
  <si>
    <t>Turnover Report: August 2010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</si>
  <si>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</si>
  <si>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</si>
  <si>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</si>
  <si>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</si>
  <si>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</si>
  <si>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</si>
  <si>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</si>
  <si>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</si>
  <si>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</si>
  <si>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</si>
  <si>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</si>
  <si>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</si>
  <si>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</si>
  <si>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</si>
  <si>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</si>
  <si>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</si>
  <si>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</si>
  <si>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</si>
  <si>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</si>
  <si>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</si>
  <si>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</si>
  <si>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</si>
  <si>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</si>
  <si>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</si>
  <si>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</si>
  <si>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</si>
  <si>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</si>
  <si>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</si>
  <si>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</si>
  <si>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</si>
  <si>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</si>
  <si>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</si>
  <si>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</si>
  <si>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</si>
  <si>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</si>
  <si>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</si>
  <si>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</si>
  <si>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</si>
  <si>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</si>
  <si>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</si>
  <si>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</si>
  <si>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</si>
  <si>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</si>
  <si>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</si>
  <si>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</si>
  <si>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</si>
  <si>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</si>
  <si>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</si>
  <si>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</si>
  <si>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</si>
  <si>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</si>
  <si>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</si>
  <si>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</si>
  <si>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</si>
  <si>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</si>
  <si>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</si>
  <si>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</si>
  <si>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</si>
  <si>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</si>
  <si>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</si>
  <si>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</si>
  <si>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</si>
  <si>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</si>
  <si>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</si>
  <si>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</si>
  <si>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</si>
  <si>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</si>
  <si>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</si>
  <si>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</si>
  <si>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</si>
  <si>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</si>
  <si>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</si>
  <si>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</si>
  <si>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</si>
  <si>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</si>
  <si>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</si>
  <si>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</si>
  <si>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</si>
  <si>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</si>
  <si>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</si>
  <si>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</si>
  <si>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</si>
  <si>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</si>
  <si>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</si>
  <si>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</si>
  <si>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</si>
  <si>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</si>
  <si>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</si>
  <si>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</si>
  <si>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</si>
  <si>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</si>
  <si>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</si>
  <si>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</si>
  <si>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</si>
  <si>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</si>
  <si>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</si>
  <si>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</si>
  <si>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</si>
  <si>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</si>
  <si>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</si>
  <si>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</si>
  <si>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</si>
  <si>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</si>
  <si>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</si>
  <si>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</si>
  <si>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</si>
  <si>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</si>
  <si>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</si>
  <si>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</si>
  <si>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</si>
  <si>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</si>
  <si>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</si>
  <si>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</si>
  <si>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</si>
  <si>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</si>
  <si>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</si>
  <si>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</si>
  <si>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</si>
  <si>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</si>
  <si>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</si>
  <si>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</si>
  <si>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</si>
  <si>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</si>
  <si>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</si>
  <si>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</si>
  <si>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</si>
  <si>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</si>
  <si>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</si>
  <si>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</si>
  <si>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</si>
  <si>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</si>
  <si>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</si>
  <si>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</si>
  <si>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</si>
  <si>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</si>
  <si>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</si>
  <si>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</si>
  <si>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</si>
  <si>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</si>
  <si>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</si>
  <si>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</si>
  <si>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</si>
  <si>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</si>
  <si>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</si>
  <si>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</si>
  <si>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</si>
  <si>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</si>
  <si>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</si>
  <si>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</si>
  <si>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</si>
  <si>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</si>
  <si>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</si>
  <si>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</si>
  <si>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</si>
  <si>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</si>
  <si>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</si>
  <si>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</si>
  <si>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</si>
  <si>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</si>
  <si>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</si>
  <si>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</si>
  <si>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</si>
  <si>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</si>
  <si>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</si>
  <si>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</si>
  <si>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</si>
  <si>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</si>
  <si>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</si>
  <si>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</si>
  <si>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</si>
  <si>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</si>
  <si>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</si>
  <si>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</si>
  <si>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</si>
  <si>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</si>
  <si>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</si>
  <si>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</si>
  <si>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</si>
  <si>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</si>
  <si>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</si>
  <si>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</si>
  <si>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</si>
  <si>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</si>
  <si>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</si>
  <si>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</si>
  <si>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</si>
  <si>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</si>
  <si>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</si>
  <si>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</si>
  <si>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</si>
  <si>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</si>
  <si>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</si>
  <si>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</si>
  <si>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</si>
  <si>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</si>
  <si>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</si>
  <si>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</si>
  <si>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</si>
  <si>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</si>
  <si>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</si>
  <si>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</si>
  <si>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</si>
  <si>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</si>
  <si>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</si>
  <si>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</si>
  <si>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</si>
  <si>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</si>
  <si>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</si>
  <si>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</si>
  <si>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</si>
  <si>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</si>
  <si>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</si>
  <si>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</si>
  <si>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</si>
  <si>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</si>
  <si>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</si>
  <si>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</si>
  <si>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</si>
  <si>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</si>
  <si>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</si>
  <si>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</si>
  <si>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</si>
  <si>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</si>
  <si>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</si>
  <si>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</si>
  <si>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</si>
  <si>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</si>
  <si>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</si>
  <si>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</si>
  <si>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</si>
  <si>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</si>
  <si>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</si>
  <si>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</si>
  <si>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</si>
  <si>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</si>
  <si>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</si>
  <si>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</si>
  <si>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</si>
  <si>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</si>
  <si>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</si>
  <si>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</si>
  <si>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</si>
  <si>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</si>
  <si>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</si>
  <si>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</si>
  <si>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</si>
  <si>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</si>
  <si>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</si>
  <si>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</si>
  <si>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</si>
  <si>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</si>
  <si>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</si>
  <si>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</si>
  <si>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</si>
  <si>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</si>
  <si>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</si>
  <si>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</si>
  <si>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</si>
  <si>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</si>
  <si>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</si>
  <si>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</si>
  <si>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</si>
  <si>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</si>
  <si>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</si>
  <si>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</si>
  <si>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</si>
  <si>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</si>
  <si>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</si>
  <si>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</si>
  <si>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</si>
  <si>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</si>
  <si>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</si>
  <si>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</si>
  <si>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</si>
  <si>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</si>
  <si>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</si>
  <si>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</si>
  <si>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</si>
  <si>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</si>
  <si>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</si>
  <si>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</si>
  <si>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</si>
  <si>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</si>
  <si>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</si>
  <si>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</si>
  <si>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</si>
  <si>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</si>
  <si>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</si>
  <si>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</si>
  <si>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</si>
  <si>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</si>
  <si>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</si>
  <si>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</si>
  <si>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</si>
  <si>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</si>
  <si>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</si>
  <si>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</si>
  <si>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</si>
  <si>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</si>
  <si>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</si>
  <si>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</si>
  <si>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</si>
  <si>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</si>
  <si>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</si>
  <si>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</si>
  <si>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</si>
  <si>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</si>
  <si>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</si>
  <si>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</si>
  <si>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</si>
  <si>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</si>
  <si>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</si>
  <si>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</si>
  <si>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</si>
  <si>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</si>
  <si>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</si>
  <si>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</si>
  <si>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</si>
  <si>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</si>
  <si>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</si>
  <si>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</si>
  <si>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</si>
  <si>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</si>
  <si>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</si>
  <si>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</si>
  <si>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</si>
  <si>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</si>
  <si>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</si>
  <si>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</si>
  <si>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</si>
  <si>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</si>
  <si>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</si>
  <si>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</si>
  <si>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</si>
  <si>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</si>
  <si>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</si>
  <si>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</si>
  <si>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</si>
  <si>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</si>
  <si>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</si>
  <si>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</si>
  <si>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</si>
  <si>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</si>
  <si>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</si>
  <si>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</si>
  <si>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</si>
  <si>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</si>
  <si>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</si>
  <si>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</si>
  <si>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</si>
  <si>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</si>
  <si>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</si>
  <si>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</si>
  <si>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</si>
  <si>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</si>
  <si>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</si>
  <si>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</si>
  <si>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</si>
  <si>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</si>
  <si>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</si>
  <si>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</si>
  <si>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</si>
  <si>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</si>
  <si>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</si>
  <si>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</si>
  <si>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</si>
  <si>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</si>
  <si>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</si>
  <si>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</si>
  <si>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</si>
  <si>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</si>
  <si>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</si>
  <si>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</si>
  <si>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</si>
  <si>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</si>
  <si>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</si>
  <si>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</si>
  <si>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</si>
  <si>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</si>
  <si>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</si>
  <si>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</si>
  <si>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</si>
  <si>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</si>
  <si>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</si>
  <si>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</si>
  <si>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</si>
  <si>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</si>
  <si>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</si>
  <si>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</si>
  <si>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</si>
  <si>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</si>
  <si>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</si>
  <si>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</si>
  <si>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</si>
  <si>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</si>
  <si>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</si>
  <si>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</si>
  <si>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</si>
  <si>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</si>
  <si>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</si>
  <si>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</si>
  <si>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</si>
  <si>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</si>
  <si>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</si>
  <si>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</si>
  <si>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</si>
  <si>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</si>
  <si>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</si>
  <si>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</si>
  <si>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</si>
  <si>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</si>
  <si>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</si>
  <si>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</si>
  <si>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</si>
  <si>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</si>
  <si>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</si>
  <si>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</si>
  <si>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</si>
  <si>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</si>
  <si>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</si>
  <si>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</si>
  <si>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</si>
  <si>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</si>
  <si>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</si>
  <si>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</si>
  <si>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</si>
  <si>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</si>
  <si>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</si>
  <si>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</si>
  <si>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</si>
  <si>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</si>
  <si>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</si>
  <si>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</si>
  <si>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</si>
  <si>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</si>
  <si>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</si>
  <si>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</si>
  <si>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</si>
  <si>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</si>
  <si>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</si>
  <si>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</si>
  <si>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</si>
  <si>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</si>
  <si>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</si>
  <si>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</si>
  <si>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</si>
  <si>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</si>
  <si>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</si>
  <si>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</si>
  <si>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</si>
  <si>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</si>
  <si>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</si>
  <si>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</si>
  <si>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</si>
  <si>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</si>
  <si>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</si>
  <si>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</si>
  <si>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</si>
  <si>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</si>
  <si>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</si>
  <si>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</si>
  <si>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</si>
  <si>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</si>
  <si>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</si>
  <si>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</si>
  <si>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</si>
  <si>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</si>
  <si>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</si>
  <si>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</si>
  <si>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</si>
  <si>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</si>
  <si>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</si>
  <si>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</si>
  <si>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</si>
  <si>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</si>
  <si>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</si>
  <si>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</si>
  <si>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</si>
  <si>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</si>
  <si>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</si>
  <si>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ComStage ETF STOXX 600 Automobiles &amp; Parts TR</t>
  </si>
  <si>
    <t>ComStage ETF STOXX 600 Banks TR</t>
  </si>
  <si>
    <t>ComStage ETF STOXX 600 Basic Resources TR</t>
  </si>
  <si>
    <t>ComStage ETF STOXX 600 Chemicals TR</t>
  </si>
  <si>
    <t>ComStage ETF STOXX 600 Construction &amp; Materials TR</t>
  </si>
  <si>
    <t>ComStage ETF STOXX 600 Financial Services TR</t>
  </si>
  <si>
    <t>ComStage ETF STOXX 600 Food &amp; Beverage TR</t>
  </si>
  <si>
    <t>ComStage ETF STOXX 600 Health Care TR</t>
  </si>
  <si>
    <t>ComStage ETF STOXX 600 Industrial Goods &amp; Services TR</t>
  </si>
  <si>
    <t>ComStage ETF STOXX 600 Insurance TR</t>
  </si>
  <si>
    <t>ComStage ETF STOXX 600 Media TR</t>
  </si>
  <si>
    <t>ComStage ETF STOXX 600 Oil &amp; Gas TR</t>
  </si>
  <si>
    <t>ComStage ETF STOXX 600 Personal &amp; Household Goods TR</t>
  </si>
  <si>
    <t>ComStage ETF STOXX 600 Real Estate TR</t>
  </si>
  <si>
    <t>ComStage ETF STOXX 600 Retail TR</t>
  </si>
  <si>
    <t>ComStage ETF STOXX 600 Technology TR</t>
  </si>
  <si>
    <t>ComStage ETF STOXX 600 Telecommunications TR</t>
  </si>
  <si>
    <t>ComStage ETF STOXX 600 TR</t>
  </si>
  <si>
    <t>ComStage ETF STOXX 600 Travel &amp; Leisure TR</t>
  </si>
  <si>
    <t>ComStage ETF STOXX 600 Utilities TR</t>
  </si>
  <si>
    <t>ComStage ETF DJ Industrial Average TR</t>
  </si>
  <si>
    <t>CS ETF (IE) on DJ Industrial AverageTM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</si>
  <si>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</si>
  <si>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</si>
  <si>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</si>
  <si>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</si>
  <si>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</si>
  <si>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</si>
  <si>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</si>
  <si>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</si>
  <si>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</si>
  <si>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</si>
  <si>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</si>
  <si>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</si>
  <si>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</si>
  <si>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</si>
  <si>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</si>
  <si>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</si>
  <si>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</si>
  <si>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</si>
  <si>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</si>
  <si>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</si>
  <si>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</si>
  <si>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</si>
  <si>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</si>
  <si>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</si>
  <si>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</si>
  <si>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</si>
  <si>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</si>
  <si>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</si>
  <si>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</si>
  <si>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</si>
  <si>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</si>
  <si>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</si>
  <si>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</si>
  <si>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</si>
  <si>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</si>
  <si>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</si>
  <si>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</si>
  <si>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</si>
  <si>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</si>
  <si>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</si>
  <si>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</si>
  <si>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</si>
  <si>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</si>
  <si>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</si>
  <si>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</si>
  <si>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</si>
  <si>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</si>
  <si>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</si>
  <si>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</si>
  <si>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</si>
  <si>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</si>
  <si>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</si>
  <si>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</si>
  <si>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</si>
  <si>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</si>
  <si>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</si>
  <si>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</si>
  <si>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</si>
  <si>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</si>
  <si>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</si>
  <si>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</si>
  <si>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</si>
  <si>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</si>
  <si>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</si>
  <si>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</si>
  <si>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</si>
  <si>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</si>
  <si>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</si>
  <si>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</si>
  <si>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</si>
  <si>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</si>
  <si>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</si>
  <si>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</si>
  <si>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</si>
  <si>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</si>
  <si>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</si>
  <si>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</si>
  <si>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</si>
  <si>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</si>
  <si>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</si>
  <si>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</si>
  <si>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</si>
  <si>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</si>
  <si>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</si>
  <si>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</si>
  <si>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</si>
  <si>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</si>
  <si>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</si>
  <si>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</si>
  <si>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</si>
  <si>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</si>
  <si>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</si>
  <si>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</si>
  <si>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</si>
  <si>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</si>
  <si>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</si>
  <si>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</si>
  <si>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</si>
  <si>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</si>
  <si>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</si>
  <si>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</si>
  <si>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</si>
  <si>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</si>
  <si>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</si>
  <si>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</si>
  <si>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</si>
  <si>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</si>
  <si>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</si>
  <si>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</si>
  <si>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</si>
  <si>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</si>
  <si>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</si>
  <si>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</si>
  <si>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</si>
  <si>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</si>
  <si>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</si>
  <si>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</si>
  <si>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</si>
  <si>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</si>
  <si>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</si>
  <si>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</si>
  <si>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</si>
  <si>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</si>
  <si>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</si>
  <si>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</si>
  <si>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</si>
  <si>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</si>
  <si>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</si>
  <si>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</si>
  <si>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</si>
  <si>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</si>
  <si>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</si>
  <si>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</si>
  <si>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</si>
  <si>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</si>
  <si>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</si>
  <si>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</si>
  <si>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</si>
  <si>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</si>
  <si>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</si>
  <si>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</si>
  <si>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</si>
  <si>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</si>
  <si>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</si>
  <si>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</si>
  <si>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</si>
  <si>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</si>
  <si>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</si>
  <si>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</si>
  <si>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</si>
  <si>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</si>
  <si>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</si>
  <si>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</si>
  <si>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</si>
  <si>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</si>
  <si>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</si>
  <si>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</si>
  <si>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</si>
  <si>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</si>
  <si>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</si>
  <si>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</si>
  <si>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</si>
  <si>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</si>
  <si>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</si>
  <si>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</si>
  <si>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</si>
  <si>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</si>
  <si>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</si>
  <si>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</si>
  <si>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</si>
  <si>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</si>
  <si>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</si>
  <si>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</si>
  <si>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</si>
  <si>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</si>
  <si>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</si>
  <si>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</si>
  <si>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</si>
  <si>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</si>
  <si>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</si>
  <si>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</si>
  <si>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</si>
  <si>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</si>
  <si>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</si>
  <si>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</si>
  <si>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</si>
  <si>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</si>
  <si>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</si>
  <si>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</si>
  <si>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</si>
  <si>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</si>
  <si>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</si>
  <si>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</si>
  <si>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</si>
  <si>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</si>
  <si>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</si>
  <si>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</si>
  <si>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</si>
  <si>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</si>
  <si>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</si>
  <si>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</si>
  <si>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</si>
  <si>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</si>
  <si>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</si>
  <si>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</si>
  <si>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</si>
  <si>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</si>
  <si>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</si>
  <si>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</si>
  <si>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</si>
  <si>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</si>
  <si>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</si>
  <si>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</si>
  <si>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</si>
  <si>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</si>
  <si>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</si>
  <si>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</si>
  <si>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</si>
  <si>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</si>
  <si>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</si>
  <si>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</si>
  <si>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</si>
  <si>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</si>
  <si>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</si>
  <si>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</si>
  <si>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</si>
  <si>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</si>
  <si>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</si>
  <si>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</si>
  <si>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</si>
  <si>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</si>
  <si>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</si>
  <si>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</si>
  <si>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</si>
  <si>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</si>
  <si>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</si>
  <si>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</si>
  <si>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</si>
  <si>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</si>
  <si>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</si>
  <si>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</si>
  <si>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</si>
  <si>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</si>
  <si>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</si>
  <si>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</si>
  <si>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</si>
  <si>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</si>
  <si>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</si>
  <si>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</si>
  <si>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</si>
  <si>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</si>
  <si>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</si>
  <si>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</si>
  <si>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</si>
  <si>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</si>
  <si>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</si>
  <si>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</si>
  <si>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</si>
  <si>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</si>
  <si>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</si>
  <si>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</si>
  <si>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</si>
  <si>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EasyETF EuroMTS Eonia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</si>
  <si>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</si>
  <si>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</si>
  <si>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</si>
  <si>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</si>
  <si>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</si>
  <si>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</si>
  <si>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</si>
  <si>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</si>
  <si>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</si>
  <si>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</si>
  <si>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</si>
  <si>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</si>
  <si>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</si>
  <si>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</si>
  <si>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</si>
  <si>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</si>
  <si>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</si>
  <si>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</si>
  <si>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</si>
  <si>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</si>
  <si>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</si>
  <si>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</si>
  <si>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</si>
  <si>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</si>
  <si>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</si>
  <si>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</si>
  <si>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</si>
  <si>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</si>
  <si>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</si>
  <si>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</si>
  <si>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</si>
  <si>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</si>
  <si>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</si>
  <si>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</si>
  <si>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</si>
  <si>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</si>
  <si>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</si>
  <si>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</si>
  <si>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</si>
  <si>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</si>
  <si>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</si>
  <si>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</si>
  <si>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</si>
  <si>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</si>
  <si>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</si>
  <si>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</si>
  <si>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</si>
  <si>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</si>
  <si>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</si>
  <si>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</si>
  <si>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</si>
  <si>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</si>
  <si>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</si>
  <si>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</si>
  <si>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</si>
  <si>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</si>
  <si>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</si>
  <si>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iBOXX € Germany Covered Capped Overall TR</t>
  </si>
  <si>
    <t>ComStage ETF DAX FR</t>
  </si>
  <si>
    <t>ComStage ETF HSCEI</t>
  </si>
  <si>
    <t>Comstage ETF EURO STOXX 50 FR</t>
  </si>
  <si>
    <t>ComStage ETF HSI</t>
  </si>
  <si>
    <t>ComStage ETF FTSE 100 TR</t>
  </si>
  <si>
    <t>07/2010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</si>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</sst>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16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" fillId="0" borderId="7" xfId="2" applyFont="1" applyBorder="1" applyAlignment="1">
      <alignment horizontal="left" vertical="top"/>
    </xf>
    <xf numFmtId="0" fontId="2" fillId="0" borderId="8" xfId="2" applyFont="1" applyBorder="1" applyAlignment="1">
      <alignment horizontal="left" vertical="top"/>
    </xf>
    <xf numFmtId="0" fontId="3" fillId="2" borderId="9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0" xfId="2" applyFont="1" applyBorder="1" applyAlignment="1">
      <alignment horizontal="left" vertical="center"/>
    </xf>
    <xf numFmtId="2" fontId="2" fillId="0" borderId="10" xfId="2" applyNumberFormat="1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4" fontId="2" fillId="0" borderId="11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9" xfId="2" applyNumberFormat="1" applyFont="1" applyFill="1" applyBorder="1" applyAlignment="1"/>
    <xf numFmtId="4" fontId="2" fillId="0" borderId="7" xfId="2" applyNumberFormat="1" applyFont="1" applyBorder="1" applyAlignment="1">
      <alignment vertical="center"/>
    </xf>
    <xf numFmtId="4" fontId="2" fillId="0" borderId="8" xfId="2" applyNumberFormat="1" applyFont="1" applyBorder="1" applyAlignment="1">
      <alignment vertical="center"/>
    </xf>
    <xf numFmtId="0" fontId="2" fillId="0" borderId="7" xfId="2" applyFont="1" applyBorder="1" applyAlignment="1">
      <alignment horizontal="left" vertical="top" wrapText="1"/>
    </xf>
    <xf numFmtId="4" fontId="2" fillId="0" borderId="15" xfId="2" applyNumberFormat="1" applyFont="1" applyBorder="1" applyAlignment="1">
      <alignment vertical="center"/>
    </xf>
    <xf numFmtId="0" fontId="2" fillId="0" borderId="8" xfId="2" applyFont="1" applyBorder="1" applyAlignment="1">
      <alignment horizontal="left" vertical="top" wrapText="1"/>
    </xf>
    <xf numFmtId="10" fontId="2" fillId="0" borderId="8" xfId="1" applyNumberFormat="1" applyFont="1" applyBorder="1"/>
    <xf numFmtId="0" fontId="2" fillId="0" borderId="8" xfId="2" applyFont="1" applyBorder="1" applyAlignment="1">
      <alignment vertical="center"/>
    </xf>
    <xf numFmtId="4" fontId="2" fillId="0" borderId="16" xfId="2" applyNumberFormat="1" applyFont="1" applyBorder="1" applyAlignment="1">
      <alignment vertical="center"/>
    </xf>
    <xf numFmtId="4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2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" fontId="2" fillId="0" borderId="17" xfId="2" applyNumberFormat="1" applyFont="1" applyBorder="1" applyAlignment="1">
      <alignment vertical="center"/>
    </xf>
    <xf numFmtId="0" fontId="2" fillId="0" borderId="18" xfId="2" applyFont="1" applyBorder="1" applyAlignment="1">
      <alignment horizontal="left" vertical="top" wrapText="1"/>
    </xf>
    <xf numFmtId="4" fontId="2" fillId="0" borderId="18" xfId="2" applyNumberFormat="1" applyFont="1" applyBorder="1" applyAlignment="1">
      <alignment vertical="center"/>
    </xf>
    <xf numFmtId="10" fontId="2" fillId="0" borderId="13" xfId="2" applyNumberFormat="1" applyFont="1" applyBorder="1" applyAlignment="1">
      <alignment vertical="center"/>
    </xf>
    <xf numFmtId="4" fontId="2" fillId="0" borderId="2" xfId="2" applyNumberFormat="1" applyFont="1" applyBorder="1" applyAlignment="1">
      <alignment vertical="center"/>
    </xf>
    <xf numFmtId="4" fontId="4" fillId="0" borderId="15" xfId="2" applyNumberFormat="1" applyFont="1" applyBorder="1" applyAlignment="1"/>
    <xf numFmtId="210" fontId="2" fillId="0" borderId="19" xfId="1" applyNumberFormat="1" applyFont="1" applyBorder="1"/>
    <xf numFmtId="210" fontId="2" fillId="0" borderId="20" xfId="1" applyNumberFormat="1" applyFont="1" applyBorder="1"/>
    <xf numFmtId="210" fontId="2" fillId="0" borderId="20" xfId="1" applyNumberFormat="1" applyFont="1" applyFill="1" applyBorder="1"/>
    <xf numFmtId="210" fontId="2" fillId="0" borderId="19" xfId="1" applyNumberFormat="1" applyFont="1" applyFill="1" applyBorder="1"/>
    <xf numFmtId="210" fontId="4" fillId="0" borderId="8" xfId="2" applyNumberFormat="1" applyFont="1" applyBorder="1" applyAlignment="1"/>
    <xf numFmtId="210" fontId="4" fillId="0" borderId="8" xfId="2" applyNumberFormat="1" applyFont="1" applyBorder="1" applyAlignment="1"/>
    <xf numFmtId="210" fontId="2" fillId="0" borderId="7" xfId="1" applyNumberFormat="1" applyFont="1" applyBorder="1"/>
    <xf numFmtId="210" fontId="2" fillId="0" borderId="8" xfId="1" applyNumberFormat="1" applyFont="1" applyBorder="1"/>
    <xf numFmtId="210" fontId="4" fillId="0" borderId="7" xfId="2" applyNumberFormat="1" applyFont="1" applyBorder="1" applyAlignment="1"/>
    <xf numFmtId="3" fontId="2" fillId="0" borderId="0" xfId="2" applyNumberFormat="1" applyFont="1" applyAlignment="1"/>
    <xf numFmtId="0" fontId="10" fillId="4" borderId="21" xfId="2" applyFont="1" applyFill="1" applyBorder="1" applyAlignment="1">
      <alignment vertical="center"/>
    </xf>
    <xf numFmtId="0" fontId="10" fillId="4" borderId="21" xfId="2" applyFont="1" applyFill="1" applyBorder="1" applyAlignment="1">
      <alignment horizontal="left"/>
    </xf>
    <xf numFmtId="0" fontId="12" fillId="4" borderId="21" xfId="2" applyFont="1" applyFill="1" applyBorder="1" applyAlignment="1">
      <alignment vertical="center"/>
    </xf>
    <xf numFmtId="0" fontId="10" fillId="4" borderId="22" xfId="2" applyFont="1" applyFill="1" applyBorder="1" applyAlignment="1">
      <alignment horizontal="left"/>
    </xf>
    <xf numFmtId="0" fontId="12" fillId="4" borderId="21" xfId="2" applyFont="1" applyFill="1" applyBorder="1" applyAlignment="1">
      <alignment horizontal="left"/>
    </xf>
    <xf numFmtId="0" fontId="10" fillId="4" borderId="22" xfId="2" applyFont="1" applyFill="1" applyBorder="1">
      <alignment horizontal="left" wrapText="1"/>
    </xf>
    <xf numFmtId="0" fontId="2" fillId="0" borderId="23" xfId="2" applyFont="1" applyBorder="1" applyAlignment="1">
      <alignment horizontal="left" vertical="top"/>
    </xf>
    <xf numFmtId="4" fontId="2" fillId="0" borderId="0" xfId="2" applyNumberFormat="1" applyFont="1" applyAlignment="1">
      <alignment vertical="center"/>
    </xf>
    <xf numFmtId="210" fontId="2" fillId="0" borderId="24" xfId="1" applyNumberFormat="1" applyFont="1" applyBorder="1"/>
    <xf numFmtId="0" fontId="2" fillId="0" borderId="0" xfId="2" applyFont="1" applyAlignment="1">
      <alignment horizontal="left" vertical="top"/>
    </xf>
    <xf numFmtId="0" fontId="4" fillId="0" borderId="8" xfId="2" applyFont="1" applyBorder="1" applyAlignment="1">
      <alignment vertical="center"/>
    </xf>
    <xf numFmtId="10" fontId="2" fillId="0" borderId="19" xfId="1" applyNumberFormat="1" applyFont="1" applyBorder="1"/>
    <xf numFmtId="4" fontId="4" fillId="2" borderId="9" xfId="2" applyNumberFormat="1" applyFont="1" applyFill="1" applyBorder="1" applyAlignment="1">
      <alignment vertical="center"/>
    </xf>
    <xf numFmtId="10" fontId="4" fillId="2" borderId="9" xfId="1" applyNumberFormat="1" applyFont="1" applyFill="1" applyBorder="1" applyAlignment="1">
      <alignment vertical="center"/>
    </xf>
    <xf numFmtId="10" fontId="2" fillId="2" borderId="9" xfId="1" applyNumberFormat="1" applyFont="1" applyFill="1" applyBorder="1"/>
    <xf numFmtId="0" fontId="7" fillId="2" borderId="9" xfId="2" applyFont="1" applyFill="1" applyBorder="1" applyAlignment="1">
      <alignment vertical="center"/>
    </xf>
    <xf numFmtId="4" fontId="2" fillId="2" borderId="9" xfId="2" applyNumberFormat="1" applyFont="1" applyFill="1" applyBorder="1" applyAlignment="1">
      <alignment vertical="center"/>
    </xf>
    <xf numFmtId="0" fontId="16" fillId="2" borderId="25" xfId="2" applyFont="1" applyFill="1" applyBorder="1" applyAlignment="1">
      <alignment horizontal="center" vertical="center"/>
    </xf>
    <xf numFmtId="0" fontId="17" fillId="2" borderId="26" xfId="2" applyFont="1" applyFill="1" applyBorder="1" applyAlignment="1">
      <alignment vertical="center"/>
    </xf>
    <xf numFmtId="0" fontId="17" fillId="2" borderId="27" xfId="2" applyFont="1" applyFill="1" applyBorder="1" applyAlignment="1"/>
    <xf numFmtId="0" fontId="16" fillId="2" borderId="26" xfId="2" applyFont="1" applyFill="1" applyBorder="1" applyAlignment="1">
      <alignment horizontal="center" vertical="center"/>
    </xf>
    <xf numFmtId="0" fontId="16" fillId="2" borderId="27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/>
    </xf>
    <xf numFmtId="0" fontId="11" fillId="4" borderId="28" xfId="2" applyFont="1" applyFill="1" applyBorder="1" applyAlignment="1">
      <alignment horizontal="center"/>
    </xf>
    <xf numFmtId="0" fontId="11" fillId="4" borderId="29" xfId="2" applyFont="1" applyFill="1" applyBorder="1" applyAlignment="1">
      <alignment horizontal="center"/>
    </xf>
    <xf numFmtId="0" fontId="10" fillId="4" borderId="30" xfId="2" applyFont="1" applyFill="1" applyBorder="1" applyAlignment="1">
      <alignment horizontal="center"/>
    </xf>
    <xf numFmtId="0" fontId="0" fillId="4" borderId="5" xfId="2" applyFont="1" applyFill="1" applyBorder="1" applyAlignment="1"/>
    <xf numFmtId="0" fontId="0" fillId="4" borderId="6" xfId="2" applyFont="1" applyFill="1" applyBorder="1" applyAlignment="1"/>
    <xf numFmtId="0" fontId="10" fillId="4" borderId="22" xfId="2" applyFont="1" applyFill="1" applyBorder="1" applyAlignment="1">
      <alignment horizontal="left"/>
    </xf>
    <xf numFmtId="0" fontId="11" fillId="4" borderId="28" xfId="2" applyFont="1" applyFill="1" applyBorder="1" applyAlignment="1">
      <alignment horizontal="left"/>
    </xf>
    <xf numFmtId="0" fontId="11" fillId="4" borderId="29" xfId="2" applyFont="1" applyFill="1" applyBorder="1" applyAlignment="1">
      <alignment horizontal="left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40026</c:v>
              </c:pt>
              <c:pt idx="1">
                <c:v>40057</c:v>
              </c:pt>
              <c:pt idx="2">
                <c:v>40087</c:v>
              </c:pt>
              <c:pt idx="3">
                <c:v>40118</c:v>
              </c:pt>
              <c:pt idx="4">
                <c:v>40148</c:v>
              </c:pt>
              <c:pt idx="5">
                <c:v>40179</c:v>
              </c:pt>
              <c:pt idx="6">
                <c:v>40210</c:v>
              </c:pt>
              <c:pt idx="7">
                <c:v>40238</c:v>
              </c:pt>
              <c:pt idx="8">
                <c:v>40269</c:v>
              </c:pt>
              <c:pt idx="9">
                <c:v>40299</c:v>
              </c:pt>
              <c:pt idx="10">
                <c:v>40330</c:v>
              </c:pt>
              <c:pt idx="11">
                <c:v>40360</c:v>
              </c:pt>
              <c:pt idx="12">
                <c:v>40391</c:v>
              </c:pt>
            </c:numLit>
          </c:cat>
          <c:val>
            <c:numLit>
              <c:formatCode>General</c:formatCode>
              <c:ptCount val="13"/>
              <c:pt idx="0">
                <c:v>12217.846034073005</c:v>
              </c:pt>
              <c:pt idx="1">
                <c:v>11692.300581699994</c:v>
              </c:pt>
              <c:pt idx="2">
                <c:v>14516.424340517999</c:v>
              </c:pt>
              <c:pt idx="3">
                <c:v>13247.542817375763</c:v>
              </c:pt>
              <c:pt idx="4">
                <c:v>9752.6232460932461</c:v>
              </c:pt>
              <c:pt idx="5">
                <c:v>13053.483298991614</c:v>
              </c:pt>
              <c:pt idx="6">
                <c:v>13036.56161795379</c:v>
              </c:pt>
              <c:pt idx="7">
                <c:v>11659.167377782136</c:v>
              </c:pt>
              <c:pt idx="8">
                <c:v>13594.197569774318</c:v>
              </c:pt>
              <c:pt idx="9">
                <c:v>20344.974265100689</c:v>
              </c:pt>
              <c:pt idx="10">
                <c:v>13367.55633603282</c:v>
              </c:pt>
              <c:pt idx="11">
                <c:v>11871.639353055216</c:v>
              </c:pt>
              <c:pt idx="12">
                <c:v>11047.093974798814</c:v>
              </c:pt>
            </c:numLit>
          </c:val>
          <c:extLst>
            <c:ext xmlns:c16="http://schemas.microsoft.com/office/drawing/2014/chart" uri="{C3380CC4-5D6E-409C-BE32-E72D297353CC}">
              <c16:uniqueId val="{00000000-90C8-044D-8582-F00459492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97728"/>
        <c:axId val="1"/>
      </c:barChart>
      <c:catAx>
        <c:axId val="1961497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149772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11F-C844-85CC-FB073359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1482080"/>
        <c:axId val="1"/>
        <c:axId val="0"/>
      </c:bar3DChart>
      <c:catAx>
        <c:axId val="1961482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148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FE9-584B-8340-3CA29C43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120144"/>
        <c:axId val="1"/>
        <c:axId val="0"/>
      </c:bar3DChart>
      <c:catAx>
        <c:axId val="18221201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212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08C-1541-8F52-677D7FD2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9392416"/>
        <c:axId val="1"/>
        <c:axId val="0"/>
      </c:bar3DChart>
      <c:catAx>
        <c:axId val="669392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66939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14F-4D4E-ABB3-20CDF1D4F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5715408"/>
        <c:axId val="1"/>
        <c:axId val="0"/>
      </c:bar3DChart>
      <c:catAx>
        <c:axId val="1195715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9571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02A-E94B-9EC4-251699A6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690303"/>
        <c:axId val="1"/>
        <c:axId val="0"/>
      </c:bar3DChart>
      <c:catAx>
        <c:axId val="144569030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456903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4BF-AC4C-A1DA-EF4871B09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5852639"/>
        <c:axId val="1"/>
        <c:axId val="0"/>
      </c:bar3DChart>
      <c:catAx>
        <c:axId val="14458526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458526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A1BBBFA9-69D7-0FE9-0160-ADCCDC7B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19AA53CE-6DAC-184F-CD5E-6400E4E02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1C030E00-B467-FCED-3E24-3272DE57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48865EB2-93B4-E0E9-60BB-B45F1BA41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1472FAE-E88E-F7A9-CBBB-0775F6D34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45C87E3F-F01A-42BD-D97E-7D35C6AAF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4EFFBC1C-EBEB-A353-2563-13C096777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26BD4870-D230-2024-6124-E14385826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B31" sqref="B31"/>
    </sheetView>
  </sheetViews>
  <sheetFormatPr baseColWidth="10" defaultColWidth="9.1640625" defaultRowHeight="13" x14ac:dyDescent="0.15"/>
  <cols>
    <col min="1" max="1" width="20" style="22" customWidth="1"/>
    <col min="2" max="2" width="24" style="22" customWidth="1"/>
    <col min="3" max="3" width="16.83203125" style="22" customWidth="1"/>
    <col min="4" max="4" width="9.6640625" style="22" customWidth="1"/>
    <col min="5" max="5" width="6.5" style="22" customWidth="1"/>
    <col min="6" max="6" width="13.33203125" style="20" customWidth="1"/>
    <col min="7" max="7" width="29.83203125" style="20" customWidth="1"/>
    <col min="8" max="8" width="14.83203125" style="20" bestFit="1" customWidth="1"/>
    <col min="9" max="9" width="10.5" style="20" customWidth="1"/>
    <col min="10" max="10" width="14.83203125" style="20" bestFit="1" customWidth="1"/>
    <col min="11" max="11" width="13.6640625" style="20" bestFit="1" customWidth="1"/>
    <col min="12" max="16384" width="9.1640625" style="20"/>
  </cols>
  <sheetData>
    <row r="1" spans="1:9" ht="32.25" customHeight="1" x14ac:dyDescent="0.15">
      <c r="A1" s="68" t="s">
        <v>1123</v>
      </c>
      <c r="B1" s="17"/>
      <c r="C1" s="17"/>
      <c r="D1" s="17"/>
      <c r="E1" s="17"/>
      <c r="F1" s="18"/>
      <c r="G1" s="19"/>
      <c r="H1" s="19"/>
      <c r="I1" s="19"/>
    </row>
    <row r="2" spans="1:9" ht="24.75" customHeight="1" x14ac:dyDescent="0.15">
      <c r="A2" s="21" t="s">
        <v>970</v>
      </c>
      <c r="B2" s="17"/>
      <c r="C2" s="17"/>
      <c r="D2" s="17"/>
      <c r="E2" s="17"/>
      <c r="F2" s="18"/>
      <c r="G2" s="19"/>
      <c r="H2" s="19"/>
      <c r="I2" s="19"/>
    </row>
    <row r="3" spans="1:9" ht="24.75" customHeight="1" x14ac:dyDescent="0.15">
      <c r="A3" s="17"/>
      <c r="B3" s="17"/>
      <c r="C3" s="17"/>
      <c r="D3" s="17"/>
      <c r="E3" s="17"/>
      <c r="F3" s="18"/>
      <c r="G3" s="19"/>
      <c r="H3" s="19"/>
      <c r="I3" s="19"/>
    </row>
    <row r="4" spans="1:9" ht="24.75" customHeight="1" x14ac:dyDescent="0.15">
      <c r="E4" s="20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02" t="s">
        <v>685</v>
      </c>
      <c r="B28" s="103"/>
      <c r="C28" s="103"/>
      <c r="D28" s="104"/>
      <c r="E28" s="16"/>
      <c r="F28" s="102" t="s">
        <v>686</v>
      </c>
      <c r="G28" s="105"/>
      <c r="H28" s="105"/>
      <c r="I28" s="106"/>
      <c r="J28" s="23"/>
    </row>
    <row r="29" spans="1:10" ht="17.25" customHeight="1" x14ac:dyDescent="0.15">
      <c r="A29" s="39" t="s">
        <v>1748</v>
      </c>
      <c r="B29" s="40"/>
      <c r="C29" s="39" t="s">
        <v>1749</v>
      </c>
      <c r="D29" s="41">
        <v>4.0442272726999997</v>
      </c>
      <c r="E29"/>
      <c r="F29" s="39" t="s">
        <v>1748</v>
      </c>
      <c r="G29" s="40"/>
      <c r="H29" s="39" t="s">
        <v>1749</v>
      </c>
      <c r="I29" s="41">
        <v>1359.72430007</v>
      </c>
    </row>
    <row r="30" spans="1:10" ht="17.25" customHeight="1" x14ac:dyDescent="0.15">
      <c r="A30" s="45" t="s">
        <v>1172</v>
      </c>
      <c r="B30" s="46"/>
      <c r="C30" s="45" t="s">
        <v>1173</v>
      </c>
      <c r="D30" s="47">
        <v>4.3832727272999996</v>
      </c>
      <c r="E30"/>
      <c r="F30" s="45" t="s">
        <v>1172</v>
      </c>
      <c r="G30" s="46"/>
      <c r="H30" s="45" t="s">
        <v>1173</v>
      </c>
      <c r="I30" s="47">
        <v>640.88062468499993</v>
      </c>
    </row>
    <row r="31" spans="1:10" ht="17.25" customHeight="1" x14ac:dyDescent="0.15">
      <c r="A31" s="45" t="s">
        <v>843</v>
      </c>
      <c r="B31" s="46"/>
      <c r="C31" s="45" t="s">
        <v>844</v>
      </c>
      <c r="D31" s="47">
        <v>4.7142727273</v>
      </c>
      <c r="E31"/>
      <c r="F31" s="45" t="s">
        <v>843</v>
      </c>
      <c r="G31" s="46"/>
      <c r="H31" s="45" t="s">
        <v>844</v>
      </c>
      <c r="I31" s="47">
        <v>601.78043753400004</v>
      </c>
    </row>
    <row r="32" spans="1:10" ht="17.25" customHeight="1" x14ac:dyDescent="0.15">
      <c r="A32" s="45" t="s">
        <v>1194</v>
      </c>
      <c r="B32" s="46"/>
      <c r="C32" s="45" t="s">
        <v>1195</v>
      </c>
      <c r="D32" s="47">
        <v>5.6795</v>
      </c>
      <c r="E32"/>
      <c r="F32" s="45" t="s">
        <v>425</v>
      </c>
      <c r="G32" s="46"/>
      <c r="H32" s="45" t="s">
        <v>1758</v>
      </c>
      <c r="I32" s="47">
        <v>526.12906490600005</v>
      </c>
    </row>
    <row r="33" spans="1:10" ht="17.25" customHeight="1" x14ac:dyDescent="0.15">
      <c r="A33" s="45" t="s">
        <v>1617</v>
      </c>
      <c r="B33" s="46"/>
      <c r="C33" s="45" t="s">
        <v>1618</v>
      </c>
      <c r="D33" s="47">
        <v>6.0966363636000001</v>
      </c>
      <c r="E33"/>
      <c r="F33" s="45" t="s">
        <v>368</v>
      </c>
      <c r="G33" s="46"/>
      <c r="H33" s="45" t="s">
        <v>848</v>
      </c>
      <c r="I33" s="47">
        <v>396.904639358</v>
      </c>
    </row>
    <row r="34" spans="1:10" ht="17.25" customHeight="1" x14ac:dyDescent="0.15">
      <c r="A34" s="45" t="s">
        <v>780</v>
      </c>
      <c r="B34" s="46"/>
      <c r="C34" s="45" t="s">
        <v>781</v>
      </c>
      <c r="D34" s="47">
        <v>6.2250909091000004</v>
      </c>
      <c r="E34"/>
      <c r="F34" s="45" t="s">
        <v>379</v>
      </c>
      <c r="G34" s="46"/>
      <c r="H34" s="45" t="s">
        <v>1757</v>
      </c>
      <c r="I34" s="47">
        <v>248.63682971700001</v>
      </c>
    </row>
    <row r="35" spans="1:10" ht="17.25" customHeight="1" x14ac:dyDescent="0.15">
      <c r="A35" s="45" t="s">
        <v>368</v>
      </c>
      <c r="B35" s="46"/>
      <c r="C35" s="45" t="s">
        <v>848</v>
      </c>
      <c r="D35" s="47">
        <v>7.1425909090999999</v>
      </c>
      <c r="E35"/>
      <c r="F35" s="45" t="s">
        <v>366</v>
      </c>
      <c r="G35" s="46"/>
      <c r="H35" s="45" t="s">
        <v>847</v>
      </c>
      <c r="I35" s="47">
        <v>232.63027572199999</v>
      </c>
    </row>
    <row r="36" spans="1:10" ht="17.25" customHeight="1" x14ac:dyDescent="0.15">
      <c r="A36" s="45" t="s">
        <v>425</v>
      </c>
      <c r="B36" s="46"/>
      <c r="C36" s="45" t="s">
        <v>1758</v>
      </c>
      <c r="D36" s="47">
        <v>7.3935000000000004</v>
      </c>
      <c r="E36"/>
      <c r="F36" s="45" t="s">
        <v>949</v>
      </c>
      <c r="G36" s="46"/>
      <c r="H36" s="45" t="s">
        <v>950</v>
      </c>
      <c r="I36" s="47">
        <v>224.66071352700001</v>
      </c>
    </row>
    <row r="37" spans="1:10" ht="17.25" customHeight="1" x14ac:dyDescent="0.15">
      <c r="A37" s="45" t="s">
        <v>1454</v>
      </c>
      <c r="B37" s="46"/>
      <c r="C37" s="45" t="s">
        <v>1317</v>
      </c>
      <c r="D37" s="47">
        <v>7.5839545455000001</v>
      </c>
      <c r="E37"/>
      <c r="F37" s="45" t="s">
        <v>1194</v>
      </c>
      <c r="G37" s="46"/>
      <c r="H37" s="45" t="s">
        <v>1195</v>
      </c>
      <c r="I37" s="47">
        <v>192.43052868000001</v>
      </c>
    </row>
    <row r="38" spans="1:10" ht="17.25" customHeight="1" thickBot="1" x14ac:dyDescent="0.2">
      <c r="A38" s="52" t="s">
        <v>1457</v>
      </c>
      <c r="B38" s="49"/>
      <c r="C38" s="52" t="s">
        <v>1358</v>
      </c>
      <c r="D38" s="51">
        <v>7.6389090909000004</v>
      </c>
      <c r="E38"/>
      <c r="F38" s="52" t="s">
        <v>957</v>
      </c>
      <c r="G38" s="49"/>
      <c r="H38" s="52" t="s">
        <v>958</v>
      </c>
      <c r="I38" s="51">
        <v>180.729271907</v>
      </c>
    </row>
    <row r="39" spans="1:10" x14ac:dyDescent="0.15">
      <c r="A39" s="20"/>
      <c r="B39" s="20"/>
      <c r="C39" s="20"/>
      <c r="D39" s="20"/>
    </row>
    <row r="40" spans="1:10" ht="14" thickBot="1" x14ac:dyDescent="0.2"/>
    <row r="41" spans="1:10" ht="23.25" customHeight="1" thickBot="1" x14ac:dyDescent="0.2">
      <c r="A41" s="102" t="s">
        <v>687</v>
      </c>
      <c r="B41" s="103"/>
      <c r="C41" s="103"/>
      <c r="D41" s="104"/>
      <c r="E41" s="16"/>
      <c r="F41" s="102" t="s">
        <v>688</v>
      </c>
      <c r="G41" s="105"/>
      <c r="H41" s="105"/>
      <c r="I41" s="106"/>
      <c r="J41" s="23"/>
    </row>
    <row r="42" spans="1:10" ht="17.25" customHeight="1" x14ac:dyDescent="0.15">
      <c r="A42" s="37" t="s">
        <v>6</v>
      </c>
      <c r="B42" s="36"/>
      <c r="C42" s="37" t="s">
        <v>878</v>
      </c>
      <c r="D42" s="38">
        <v>0.31063636360000002</v>
      </c>
      <c r="F42" s="45" t="s">
        <v>419</v>
      </c>
      <c r="G42" s="40"/>
      <c r="H42" s="39" t="s">
        <v>420</v>
      </c>
      <c r="I42" s="41">
        <v>143.77825101300002</v>
      </c>
    </row>
    <row r="43" spans="1:10" ht="17.25" customHeight="1" x14ac:dyDescent="0.15">
      <c r="A43" s="43" t="s">
        <v>1225</v>
      </c>
      <c r="B43" s="42"/>
      <c r="C43" s="43" t="s">
        <v>4</v>
      </c>
      <c r="D43" s="44">
        <v>0.6704090909</v>
      </c>
      <c r="F43" s="45" t="s">
        <v>413</v>
      </c>
      <c r="G43" s="46"/>
      <c r="H43" s="45" t="s">
        <v>414</v>
      </c>
      <c r="I43" s="47">
        <v>143.44434620199999</v>
      </c>
    </row>
    <row r="44" spans="1:10" ht="17.25" customHeight="1" x14ac:dyDescent="0.15">
      <c r="A44" s="43" t="s">
        <v>767</v>
      </c>
      <c r="B44" s="42"/>
      <c r="C44" s="43" t="s">
        <v>768</v>
      </c>
      <c r="D44" s="44">
        <v>0.77213636360000004</v>
      </c>
      <c r="F44" s="45" t="s">
        <v>411</v>
      </c>
      <c r="G44" s="46"/>
      <c r="H44" s="45" t="s">
        <v>412</v>
      </c>
      <c r="I44" s="47">
        <v>131.467355406</v>
      </c>
    </row>
    <row r="45" spans="1:10" ht="17.25" customHeight="1" x14ac:dyDescent="0.15">
      <c r="A45" s="43" t="s">
        <v>1375</v>
      </c>
      <c r="B45" s="42"/>
      <c r="C45" s="43" t="s">
        <v>1376</v>
      </c>
      <c r="D45" s="44">
        <v>1.7509545455</v>
      </c>
      <c r="F45" s="45" t="s">
        <v>6</v>
      </c>
      <c r="G45" s="46"/>
      <c r="H45" s="45" t="s">
        <v>878</v>
      </c>
      <c r="I45" s="47">
        <v>129.98975553</v>
      </c>
    </row>
    <row r="46" spans="1:10" ht="17.25" customHeight="1" x14ac:dyDescent="0.15">
      <c r="A46" s="43" t="s">
        <v>988</v>
      </c>
      <c r="B46" s="42"/>
      <c r="C46" s="43" t="s">
        <v>989</v>
      </c>
      <c r="D46" s="44">
        <v>2.0064545455</v>
      </c>
      <c r="F46" s="45" t="s">
        <v>421</v>
      </c>
      <c r="G46" s="46"/>
      <c r="H46" s="45" t="s">
        <v>422</v>
      </c>
      <c r="I46" s="47">
        <v>108.548582076</v>
      </c>
    </row>
    <row r="47" spans="1:10" ht="17.25" customHeight="1" x14ac:dyDescent="0.15">
      <c r="A47" s="43" t="s">
        <v>490</v>
      </c>
      <c r="B47" s="42"/>
      <c r="C47" s="43" t="s">
        <v>1713</v>
      </c>
      <c r="D47" s="44">
        <v>2.7188636364000001</v>
      </c>
      <c r="F47" s="45" t="s">
        <v>417</v>
      </c>
      <c r="G47" s="46"/>
      <c r="H47" s="45" t="s">
        <v>418</v>
      </c>
      <c r="I47" s="47">
        <v>89.446390882000003</v>
      </c>
    </row>
    <row r="48" spans="1:10" ht="17.25" customHeight="1" x14ac:dyDescent="0.15">
      <c r="A48" s="43" t="s">
        <v>1283</v>
      </c>
      <c r="B48" s="42"/>
      <c r="C48" s="43" t="s">
        <v>921</v>
      </c>
      <c r="D48" s="44">
        <v>3.1584545455000002</v>
      </c>
      <c r="F48" s="45" t="s">
        <v>449</v>
      </c>
      <c r="G48" s="46"/>
      <c r="H48" s="45" t="s">
        <v>1205</v>
      </c>
      <c r="I48" s="47">
        <v>82.731946452999992</v>
      </c>
    </row>
    <row r="49" spans="1:10" ht="17.25" customHeight="1" x14ac:dyDescent="0.15">
      <c r="A49" s="48" t="s">
        <v>1276</v>
      </c>
      <c r="B49" s="42"/>
      <c r="C49" s="48" t="s">
        <v>1277</v>
      </c>
      <c r="D49" s="44">
        <v>3.7896818182000001</v>
      </c>
      <c r="E49" s="20"/>
      <c r="F49" s="45" t="s">
        <v>1102</v>
      </c>
      <c r="G49" s="46"/>
      <c r="H49" s="45" t="s">
        <v>1103</v>
      </c>
      <c r="I49" s="47">
        <v>72.701051946999996</v>
      </c>
    </row>
    <row r="50" spans="1:10" ht="17.25" customHeight="1" x14ac:dyDescent="0.15">
      <c r="A50" s="48" t="s">
        <v>1102</v>
      </c>
      <c r="B50" s="42"/>
      <c r="C50" s="48" t="s">
        <v>1103</v>
      </c>
      <c r="D50" s="44">
        <v>3.8255909091000002</v>
      </c>
      <c r="E50" s="20"/>
      <c r="F50" s="45" t="s">
        <v>415</v>
      </c>
      <c r="G50" s="46"/>
      <c r="H50" s="45" t="s">
        <v>416</v>
      </c>
      <c r="I50" s="47">
        <v>56.749169806999994</v>
      </c>
    </row>
    <row r="51" spans="1:10" ht="17.25" customHeight="1" thickBot="1" x14ac:dyDescent="0.2">
      <c r="A51" s="50" t="s">
        <v>413</v>
      </c>
      <c r="B51" s="49"/>
      <c r="C51" s="50" t="s">
        <v>414</v>
      </c>
      <c r="D51" s="51">
        <v>3.9905454544999999</v>
      </c>
      <c r="E51" s="20"/>
      <c r="F51" s="52" t="s">
        <v>1283</v>
      </c>
      <c r="G51" s="49"/>
      <c r="H51" s="52" t="s">
        <v>921</v>
      </c>
      <c r="I51" s="51">
        <v>45.595996582000005</v>
      </c>
    </row>
    <row r="52" spans="1:10" ht="17.25" customHeight="1" thickBot="1" x14ac:dyDescent="0.2">
      <c r="A52" s="64"/>
      <c r="B52" s="35"/>
      <c r="C52" s="65"/>
      <c r="D52" s="66"/>
      <c r="E52" s="20"/>
      <c r="F52" s="64"/>
      <c r="G52" s="35"/>
      <c r="H52" s="67"/>
      <c r="I52" s="66"/>
    </row>
    <row r="53" spans="1:10" ht="23.25" customHeight="1" thickBot="1" x14ac:dyDescent="0.2">
      <c r="A53" s="102" t="s">
        <v>689</v>
      </c>
      <c r="B53" s="103"/>
      <c r="C53" s="103"/>
      <c r="D53" s="104"/>
      <c r="E53" s="16"/>
      <c r="F53" s="102" t="s">
        <v>690</v>
      </c>
      <c r="G53" s="105"/>
      <c r="H53" s="105"/>
      <c r="I53" s="106"/>
      <c r="J53" s="23"/>
    </row>
    <row r="54" spans="1:10" ht="17.25" customHeight="1" x14ac:dyDescent="0.15">
      <c r="A54" s="37" t="s">
        <v>1613</v>
      </c>
      <c r="B54" s="36"/>
      <c r="C54" s="37" t="s">
        <v>1614</v>
      </c>
      <c r="D54" s="38">
        <v>21.078136363599999</v>
      </c>
      <c r="F54" s="45" t="s">
        <v>845</v>
      </c>
      <c r="G54" s="40"/>
      <c r="H54" s="39" t="s">
        <v>846</v>
      </c>
      <c r="I54" s="41">
        <v>29.929164482999997</v>
      </c>
    </row>
    <row r="55" spans="1:10" ht="17.25" customHeight="1" x14ac:dyDescent="0.15">
      <c r="A55" s="43" t="s">
        <v>1615</v>
      </c>
      <c r="B55" s="42"/>
      <c r="C55" s="43" t="s">
        <v>1616</v>
      </c>
      <c r="D55" s="44">
        <v>23.613499999999998</v>
      </c>
      <c r="F55" s="45" t="s">
        <v>1537</v>
      </c>
      <c r="G55" s="46"/>
      <c r="H55" s="45" t="s">
        <v>410</v>
      </c>
      <c r="I55" s="47">
        <v>23.969851821999999</v>
      </c>
    </row>
    <row r="56" spans="1:10" ht="17.25" customHeight="1" x14ac:dyDescent="0.15">
      <c r="A56" s="48" t="s">
        <v>1414</v>
      </c>
      <c r="B56" s="42"/>
      <c r="C56" s="48" t="s">
        <v>600</v>
      </c>
      <c r="D56" s="44">
        <v>27.093136363599999</v>
      </c>
      <c r="E56" s="20"/>
      <c r="F56" s="45" t="s">
        <v>656</v>
      </c>
      <c r="G56" s="46"/>
      <c r="H56" s="45" t="s">
        <v>763</v>
      </c>
      <c r="I56" s="47">
        <v>18.813913956999997</v>
      </c>
    </row>
    <row r="57" spans="1:10" ht="17.25" customHeight="1" x14ac:dyDescent="0.15">
      <c r="A57" s="48" t="s">
        <v>984</v>
      </c>
      <c r="B57" s="42"/>
      <c r="C57" s="48" t="s">
        <v>1187</v>
      </c>
      <c r="D57" s="44">
        <v>28.551136363600001</v>
      </c>
      <c r="E57" s="20"/>
      <c r="F57" s="45" t="s">
        <v>1185</v>
      </c>
      <c r="G57" s="46"/>
      <c r="H57" s="45" t="s">
        <v>1186</v>
      </c>
      <c r="I57" s="47">
        <v>17.155014353999999</v>
      </c>
    </row>
    <row r="58" spans="1:10" ht="17.25" customHeight="1" thickBot="1" x14ac:dyDescent="0.2">
      <c r="A58" s="50" t="s">
        <v>1412</v>
      </c>
      <c r="B58" s="49"/>
      <c r="C58" s="50" t="s">
        <v>601</v>
      </c>
      <c r="D58" s="51">
        <v>33.878045454499997</v>
      </c>
      <c r="E58" s="20"/>
      <c r="F58" s="52" t="s">
        <v>1613</v>
      </c>
      <c r="G58" s="49"/>
      <c r="H58" s="52" t="s">
        <v>1614</v>
      </c>
      <c r="I58" s="51">
        <v>15.485246827999999</v>
      </c>
    </row>
    <row r="61" spans="1:10" x14ac:dyDescent="0.15">
      <c r="A61" s="22" t="s">
        <v>1122</v>
      </c>
    </row>
    <row r="63" spans="1:10" x14ac:dyDescent="0.15">
      <c r="A63" s="35" t="s">
        <v>765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04"/>
  <sheetViews>
    <sheetView showGridLines="0" workbookViewId="0">
      <selection activeCell="A17" sqref="A17"/>
    </sheetView>
  </sheetViews>
  <sheetFormatPr baseColWidth="10" defaultColWidth="9.1640625" defaultRowHeight="13" x14ac:dyDescent="0.15"/>
  <cols>
    <col min="1" max="1" width="56.5" style="22" customWidth="1"/>
    <col min="2" max="3" width="13.5" style="22" customWidth="1"/>
    <col min="4" max="4" width="14.5" style="22" bestFit="1" customWidth="1"/>
    <col min="5" max="5" width="13.83203125" style="22" customWidth="1"/>
    <col min="6" max="9" width="11.5" style="22" customWidth="1"/>
    <col min="10" max="11" width="11.5" style="20" customWidth="1"/>
    <col min="12" max="16384" width="9.1640625" style="20"/>
  </cols>
  <sheetData>
    <row r="1" spans="1:11" ht="20" x14ac:dyDescent="0.15">
      <c r="A1" s="68" t="s">
        <v>1123</v>
      </c>
    </row>
    <row r="2" spans="1:11" ht="15.75" customHeight="1" x14ac:dyDescent="0.15">
      <c r="A2" s="21" t="s">
        <v>970</v>
      </c>
    </row>
    <row r="4" spans="1:11" x14ac:dyDescent="0.15">
      <c r="A4" s="20"/>
      <c r="B4" s="20"/>
      <c r="C4" s="20"/>
      <c r="D4" s="20"/>
      <c r="E4" s="20"/>
      <c r="F4" s="20"/>
      <c r="G4" s="20"/>
      <c r="H4" s="20"/>
      <c r="I4" s="20"/>
    </row>
    <row r="5" spans="1:11" s="24" customFormat="1" ht="24" x14ac:dyDescent="0.15">
      <c r="A5" s="85" t="s">
        <v>1240</v>
      </c>
      <c r="B5" s="86" t="s">
        <v>834</v>
      </c>
      <c r="C5" s="88" t="s">
        <v>346</v>
      </c>
      <c r="D5" s="88" t="s">
        <v>1043</v>
      </c>
      <c r="E5" s="90" t="s">
        <v>867</v>
      </c>
      <c r="F5" s="107" t="s">
        <v>3</v>
      </c>
      <c r="G5" s="108"/>
      <c r="H5" s="109"/>
      <c r="I5" s="87"/>
      <c r="J5" s="85" t="s">
        <v>1120</v>
      </c>
      <c r="K5" s="85" t="s">
        <v>990</v>
      </c>
    </row>
    <row r="6" spans="1:11" s="6" customFormat="1" ht="12" x14ac:dyDescent="0.15">
      <c r="A6" s="2"/>
      <c r="B6" s="2"/>
      <c r="C6" s="1"/>
      <c r="D6" s="1"/>
      <c r="E6" s="1"/>
      <c r="F6" s="3" t="s">
        <v>969</v>
      </c>
      <c r="G6" s="4" t="s">
        <v>1799</v>
      </c>
      <c r="H6" s="5" t="s">
        <v>829</v>
      </c>
      <c r="I6" s="8" t="s">
        <v>830</v>
      </c>
      <c r="J6" s="8" t="s">
        <v>1121</v>
      </c>
      <c r="K6" s="8" t="s">
        <v>383</v>
      </c>
    </row>
    <row r="7" spans="1:11" x14ac:dyDescent="0.15">
      <c r="A7" s="26" t="s">
        <v>1748</v>
      </c>
      <c r="B7" s="26" t="s">
        <v>1749</v>
      </c>
      <c r="C7" s="26" t="s">
        <v>321</v>
      </c>
      <c r="D7" s="25" t="s">
        <v>1045</v>
      </c>
      <c r="E7" s="25" t="s">
        <v>1047</v>
      </c>
      <c r="F7" s="69">
        <v>1359.72430007</v>
      </c>
      <c r="G7" s="47">
        <v>1543.2977767049999</v>
      </c>
      <c r="H7" s="75">
        <f t="shared" ref="H7:H70" si="0">IF(ISERROR(F7/G7-1),"",((F7/G7-1)))</f>
        <v>-0.11894883761637776</v>
      </c>
      <c r="I7" s="81">
        <f t="shared" ref="I7:I70" si="1">F7/$F$689</f>
        <v>0.12308434264901462</v>
      </c>
      <c r="J7" s="47">
        <v>3262.8792834000001</v>
      </c>
      <c r="K7" s="56">
        <v>4.0442272726999997</v>
      </c>
    </row>
    <row r="8" spans="1:11" x14ac:dyDescent="0.15">
      <c r="A8" s="26" t="s">
        <v>1172</v>
      </c>
      <c r="B8" s="26" t="s">
        <v>1173</v>
      </c>
      <c r="C8" s="26" t="s">
        <v>317</v>
      </c>
      <c r="D8" s="26" t="s">
        <v>1044</v>
      </c>
      <c r="E8" s="26" t="s">
        <v>1047</v>
      </c>
      <c r="F8" s="69">
        <v>640.88062468499993</v>
      </c>
      <c r="G8" s="47">
        <v>528.69860852099998</v>
      </c>
      <c r="H8" s="76">
        <f t="shared" si="0"/>
        <v>0.21218519276572678</v>
      </c>
      <c r="I8" s="82">
        <f t="shared" si="1"/>
        <v>5.80135034740367E-2</v>
      </c>
      <c r="J8" s="47">
        <v>609.85147463999999</v>
      </c>
      <c r="K8" s="57">
        <v>4.3832727272999996</v>
      </c>
    </row>
    <row r="9" spans="1:11" x14ac:dyDescent="0.15">
      <c r="A9" s="26" t="s">
        <v>843</v>
      </c>
      <c r="B9" s="26" t="s">
        <v>844</v>
      </c>
      <c r="C9" s="26" t="s">
        <v>317</v>
      </c>
      <c r="D9" s="26" t="s">
        <v>1044</v>
      </c>
      <c r="E9" s="26" t="s">
        <v>1047</v>
      </c>
      <c r="F9" s="69">
        <v>601.78043753400004</v>
      </c>
      <c r="G9" s="47">
        <v>772.64100520500006</v>
      </c>
      <c r="H9" s="76">
        <f t="shared" si="0"/>
        <v>-0.2211383637678751</v>
      </c>
      <c r="I9" s="82">
        <f t="shared" si="1"/>
        <v>5.4474094174161339E-2</v>
      </c>
      <c r="J9" s="47">
        <v>1932.1282571200002</v>
      </c>
      <c r="K9" s="57">
        <v>4.7142727273</v>
      </c>
    </row>
    <row r="10" spans="1:11" x14ac:dyDescent="0.15">
      <c r="A10" s="26" t="s">
        <v>425</v>
      </c>
      <c r="B10" s="26" t="s">
        <v>1758</v>
      </c>
      <c r="C10" s="26" t="s">
        <v>321</v>
      </c>
      <c r="D10" s="26" t="s">
        <v>1045</v>
      </c>
      <c r="E10" s="26" t="s">
        <v>1048</v>
      </c>
      <c r="F10" s="69">
        <v>526.12906490600005</v>
      </c>
      <c r="G10" s="47">
        <v>634.60719534599991</v>
      </c>
      <c r="H10" s="76">
        <f t="shared" si="0"/>
        <v>-0.17093744167343627</v>
      </c>
      <c r="I10" s="82">
        <f t="shared" si="1"/>
        <v>4.762601514083549E-2</v>
      </c>
      <c r="J10" s="47">
        <v>3332.1621660800001</v>
      </c>
      <c r="K10" s="57">
        <v>7.3935000000000004</v>
      </c>
    </row>
    <row r="11" spans="1:11" x14ac:dyDescent="0.15">
      <c r="A11" s="26" t="s">
        <v>368</v>
      </c>
      <c r="B11" s="26" t="s">
        <v>848</v>
      </c>
      <c r="C11" s="26" t="s">
        <v>317</v>
      </c>
      <c r="D11" s="26" t="s">
        <v>1044</v>
      </c>
      <c r="E11" s="26" t="s">
        <v>1047</v>
      </c>
      <c r="F11" s="69">
        <v>396.904639358</v>
      </c>
      <c r="G11" s="47">
        <v>504.47581546100002</v>
      </c>
      <c r="H11" s="76">
        <f t="shared" si="0"/>
        <v>-0.21323356404052662</v>
      </c>
      <c r="I11" s="82">
        <f t="shared" si="1"/>
        <v>3.5928420656458557E-2</v>
      </c>
      <c r="J11" s="47">
        <v>527.45423184000003</v>
      </c>
      <c r="K11" s="57">
        <v>7.1425909090999999</v>
      </c>
    </row>
    <row r="12" spans="1:11" x14ac:dyDescent="0.15">
      <c r="A12" s="26" t="s">
        <v>379</v>
      </c>
      <c r="B12" s="26" t="s">
        <v>1757</v>
      </c>
      <c r="C12" s="26" t="s">
        <v>321</v>
      </c>
      <c r="D12" s="26" t="s">
        <v>1045</v>
      </c>
      <c r="E12" s="26" t="s">
        <v>1048</v>
      </c>
      <c r="F12" s="69">
        <v>248.63682971700001</v>
      </c>
      <c r="G12" s="47">
        <v>235.53982699599999</v>
      </c>
      <c r="H12" s="76">
        <f t="shared" si="0"/>
        <v>5.5604196063294475E-2</v>
      </c>
      <c r="I12" s="82">
        <f t="shared" si="1"/>
        <v>2.250698964670738E-2</v>
      </c>
      <c r="J12" s="47">
        <v>3188.9769999999999</v>
      </c>
      <c r="K12" s="57">
        <v>7.7454090909</v>
      </c>
    </row>
    <row r="13" spans="1:11" x14ac:dyDescent="0.15">
      <c r="A13" s="26" t="s">
        <v>366</v>
      </c>
      <c r="B13" s="26" t="s">
        <v>847</v>
      </c>
      <c r="C13" s="26" t="s">
        <v>317</v>
      </c>
      <c r="D13" s="26" t="s">
        <v>1044</v>
      </c>
      <c r="E13" s="26" t="s">
        <v>1048</v>
      </c>
      <c r="F13" s="69">
        <v>232.63027572199999</v>
      </c>
      <c r="G13" s="47">
        <v>215.85939368500001</v>
      </c>
      <c r="H13" s="76">
        <f t="shared" si="0"/>
        <v>7.7693547409261488E-2</v>
      </c>
      <c r="I13" s="82">
        <f t="shared" si="1"/>
        <v>2.1058051669759326E-2</v>
      </c>
      <c r="J13" s="47">
        <v>1698.7880714400001</v>
      </c>
      <c r="K13" s="57">
        <v>8.3272272727000001</v>
      </c>
    </row>
    <row r="14" spans="1:11" x14ac:dyDescent="0.15">
      <c r="A14" s="26" t="s">
        <v>949</v>
      </c>
      <c r="B14" s="26" t="s">
        <v>950</v>
      </c>
      <c r="C14" s="26" t="s">
        <v>317</v>
      </c>
      <c r="D14" s="26" t="s">
        <v>1044</v>
      </c>
      <c r="E14" s="26" t="s">
        <v>1047</v>
      </c>
      <c r="F14" s="69">
        <v>224.66071352700001</v>
      </c>
      <c r="G14" s="47">
        <v>199.45733179800001</v>
      </c>
      <c r="H14" s="76">
        <f t="shared" si="0"/>
        <v>0.12635976577950347</v>
      </c>
      <c r="I14" s="82">
        <f t="shared" si="1"/>
        <v>2.0336634597253146E-2</v>
      </c>
      <c r="J14" s="47">
        <v>3241.4409734999999</v>
      </c>
      <c r="K14" s="57">
        <v>13.981545454500001</v>
      </c>
    </row>
    <row r="15" spans="1:11" x14ac:dyDescent="0.15">
      <c r="A15" s="26" t="s">
        <v>1194</v>
      </c>
      <c r="B15" s="26" t="s">
        <v>1195</v>
      </c>
      <c r="C15" s="26" t="s">
        <v>319</v>
      </c>
      <c r="D15" s="26" t="s">
        <v>1045</v>
      </c>
      <c r="E15" s="26" t="s">
        <v>1047</v>
      </c>
      <c r="F15" s="69">
        <v>192.43052868000001</v>
      </c>
      <c r="G15" s="47">
        <v>177.396623726</v>
      </c>
      <c r="H15" s="76">
        <f t="shared" si="0"/>
        <v>8.4747413103085867E-2</v>
      </c>
      <c r="I15" s="82">
        <f t="shared" si="1"/>
        <v>1.7419108511159812E-2</v>
      </c>
      <c r="J15" s="47">
        <v>744.82212415999993</v>
      </c>
      <c r="K15" s="57">
        <v>5.6795</v>
      </c>
    </row>
    <row r="16" spans="1:11" x14ac:dyDescent="0.15">
      <c r="A16" s="26" t="s">
        <v>957</v>
      </c>
      <c r="B16" s="26" t="s">
        <v>958</v>
      </c>
      <c r="C16" s="26" t="s">
        <v>322</v>
      </c>
      <c r="D16" s="26" t="s">
        <v>1044</v>
      </c>
      <c r="E16" s="26" t="s">
        <v>1047</v>
      </c>
      <c r="F16" s="69">
        <v>180.729271907</v>
      </c>
      <c r="G16" s="47">
        <v>267.899821299</v>
      </c>
      <c r="H16" s="76">
        <f t="shared" si="0"/>
        <v>-0.32538487323106469</v>
      </c>
      <c r="I16" s="82">
        <f t="shared" si="1"/>
        <v>1.6359892684835394E-2</v>
      </c>
      <c r="J16" s="47">
        <v>210.28825344000001</v>
      </c>
      <c r="K16" s="57">
        <v>11.8575454545</v>
      </c>
    </row>
    <row r="17" spans="1:11" x14ac:dyDescent="0.15">
      <c r="A17" s="26" t="s">
        <v>419</v>
      </c>
      <c r="B17" s="26" t="s">
        <v>420</v>
      </c>
      <c r="C17" s="26" t="s">
        <v>321</v>
      </c>
      <c r="D17" s="26" t="s">
        <v>1045</v>
      </c>
      <c r="E17" s="26" t="s">
        <v>1048</v>
      </c>
      <c r="F17" s="69">
        <v>143.77825101300002</v>
      </c>
      <c r="G17" s="47">
        <v>123.078313395</v>
      </c>
      <c r="H17" s="76">
        <f t="shared" si="0"/>
        <v>0.16818509327119968</v>
      </c>
      <c r="I17" s="82">
        <f t="shared" si="1"/>
        <v>1.3015029232212054E-2</v>
      </c>
      <c r="J17" s="47">
        <v>981.03981689999989</v>
      </c>
      <c r="K17" s="57">
        <v>5.1271818182000004</v>
      </c>
    </row>
    <row r="18" spans="1:11" x14ac:dyDescent="0.15">
      <c r="A18" s="26" t="s">
        <v>1617</v>
      </c>
      <c r="B18" s="26" t="s">
        <v>1618</v>
      </c>
      <c r="C18" s="26" t="s">
        <v>322</v>
      </c>
      <c r="D18" s="26" t="s">
        <v>1044</v>
      </c>
      <c r="E18" s="26" t="s">
        <v>1047</v>
      </c>
      <c r="F18" s="69">
        <v>143.75838147799999</v>
      </c>
      <c r="G18" s="47">
        <v>176.228181124</v>
      </c>
      <c r="H18" s="76">
        <f t="shared" si="0"/>
        <v>-0.18424862266014752</v>
      </c>
      <c r="I18" s="82">
        <f t="shared" si="1"/>
        <v>1.3013230611231247E-2</v>
      </c>
      <c r="J18" s="47">
        <v>609.75515817000007</v>
      </c>
      <c r="K18" s="57">
        <v>6.0966363636000001</v>
      </c>
    </row>
    <row r="19" spans="1:11" x14ac:dyDescent="0.15">
      <c r="A19" s="26" t="s">
        <v>413</v>
      </c>
      <c r="B19" s="26" t="s">
        <v>414</v>
      </c>
      <c r="C19" s="26" t="s">
        <v>321</v>
      </c>
      <c r="D19" s="26" t="s">
        <v>1045</v>
      </c>
      <c r="E19" s="26" t="s">
        <v>1048</v>
      </c>
      <c r="F19" s="69">
        <v>143.44434620199999</v>
      </c>
      <c r="G19" s="47">
        <v>113.80085983400001</v>
      </c>
      <c r="H19" s="76">
        <f t="shared" si="0"/>
        <v>0.26048560978573088</v>
      </c>
      <c r="I19" s="82">
        <f t="shared" si="1"/>
        <v>1.2984803653271409E-2</v>
      </c>
      <c r="J19" s="47">
        <v>1300.05168076</v>
      </c>
      <c r="K19" s="57">
        <v>3.9905454544999999</v>
      </c>
    </row>
    <row r="20" spans="1:11" x14ac:dyDescent="0.15">
      <c r="A20" s="26" t="s">
        <v>411</v>
      </c>
      <c r="B20" s="26" t="s">
        <v>412</v>
      </c>
      <c r="C20" s="26" t="s">
        <v>321</v>
      </c>
      <c r="D20" s="26" t="s">
        <v>1045</v>
      </c>
      <c r="E20" s="26" t="s">
        <v>1048</v>
      </c>
      <c r="F20" s="69">
        <v>131.467355406</v>
      </c>
      <c r="G20" s="47">
        <v>71.563389732999994</v>
      </c>
      <c r="H20" s="76">
        <f t="shared" si="0"/>
        <v>0.83707557588452963</v>
      </c>
      <c r="I20" s="82">
        <f t="shared" si="1"/>
        <v>1.1900627957534365E-2</v>
      </c>
      <c r="J20" s="47">
        <v>989.75199199999986</v>
      </c>
      <c r="K20" s="57">
        <v>4.4030454545</v>
      </c>
    </row>
    <row r="21" spans="1:11" x14ac:dyDescent="0.15">
      <c r="A21" s="26" t="s">
        <v>6</v>
      </c>
      <c r="B21" s="26" t="s">
        <v>878</v>
      </c>
      <c r="C21" s="26" t="s">
        <v>12</v>
      </c>
      <c r="D21" s="26" t="s">
        <v>1044</v>
      </c>
      <c r="E21" s="26" t="s">
        <v>1047</v>
      </c>
      <c r="F21" s="69">
        <v>129.98975553</v>
      </c>
      <c r="G21" s="47">
        <v>126.536909439</v>
      </c>
      <c r="H21" s="76">
        <f t="shared" si="0"/>
        <v>2.7287264295517755E-2</v>
      </c>
      <c r="I21" s="82">
        <f t="shared" si="1"/>
        <v>1.1766873335787615E-2</v>
      </c>
      <c r="J21" s="47">
        <v>1427.6620009849998</v>
      </c>
      <c r="K21" s="57">
        <v>0.31063636360000002</v>
      </c>
    </row>
    <row r="22" spans="1:11" x14ac:dyDescent="0.15">
      <c r="A22" s="26" t="s">
        <v>1596</v>
      </c>
      <c r="B22" s="26" t="s">
        <v>1597</v>
      </c>
      <c r="C22" s="26" t="s">
        <v>321</v>
      </c>
      <c r="D22" s="26" t="s">
        <v>1045</v>
      </c>
      <c r="E22" s="26" t="s">
        <v>1048</v>
      </c>
      <c r="F22" s="69">
        <v>126.734468933</v>
      </c>
      <c r="G22" s="47">
        <v>165.07915287200001</v>
      </c>
      <c r="H22" s="76">
        <f t="shared" si="0"/>
        <v>-0.23228059553184111</v>
      </c>
      <c r="I22" s="82">
        <f t="shared" si="1"/>
        <v>1.1472199767840596E-2</v>
      </c>
      <c r="J22" s="47">
        <v>4966.3249999999998</v>
      </c>
      <c r="K22" s="57">
        <v>10.137499999999999</v>
      </c>
    </row>
    <row r="23" spans="1:11" x14ac:dyDescent="0.15">
      <c r="A23" s="26" t="s">
        <v>552</v>
      </c>
      <c r="B23" s="26" t="s">
        <v>553</v>
      </c>
      <c r="C23" s="26" t="s">
        <v>321</v>
      </c>
      <c r="D23" s="26" t="s">
        <v>1045</v>
      </c>
      <c r="E23" s="26" t="s">
        <v>1047</v>
      </c>
      <c r="F23" s="69">
        <v>124.27304442499999</v>
      </c>
      <c r="G23" s="47">
        <v>88.450476209000001</v>
      </c>
      <c r="H23" s="76">
        <f t="shared" si="0"/>
        <v>0.40500141719253935</v>
      </c>
      <c r="I23" s="82">
        <f t="shared" si="1"/>
        <v>1.1249387821674922E-2</v>
      </c>
      <c r="J23" s="47">
        <v>605.40487167999993</v>
      </c>
      <c r="K23" s="57">
        <v>18.6209090909</v>
      </c>
    </row>
    <row r="24" spans="1:11" x14ac:dyDescent="0.15">
      <c r="A24" s="26" t="s">
        <v>421</v>
      </c>
      <c r="B24" s="26" t="s">
        <v>422</v>
      </c>
      <c r="C24" s="26" t="s">
        <v>321</v>
      </c>
      <c r="D24" s="26" t="s">
        <v>1045</v>
      </c>
      <c r="E24" s="26" t="s">
        <v>1048</v>
      </c>
      <c r="F24" s="69">
        <v>108.548582076</v>
      </c>
      <c r="G24" s="47">
        <v>54.078946938000001</v>
      </c>
      <c r="H24" s="76">
        <f t="shared" si="0"/>
        <v>1.0072244047290329</v>
      </c>
      <c r="I24" s="82">
        <f t="shared" si="1"/>
        <v>9.8259852159877197E-3</v>
      </c>
      <c r="J24" s="47">
        <v>1378.1587913500002</v>
      </c>
      <c r="K24" s="57">
        <v>10.2350454545</v>
      </c>
    </row>
    <row r="25" spans="1:11" x14ac:dyDescent="0.15">
      <c r="A25" s="26" t="s">
        <v>369</v>
      </c>
      <c r="B25" s="26" t="s">
        <v>1308</v>
      </c>
      <c r="C25" s="26" t="s">
        <v>317</v>
      </c>
      <c r="D25" s="26" t="s">
        <v>1044</v>
      </c>
      <c r="E25" s="26" t="s">
        <v>1047</v>
      </c>
      <c r="F25" s="69">
        <v>100.52695895999999</v>
      </c>
      <c r="G25" s="47">
        <v>76.89602690000001</v>
      </c>
      <c r="H25" s="76">
        <f t="shared" si="0"/>
        <v>0.30731018249786812</v>
      </c>
      <c r="I25" s="82">
        <f t="shared" si="1"/>
        <v>9.0998555085461657E-3</v>
      </c>
      <c r="J25" s="47">
        <v>607.60559999999998</v>
      </c>
      <c r="K25" s="57">
        <v>9.9990909090999995</v>
      </c>
    </row>
    <row r="26" spans="1:11" x14ac:dyDescent="0.15">
      <c r="A26" s="26" t="s">
        <v>1160</v>
      </c>
      <c r="B26" s="26" t="s">
        <v>1161</v>
      </c>
      <c r="C26" s="26" t="s">
        <v>317</v>
      </c>
      <c r="D26" s="26" t="s">
        <v>1044</v>
      </c>
      <c r="E26" s="26" t="s">
        <v>1047</v>
      </c>
      <c r="F26" s="69">
        <v>95.597215418000005</v>
      </c>
      <c r="G26" s="47">
        <v>82.731200306999995</v>
      </c>
      <c r="H26" s="76">
        <f t="shared" si="0"/>
        <v>0.15551587627468999</v>
      </c>
      <c r="I26" s="82">
        <f t="shared" si="1"/>
        <v>8.6536075130782195E-3</v>
      </c>
      <c r="J26" s="47">
        <v>1511.46259803</v>
      </c>
      <c r="K26" s="57">
        <v>16.290545454499998</v>
      </c>
    </row>
    <row r="27" spans="1:11" x14ac:dyDescent="0.15">
      <c r="A27" s="26" t="s">
        <v>1148</v>
      </c>
      <c r="B27" s="26" t="s">
        <v>1149</v>
      </c>
      <c r="C27" s="26" t="s">
        <v>317</v>
      </c>
      <c r="D27" s="26" t="s">
        <v>1044</v>
      </c>
      <c r="E27" s="26" t="s">
        <v>1047</v>
      </c>
      <c r="F27" s="69">
        <v>95.11432594499999</v>
      </c>
      <c r="G27" s="47">
        <v>67.657909185999998</v>
      </c>
      <c r="H27" s="76">
        <f t="shared" si="0"/>
        <v>0.40581237418257921</v>
      </c>
      <c r="I27" s="82">
        <f t="shared" si="1"/>
        <v>8.6098956125456802E-3</v>
      </c>
      <c r="J27" s="47">
        <v>779.5431501999999</v>
      </c>
      <c r="K27" s="57">
        <v>13.300863636400001</v>
      </c>
    </row>
    <row r="28" spans="1:11" x14ac:dyDescent="0.15">
      <c r="A28" s="26" t="s">
        <v>417</v>
      </c>
      <c r="B28" s="26" t="s">
        <v>418</v>
      </c>
      <c r="C28" s="26" t="s">
        <v>321</v>
      </c>
      <c r="D28" s="26" t="s">
        <v>1045</v>
      </c>
      <c r="E28" s="26" t="s">
        <v>1048</v>
      </c>
      <c r="F28" s="69">
        <v>89.446390882000003</v>
      </c>
      <c r="G28" s="47">
        <v>69.813712526999993</v>
      </c>
      <c r="H28" s="76">
        <f t="shared" si="0"/>
        <v>0.2812152175320457</v>
      </c>
      <c r="I28" s="82">
        <f t="shared" si="1"/>
        <v>8.0968253810504136E-3</v>
      </c>
      <c r="J28" s="47">
        <v>858.97874831999991</v>
      </c>
      <c r="K28" s="57">
        <v>4.7743636364000004</v>
      </c>
    </row>
    <row r="29" spans="1:11" x14ac:dyDescent="0.15">
      <c r="A29" s="26" t="s">
        <v>449</v>
      </c>
      <c r="B29" s="26" t="s">
        <v>1205</v>
      </c>
      <c r="C29" s="26" t="s">
        <v>321</v>
      </c>
      <c r="D29" s="26" t="s">
        <v>1045</v>
      </c>
      <c r="E29" s="26" t="s">
        <v>1048</v>
      </c>
      <c r="F29" s="69">
        <v>82.731946452999992</v>
      </c>
      <c r="G29" s="47">
        <v>66.222668670000004</v>
      </c>
      <c r="H29" s="76">
        <f t="shared" si="0"/>
        <v>0.24929949388280948</v>
      </c>
      <c r="I29" s="82">
        <f t="shared" si="1"/>
        <v>7.4890235062481034E-3</v>
      </c>
      <c r="J29" s="47">
        <v>3741.8975999999998</v>
      </c>
      <c r="K29" s="57">
        <v>8.3646818181999993</v>
      </c>
    </row>
    <row r="30" spans="1:11" x14ac:dyDescent="0.15">
      <c r="A30" s="26" t="s">
        <v>1162</v>
      </c>
      <c r="B30" s="26" t="s">
        <v>1163</v>
      </c>
      <c r="C30" s="26" t="s">
        <v>317</v>
      </c>
      <c r="D30" s="26" t="s">
        <v>1044</v>
      </c>
      <c r="E30" s="26" t="s">
        <v>1047</v>
      </c>
      <c r="F30" s="69">
        <v>80.65171548299999</v>
      </c>
      <c r="G30" s="47">
        <v>100.08634342399999</v>
      </c>
      <c r="H30" s="76">
        <f t="shared" si="0"/>
        <v>-0.19417861894172983</v>
      </c>
      <c r="I30" s="82">
        <f t="shared" si="1"/>
        <v>7.3007177875907322E-3</v>
      </c>
      <c r="J30" s="47">
        <v>192.73071303</v>
      </c>
      <c r="K30" s="57">
        <v>9.4912272726999998</v>
      </c>
    </row>
    <row r="31" spans="1:11" x14ac:dyDescent="0.15">
      <c r="A31" s="26" t="s">
        <v>509</v>
      </c>
      <c r="B31" s="26" t="s">
        <v>1687</v>
      </c>
      <c r="C31" s="26" t="s">
        <v>320</v>
      </c>
      <c r="D31" s="26" t="s">
        <v>1044</v>
      </c>
      <c r="E31" s="26" t="s">
        <v>1048</v>
      </c>
      <c r="F31" s="69">
        <v>80.031947700000003</v>
      </c>
      <c r="G31" s="47">
        <v>72.361197279999999</v>
      </c>
      <c r="H31" s="76">
        <f t="shared" si="0"/>
        <v>0.10600640548163143</v>
      </c>
      <c r="I31" s="82">
        <f t="shared" si="1"/>
        <v>7.2446154511379215E-3</v>
      </c>
      <c r="J31" s="47">
        <v>40.118364999999997</v>
      </c>
      <c r="K31" s="57">
        <v>16.622954545500001</v>
      </c>
    </row>
    <row r="32" spans="1:11" x14ac:dyDescent="0.15">
      <c r="A32" s="26" t="s">
        <v>371</v>
      </c>
      <c r="B32" s="26" t="s">
        <v>1131</v>
      </c>
      <c r="C32" s="26" t="s">
        <v>316</v>
      </c>
      <c r="D32" s="26" t="s">
        <v>1044</v>
      </c>
      <c r="E32" s="26" t="s">
        <v>1047</v>
      </c>
      <c r="F32" s="69">
        <v>79.367784200000003</v>
      </c>
      <c r="G32" s="47">
        <v>263.00590897000001</v>
      </c>
      <c r="H32" s="76">
        <f t="shared" si="0"/>
        <v>-0.69822813293121433</v>
      </c>
      <c r="I32" s="82">
        <f t="shared" si="1"/>
        <v>7.1844943458485916E-3</v>
      </c>
      <c r="J32" s="47">
        <v>525.39098152000008</v>
      </c>
      <c r="K32" s="57">
        <v>9.6706363635999999</v>
      </c>
    </row>
    <row r="33" spans="1:11" x14ac:dyDescent="0.15">
      <c r="A33" s="26" t="s">
        <v>1102</v>
      </c>
      <c r="B33" s="26" t="s">
        <v>1103</v>
      </c>
      <c r="C33" s="26" t="s">
        <v>321</v>
      </c>
      <c r="D33" s="26" t="s">
        <v>1045</v>
      </c>
      <c r="E33" s="26" t="s">
        <v>1048</v>
      </c>
      <c r="F33" s="69">
        <v>72.701051946999996</v>
      </c>
      <c r="G33" s="47">
        <v>77.764392119000007</v>
      </c>
      <c r="H33" s="76">
        <f t="shared" si="0"/>
        <v>-6.511129366576629E-2</v>
      </c>
      <c r="I33" s="82">
        <f t="shared" si="1"/>
        <v>6.5810114508710977E-3</v>
      </c>
      <c r="J33" s="47">
        <v>755.77474803999996</v>
      </c>
      <c r="K33" s="57">
        <v>3.8255909091000002</v>
      </c>
    </row>
    <row r="34" spans="1:11" x14ac:dyDescent="0.15">
      <c r="A34" s="26" t="s">
        <v>1643</v>
      </c>
      <c r="B34" s="26" t="s">
        <v>1644</v>
      </c>
      <c r="C34" s="26" t="s">
        <v>315</v>
      </c>
      <c r="D34" s="26" t="s">
        <v>1044</v>
      </c>
      <c r="E34" s="26" t="s">
        <v>1047</v>
      </c>
      <c r="F34" s="69">
        <v>69.431507120000006</v>
      </c>
      <c r="G34" s="47">
        <v>54.164791439999995</v>
      </c>
      <c r="H34" s="76">
        <f t="shared" si="0"/>
        <v>0.28185681646926342</v>
      </c>
      <c r="I34" s="82">
        <f t="shared" si="1"/>
        <v>6.2850472059340452E-3</v>
      </c>
      <c r="J34" s="47">
        <v>17.090267999999998</v>
      </c>
      <c r="K34" s="57">
        <v>21.849590909100002</v>
      </c>
    </row>
    <row r="35" spans="1:11" x14ac:dyDescent="0.15">
      <c r="A35" s="26" t="s">
        <v>450</v>
      </c>
      <c r="B35" s="26" t="s">
        <v>1775</v>
      </c>
      <c r="C35" s="26" t="s">
        <v>321</v>
      </c>
      <c r="D35" s="26" t="s">
        <v>1045</v>
      </c>
      <c r="E35" s="26" t="s">
        <v>1048</v>
      </c>
      <c r="F35" s="69">
        <v>62.798469750999999</v>
      </c>
      <c r="G35" s="47">
        <v>69.845277238000008</v>
      </c>
      <c r="H35" s="76">
        <f t="shared" si="0"/>
        <v>-0.10089168180960595</v>
      </c>
      <c r="I35" s="82">
        <f t="shared" si="1"/>
        <v>5.6846144238710304E-3</v>
      </c>
      <c r="J35" s="47">
        <v>894.07119552000006</v>
      </c>
      <c r="K35" s="57">
        <v>26.274272727300001</v>
      </c>
    </row>
    <row r="36" spans="1:11" x14ac:dyDescent="0.15">
      <c r="A36" s="26" t="s">
        <v>557</v>
      </c>
      <c r="B36" s="26" t="s">
        <v>558</v>
      </c>
      <c r="C36" s="26" t="s">
        <v>321</v>
      </c>
      <c r="D36" s="26" t="s">
        <v>1045</v>
      </c>
      <c r="E36" s="26" t="s">
        <v>1048</v>
      </c>
      <c r="F36" s="69">
        <v>59.706446523999993</v>
      </c>
      <c r="G36" s="47">
        <v>62.156005340999997</v>
      </c>
      <c r="H36" s="76">
        <f t="shared" si="0"/>
        <v>-3.9409849515927631E-2</v>
      </c>
      <c r="I36" s="82">
        <f t="shared" si="1"/>
        <v>5.4047197082061063E-3</v>
      </c>
      <c r="J36" s="47">
        <v>3273.1379999999999</v>
      </c>
      <c r="K36" s="57">
        <v>14.7022727273</v>
      </c>
    </row>
    <row r="37" spans="1:11" x14ac:dyDescent="0.15">
      <c r="A37" s="26" t="s">
        <v>1635</v>
      </c>
      <c r="B37" s="26" t="s">
        <v>1636</v>
      </c>
      <c r="C37" s="26" t="s">
        <v>315</v>
      </c>
      <c r="D37" s="26" t="s">
        <v>1044</v>
      </c>
      <c r="E37" s="26" t="s">
        <v>1047</v>
      </c>
      <c r="F37" s="69">
        <v>58.139610670000003</v>
      </c>
      <c r="G37" s="47">
        <v>30.045343829999997</v>
      </c>
      <c r="H37" s="76">
        <f t="shared" si="0"/>
        <v>0.93506225120806041</v>
      </c>
      <c r="I37" s="82">
        <f t="shared" si="1"/>
        <v>5.262887307977201E-3</v>
      </c>
      <c r="J37" s="47">
        <v>53.942658000000002</v>
      </c>
      <c r="K37" s="57">
        <v>17.6694090909</v>
      </c>
    </row>
    <row r="38" spans="1:11" x14ac:dyDescent="0.15">
      <c r="A38" s="26" t="s">
        <v>415</v>
      </c>
      <c r="B38" s="26" t="s">
        <v>416</v>
      </c>
      <c r="C38" s="26" t="s">
        <v>321</v>
      </c>
      <c r="D38" s="26" t="s">
        <v>1045</v>
      </c>
      <c r="E38" s="26" t="s">
        <v>1048</v>
      </c>
      <c r="F38" s="69">
        <v>56.749169806999994</v>
      </c>
      <c r="G38" s="47">
        <v>7.4824389570000003</v>
      </c>
      <c r="H38" s="76">
        <f t="shared" si="0"/>
        <v>6.5843144371942772</v>
      </c>
      <c r="I38" s="82">
        <f t="shared" si="1"/>
        <v>5.137022454634598E-3</v>
      </c>
      <c r="J38" s="47">
        <v>137.29839797999998</v>
      </c>
      <c r="K38" s="57">
        <v>15.8338636364</v>
      </c>
    </row>
    <row r="39" spans="1:11" x14ac:dyDescent="0.15">
      <c r="A39" s="26" t="s">
        <v>1591</v>
      </c>
      <c r="B39" s="26" t="s">
        <v>1592</v>
      </c>
      <c r="C39" s="26" t="s">
        <v>321</v>
      </c>
      <c r="D39" s="26" t="s">
        <v>1045</v>
      </c>
      <c r="E39" s="26" t="s">
        <v>1048</v>
      </c>
      <c r="F39" s="69">
        <v>55.331285258000001</v>
      </c>
      <c r="G39" s="47">
        <v>46.407076722999996</v>
      </c>
      <c r="H39" s="76">
        <f t="shared" si="0"/>
        <v>0.19230275132967045</v>
      </c>
      <c r="I39" s="82">
        <f t="shared" si="1"/>
        <v>5.0086733564704521E-3</v>
      </c>
      <c r="J39" s="47">
        <v>2324.04</v>
      </c>
      <c r="K39" s="57">
        <v>17.026545454499999</v>
      </c>
    </row>
    <row r="40" spans="1:11" x14ac:dyDescent="0.15">
      <c r="A40" s="26" t="s">
        <v>1473</v>
      </c>
      <c r="B40" s="26" t="s">
        <v>850</v>
      </c>
      <c r="C40" s="26" t="s">
        <v>317</v>
      </c>
      <c r="D40" s="26" t="s">
        <v>1044</v>
      </c>
      <c r="E40" s="26" t="s">
        <v>1047</v>
      </c>
      <c r="F40" s="69">
        <v>53.655642540999999</v>
      </c>
      <c r="G40" s="47">
        <v>32.306204035999997</v>
      </c>
      <c r="H40" s="76">
        <f t="shared" si="0"/>
        <v>0.66084639598046047</v>
      </c>
      <c r="I40" s="82">
        <f t="shared" si="1"/>
        <v>4.8569915910376092E-3</v>
      </c>
      <c r="J40" s="47">
        <v>235.27354912000001</v>
      </c>
      <c r="K40" s="57">
        <v>17.435500000000001</v>
      </c>
    </row>
    <row r="41" spans="1:11" x14ac:dyDescent="0.15">
      <c r="A41" s="26" t="s">
        <v>1474</v>
      </c>
      <c r="B41" s="26" t="s">
        <v>851</v>
      </c>
      <c r="C41" s="26" t="s">
        <v>317</v>
      </c>
      <c r="D41" s="26" t="s">
        <v>1044</v>
      </c>
      <c r="E41" s="26" t="s">
        <v>1047</v>
      </c>
      <c r="F41" s="69">
        <v>51.210505987000005</v>
      </c>
      <c r="G41" s="47">
        <v>66.618170140000004</v>
      </c>
      <c r="H41" s="76">
        <f t="shared" si="0"/>
        <v>-0.2312832087795319</v>
      </c>
      <c r="I41" s="82">
        <f t="shared" si="1"/>
        <v>4.6356540556117343E-3</v>
      </c>
      <c r="J41" s="47">
        <v>308.09714715000001</v>
      </c>
      <c r="K41" s="57">
        <v>18.962818181799999</v>
      </c>
    </row>
    <row r="42" spans="1:11" x14ac:dyDescent="0.15">
      <c r="A42" s="26" t="s">
        <v>1471</v>
      </c>
      <c r="B42" s="26" t="s">
        <v>1370</v>
      </c>
      <c r="C42" s="26" t="s">
        <v>315</v>
      </c>
      <c r="D42" s="26" t="s">
        <v>1044</v>
      </c>
      <c r="E42" s="26" t="s">
        <v>1047</v>
      </c>
      <c r="F42" s="69">
        <v>50.868876818000004</v>
      </c>
      <c r="G42" s="47">
        <v>51.303955666</v>
      </c>
      <c r="H42" s="76">
        <f t="shared" si="0"/>
        <v>-8.4804152497023333E-3</v>
      </c>
      <c r="I42" s="82">
        <f t="shared" si="1"/>
        <v>4.604729255860837E-3</v>
      </c>
      <c r="J42" s="47">
        <v>140.36661000000001</v>
      </c>
      <c r="K42" s="57">
        <v>15.5185909091</v>
      </c>
    </row>
    <row r="43" spans="1:11" x14ac:dyDescent="0.15">
      <c r="A43" s="26" t="s">
        <v>1158</v>
      </c>
      <c r="B43" s="26" t="s">
        <v>1159</v>
      </c>
      <c r="C43" s="26" t="s">
        <v>317</v>
      </c>
      <c r="D43" s="26" t="s">
        <v>1044</v>
      </c>
      <c r="E43" s="26" t="s">
        <v>1047</v>
      </c>
      <c r="F43" s="69">
        <v>50.194657207999995</v>
      </c>
      <c r="G43" s="47">
        <v>54.451147329000001</v>
      </c>
      <c r="H43" s="76">
        <f t="shared" si="0"/>
        <v>-7.8170806857049469E-2</v>
      </c>
      <c r="I43" s="82">
        <f t="shared" si="1"/>
        <v>4.5436978559706877E-3</v>
      </c>
      <c r="J43" s="47">
        <v>1050.06774208</v>
      </c>
      <c r="K43" s="57">
        <v>12.5629090909</v>
      </c>
    </row>
    <row r="44" spans="1:11" x14ac:dyDescent="0.15">
      <c r="A44" s="26" t="s">
        <v>1562</v>
      </c>
      <c r="B44" s="26" t="s">
        <v>959</v>
      </c>
      <c r="C44" s="26" t="s">
        <v>322</v>
      </c>
      <c r="D44" s="26" t="s">
        <v>1044</v>
      </c>
      <c r="E44" s="26" t="s">
        <v>1048</v>
      </c>
      <c r="F44" s="69">
        <v>49.123528727</v>
      </c>
      <c r="G44" s="47">
        <v>100.74715747400001</v>
      </c>
      <c r="H44" s="76">
        <f t="shared" si="0"/>
        <v>-0.5124077943372507</v>
      </c>
      <c r="I44" s="82">
        <f t="shared" si="1"/>
        <v>4.446737652369314E-3</v>
      </c>
      <c r="J44" s="47">
        <v>172.00630799999999</v>
      </c>
      <c r="K44" s="57">
        <v>17.8415</v>
      </c>
    </row>
    <row r="45" spans="1:11" x14ac:dyDescent="0.15">
      <c r="A45" s="26" t="s">
        <v>947</v>
      </c>
      <c r="B45" s="26" t="s">
        <v>948</v>
      </c>
      <c r="C45" s="26" t="s">
        <v>317</v>
      </c>
      <c r="D45" s="26" t="s">
        <v>1044</v>
      </c>
      <c r="E45" s="26" t="s">
        <v>1047</v>
      </c>
      <c r="F45" s="69">
        <v>48.994329147999998</v>
      </c>
      <c r="G45" s="47">
        <v>25.028586442000002</v>
      </c>
      <c r="H45" s="76">
        <f t="shared" si="0"/>
        <v>0.95753480771025612</v>
      </c>
      <c r="I45" s="82">
        <f t="shared" si="1"/>
        <v>4.4350423070328177E-3</v>
      </c>
      <c r="J45" s="47">
        <v>292.86236410999999</v>
      </c>
      <c r="K45" s="57">
        <v>28.148954545500001</v>
      </c>
    </row>
    <row r="46" spans="1:11" x14ac:dyDescent="0.15">
      <c r="A46" s="26" t="s">
        <v>1309</v>
      </c>
      <c r="B46" s="26" t="s">
        <v>1310</v>
      </c>
      <c r="C46" s="26" t="s">
        <v>315</v>
      </c>
      <c r="D46" s="26" t="s">
        <v>1044</v>
      </c>
      <c r="E46" s="26" t="s">
        <v>1047</v>
      </c>
      <c r="F46" s="69">
        <v>47.855327170000002</v>
      </c>
      <c r="G46" s="47">
        <v>81.03468926299999</v>
      </c>
      <c r="H46" s="76">
        <f t="shared" si="0"/>
        <v>-0.40944640369157936</v>
      </c>
      <c r="I46" s="82">
        <f t="shared" si="1"/>
        <v>4.3319380897066731E-3</v>
      </c>
      <c r="J46" s="47">
        <v>427.06975</v>
      </c>
      <c r="K46" s="57">
        <v>9.8357272726999998</v>
      </c>
    </row>
    <row r="47" spans="1:11" x14ac:dyDescent="0.15">
      <c r="A47" s="26" t="s">
        <v>1536</v>
      </c>
      <c r="B47" s="26" t="s">
        <v>1773</v>
      </c>
      <c r="C47" s="26" t="s">
        <v>321</v>
      </c>
      <c r="D47" s="26" t="s">
        <v>1045</v>
      </c>
      <c r="E47" s="26" t="s">
        <v>1048</v>
      </c>
      <c r="F47" s="69">
        <v>47.835099872000001</v>
      </c>
      <c r="G47" s="47">
        <v>49.383480208999998</v>
      </c>
      <c r="H47" s="76">
        <f t="shared" si="0"/>
        <v>-3.1354216641819588E-2</v>
      </c>
      <c r="I47" s="82">
        <f t="shared" si="1"/>
        <v>4.3301070834668286E-3</v>
      </c>
      <c r="J47" s="47">
        <v>694.38</v>
      </c>
      <c r="K47" s="57">
        <v>14.500363636399999</v>
      </c>
    </row>
    <row r="48" spans="1:11" x14ac:dyDescent="0.15">
      <c r="A48" s="26" t="s">
        <v>1655</v>
      </c>
      <c r="B48" s="26" t="s">
        <v>1656</v>
      </c>
      <c r="C48" s="26" t="s">
        <v>317</v>
      </c>
      <c r="D48" s="26" t="s">
        <v>1044</v>
      </c>
      <c r="E48" s="26" t="s">
        <v>1047</v>
      </c>
      <c r="F48" s="69">
        <v>46.754704140000001</v>
      </c>
      <c r="G48" s="47">
        <v>51.609009909999997</v>
      </c>
      <c r="H48" s="76">
        <f t="shared" si="0"/>
        <v>-9.4059269466035711E-2</v>
      </c>
      <c r="I48" s="82">
        <f t="shared" si="1"/>
        <v>4.2323079939990777E-3</v>
      </c>
      <c r="J48" s="47">
        <v>328.47058859999999</v>
      </c>
      <c r="K48" s="57">
        <v>19.602090909099999</v>
      </c>
    </row>
    <row r="49" spans="1:11" x14ac:dyDescent="0.15">
      <c r="A49" s="26" t="s">
        <v>661</v>
      </c>
      <c r="B49" s="26" t="s">
        <v>1213</v>
      </c>
      <c r="C49" s="26" t="s">
        <v>319</v>
      </c>
      <c r="D49" s="26" t="s">
        <v>1045</v>
      </c>
      <c r="E49" s="26" t="s">
        <v>1048</v>
      </c>
      <c r="F49" s="69">
        <v>46.658356070000004</v>
      </c>
      <c r="G49" s="47">
        <v>37.331146376999996</v>
      </c>
      <c r="H49" s="76">
        <f t="shared" si="0"/>
        <v>0.24985060996537123</v>
      </c>
      <c r="I49" s="82">
        <f t="shared" si="1"/>
        <v>4.2235864179701434E-3</v>
      </c>
      <c r="J49" s="47">
        <v>69.120135000000005</v>
      </c>
      <c r="K49" s="57">
        <v>9.1089545454999996</v>
      </c>
    </row>
    <row r="50" spans="1:11" x14ac:dyDescent="0.15">
      <c r="A50" s="26" t="s">
        <v>943</v>
      </c>
      <c r="B50" s="26" t="s">
        <v>944</v>
      </c>
      <c r="C50" s="26" t="s">
        <v>317</v>
      </c>
      <c r="D50" s="26" t="s">
        <v>1044</v>
      </c>
      <c r="E50" s="26" t="s">
        <v>1047</v>
      </c>
      <c r="F50" s="69">
        <v>46.590113637999998</v>
      </c>
      <c r="G50" s="47">
        <v>44.228521957000005</v>
      </c>
      <c r="H50" s="76">
        <f t="shared" si="0"/>
        <v>5.3395220470989102E-2</v>
      </c>
      <c r="I50" s="82">
        <f t="shared" si="1"/>
        <v>4.2174090076796461E-3</v>
      </c>
      <c r="J50" s="47">
        <v>506.16668715000003</v>
      </c>
      <c r="K50" s="57">
        <v>19.379681818200002</v>
      </c>
    </row>
    <row r="51" spans="1:11" x14ac:dyDescent="0.15">
      <c r="A51" s="26" t="s">
        <v>1540</v>
      </c>
      <c r="B51" s="26" t="s">
        <v>1689</v>
      </c>
      <c r="C51" s="26" t="s">
        <v>322</v>
      </c>
      <c r="D51" s="26" t="s">
        <v>1044</v>
      </c>
      <c r="E51" s="26" t="s">
        <v>1048</v>
      </c>
      <c r="F51" s="69">
        <v>46.284776076999997</v>
      </c>
      <c r="G51" s="47">
        <v>23.303589666000001</v>
      </c>
      <c r="H51" s="76">
        <f t="shared" si="0"/>
        <v>0.98616508187704688</v>
      </c>
      <c r="I51" s="82">
        <f t="shared" si="1"/>
        <v>4.1897693803082713E-3</v>
      </c>
      <c r="J51" s="47">
        <v>4921.9915172999999</v>
      </c>
      <c r="K51" s="57">
        <v>10.9304545455</v>
      </c>
    </row>
    <row r="52" spans="1:11" x14ac:dyDescent="0.15">
      <c r="A52" s="26" t="s">
        <v>1283</v>
      </c>
      <c r="B52" s="26" t="s">
        <v>921</v>
      </c>
      <c r="C52" s="26" t="s">
        <v>12</v>
      </c>
      <c r="D52" s="26" t="s">
        <v>1044</v>
      </c>
      <c r="E52" s="26" t="s">
        <v>1047</v>
      </c>
      <c r="F52" s="69">
        <v>45.595996582000005</v>
      </c>
      <c r="G52" s="47">
        <v>12.948749906</v>
      </c>
      <c r="H52" s="76">
        <f t="shared" si="0"/>
        <v>2.521266293117022</v>
      </c>
      <c r="I52" s="82">
        <f t="shared" si="1"/>
        <v>4.1274199971518257E-3</v>
      </c>
      <c r="J52" s="47">
        <v>762.47457329999997</v>
      </c>
      <c r="K52" s="57">
        <v>3.1584545455000002</v>
      </c>
    </row>
    <row r="53" spans="1:11" x14ac:dyDescent="0.15">
      <c r="A53" s="26" t="s">
        <v>1282</v>
      </c>
      <c r="B53" s="26" t="s">
        <v>927</v>
      </c>
      <c r="C53" s="26" t="s">
        <v>12</v>
      </c>
      <c r="D53" s="26" t="s">
        <v>1044</v>
      </c>
      <c r="E53" s="26" t="s">
        <v>1047</v>
      </c>
      <c r="F53" s="69">
        <v>44.475831853999999</v>
      </c>
      <c r="G53" s="47">
        <v>23.934670885999999</v>
      </c>
      <c r="H53" s="76">
        <f t="shared" si="0"/>
        <v>0.85821781573002753</v>
      </c>
      <c r="I53" s="82">
        <f t="shared" si="1"/>
        <v>4.026020956774747E-3</v>
      </c>
      <c r="J53" s="47">
        <v>702.53876018999995</v>
      </c>
      <c r="K53" s="57">
        <v>14.292545454500001</v>
      </c>
    </row>
    <row r="54" spans="1:11" x14ac:dyDescent="0.15">
      <c r="A54" s="26" t="s">
        <v>161</v>
      </c>
      <c r="B54" s="26" t="s">
        <v>165</v>
      </c>
      <c r="C54" s="26" t="s">
        <v>322</v>
      </c>
      <c r="D54" s="26" t="s">
        <v>1044</v>
      </c>
      <c r="E54" s="26" t="s">
        <v>1048</v>
      </c>
      <c r="F54" s="69">
        <v>44.24415707</v>
      </c>
      <c r="G54" s="47">
        <v>36.615442680000001</v>
      </c>
      <c r="H54" s="76">
        <f t="shared" si="0"/>
        <v>0.2083469113475156</v>
      </c>
      <c r="I54" s="82">
        <f t="shared" si="1"/>
        <v>4.0050493976906557E-3</v>
      </c>
      <c r="J54" s="47">
        <v>106.30091822999999</v>
      </c>
      <c r="K54" s="57">
        <v>13.7497727273</v>
      </c>
    </row>
    <row r="55" spans="1:11" x14ac:dyDescent="0.15">
      <c r="A55" s="26" t="s">
        <v>1497</v>
      </c>
      <c r="B55" s="26" t="s">
        <v>1092</v>
      </c>
      <c r="C55" s="26" t="s">
        <v>316</v>
      </c>
      <c r="D55" s="26" t="s">
        <v>1044</v>
      </c>
      <c r="E55" s="26" t="s">
        <v>1047</v>
      </c>
      <c r="F55" s="69">
        <v>42.654425289999999</v>
      </c>
      <c r="G55" s="47">
        <v>54.864370020000003</v>
      </c>
      <c r="H55" s="76">
        <f t="shared" si="0"/>
        <v>-0.2225477978795537</v>
      </c>
      <c r="I55" s="82">
        <f t="shared" si="1"/>
        <v>3.8611444228957843E-3</v>
      </c>
      <c r="J55" s="47">
        <v>202.07253738</v>
      </c>
      <c r="K55" s="57">
        <v>13.5584090909</v>
      </c>
    </row>
    <row r="56" spans="1:11" x14ac:dyDescent="0.15">
      <c r="A56" s="26" t="s">
        <v>1771</v>
      </c>
      <c r="B56" s="26" t="s">
        <v>1772</v>
      </c>
      <c r="C56" s="26" t="s">
        <v>321</v>
      </c>
      <c r="D56" s="26" t="s">
        <v>1045</v>
      </c>
      <c r="E56" s="26" t="s">
        <v>1048</v>
      </c>
      <c r="F56" s="69">
        <v>40.670378571999997</v>
      </c>
      <c r="G56" s="47">
        <v>37.202052418999997</v>
      </c>
      <c r="H56" s="76">
        <f t="shared" si="0"/>
        <v>9.322943029962083E-2</v>
      </c>
      <c r="I56" s="82">
        <f t="shared" si="1"/>
        <v>3.6815454512091027E-3</v>
      </c>
      <c r="J56" s="47">
        <v>169.3092796</v>
      </c>
      <c r="K56" s="57">
        <v>10.5077272727</v>
      </c>
    </row>
    <row r="57" spans="1:11" x14ac:dyDescent="0.15">
      <c r="A57" s="26" t="s">
        <v>496</v>
      </c>
      <c r="B57" s="26" t="s">
        <v>1196</v>
      </c>
      <c r="C57" s="26" t="s">
        <v>319</v>
      </c>
      <c r="D57" s="26" t="s">
        <v>1045</v>
      </c>
      <c r="E57" s="26" t="s">
        <v>1048</v>
      </c>
      <c r="F57" s="69">
        <v>40.236885350000001</v>
      </c>
      <c r="G57" s="47">
        <v>43.764005969999999</v>
      </c>
      <c r="H57" s="76">
        <f t="shared" si="0"/>
        <v>-8.0594098776465284E-2</v>
      </c>
      <c r="I57" s="82">
        <f t="shared" si="1"/>
        <v>3.6423049755700881E-3</v>
      </c>
      <c r="J57" s="47">
        <v>1565.1617754499998</v>
      </c>
      <c r="K57" s="57">
        <v>11.942954545499999</v>
      </c>
    </row>
    <row r="58" spans="1:11" x14ac:dyDescent="0.15">
      <c r="A58" s="26" t="s">
        <v>1150</v>
      </c>
      <c r="B58" s="26" t="s">
        <v>1151</v>
      </c>
      <c r="C58" s="26" t="s">
        <v>317</v>
      </c>
      <c r="D58" s="26" t="s">
        <v>1044</v>
      </c>
      <c r="E58" s="26" t="s">
        <v>1047</v>
      </c>
      <c r="F58" s="69">
        <v>40.116506051999998</v>
      </c>
      <c r="G58" s="47">
        <v>59.181063178999999</v>
      </c>
      <c r="H58" s="76">
        <f t="shared" si="0"/>
        <v>-0.32213948352595545</v>
      </c>
      <c r="I58" s="82">
        <f t="shared" si="1"/>
        <v>3.6314080556855807E-3</v>
      </c>
      <c r="J58" s="47">
        <v>360.78360812</v>
      </c>
      <c r="K58" s="57">
        <v>18.485772727299999</v>
      </c>
    </row>
    <row r="59" spans="1:11" x14ac:dyDescent="0.15">
      <c r="A59" s="26" t="s">
        <v>7</v>
      </c>
      <c r="B59" s="26" t="s">
        <v>1595</v>
      </c>
      <c r="C59" s="26" t="s">
        <v>321</v>
      </c>
      <c r="D59" s="26" t="s">
        <v>1045</v>
      </c>
      <c r="E59" s="26" t="s">
        <v>1048</v>
      </c>
      <c r="F59" s="69">
        <v>39.580157362000001</v>
      </c>
      <c r="G59" s="47">
        <v>53.212190556000003</v>
      </c>
      <c r="H59" s="76">
        <f t="shared" si="0"/>
        <v>-0.25618252230480498</v>
      </c>
      <c r="I59" s="82">
        <f t="shared" si="1"/>
        <v>3.5828569443051997E-3</v>
      </c>
      <c r="J59" s="47">
        <v>235.43931599999996</v>
      </c>
      <c r="K59" s="57">
        <v>22.368045454499999</v>
      </c>
    </row>
    <row r="60" spans="1:11" x14ac:dyDescent="0.15">
      <c r="A60" s="26" t="s">
        <v>1628</v>
      </c>
      <c r="B60" s="26" t="s">
        <v>1629</v>
      </c>
      <c r="C60" s="26" t="s">
        <v>315</v>
      </c>
      <c r="D60" s="26" t="s">
        <v>1044</v>
      </c>
      <c r="E60" s="26" t="s">
        <v>1047</v>
      </c>
      <c r="F60" s="69">
        <v>39.197861520000004</v>
      </c>
      <c r="G60" s="47">
        <v>35.174199009999995</v>
      </c>
      <c r="H60" s="76">
        <f t="shared" si="0"/>
        <v>0.11439244171149676</v>
      </c>
      <c r="I60" s="82">
        <f t="shared" si="1"/>
        <v>3.5482509345371909E-3</v>
      </c>
      <c r="J60" s="47">
        <v>206.2</v>
      </c>
      <c r="K60" s="57">
        <v>16.614272727300001</v>
      </c>
    </row>
    <row r="61" spans="1:11" x14ac:dyDescent="0.15">
      <c r="A61" s="26" t="s">
        <v>1611</v>
      </c>
      <c r="B61" s="26" t="s">
        <v>1612</v>
      </c>
      <c r="C61" s="26" t="s">
        <v>322</v>
      </c>
      <c r="D61" s="26" t="s">
        <v>1044</v>
      </c>
      <c r="E61" s="26" t="s">
        <v>1048</v>
      </c>
      <c r="F61" s="69">
        <v>38.690343919</v>
      </c>
      <c r="G61" s="47">
        <v>54.862501021</v>
      </c>
      <c r="H61" s="76">
        <f t="shared" si="0"/>
        <v>-0.29477615495162535</v>
      </c>
      <c r="I61" s="82">
        <f t="shared" si="1"/>
        <v>3.5023096578396468E-3</v>
      </c>
      <c r="J61" s="47">
        <v>875.75861043000009</v>
      </c>
      <c r="K61" s="57">
        <v>16.389590909100001</v>
      </c>
    </row>
    <row r="62" spans="1:11" x14ac:dyDescent="0.15">
      <c r="A62" s="26" t="s">
        <v>1649</v>
      </c>
      <c r="B62" s="26" t="s">
        <v>1650</v>
      </c>
      <c r="C62" s="26" t="s">
        <v>315</v>
      </c>
      <c r="D62" s="26" t="s">
        <v>1044</v>
      </c>
      <c r="E62" s="26" t="s">
        <v>1047</v>
      </c>
      <c r="F62" s="69">
        <v>36.851899350000004</v>
      </c>
      <c r="G62" s="47">
        <v>58.652411119999996</v>
      </c>
      <c r="H62" s="76">
        <f t="shared" si="0"/>
        <v>-0.37168995022893769</v>
      </c>
      <c r="I62" s="82">
        <f t="shared" si="1"/>
        <v>3.3358908174465126E-3</v>
      </c>
      <c r="J62" s="47">
        <v>148.08494999999999</v>
      </c>
      <c r="K62" s="57">
        <v>17.362727272699999</v>
      </c>
    </row>
    <row r="63" spans="1:11" x14ac:dyDescent="0.15">
      <c r="A63" s="26" t="s">
        <v>1176</v>
      </c>
      <c r="B63" s="26" t="s">
        <v>1178</v>
      </c>
      <c r="C63" s="26" t="s">
        <v>317</v>
      </c>
      <c r="D63" s="26" t="s">
        <v>1044</v>
      </c>
      <c r="E63" s="26" t="s">
        <v>1048</v>
      </c>
      <c r="F63" s="69">
        <v>36.586779876999998</v>
      </c>
      <c r="G63" s="47">
        <v>16.334831195</v>
      </c>
      <c r="H63" s="76">
        <f t="shared" si="0"/>
        <v>1.2398015284173249</v>
      </c>
      <c r="I63" s="82">
        <f t="shared" si="1"/>
        <v>3.3118917934855676E-3</v>
      </c>
      <c r="J63" s="47">
        <v>273.58409760000001</v>
      </c>
      <c r="K63" s="57">
        <v>15.116181818199999</v>
      </c>
    </row>
    <row r="64" spans="1:11" x14ac:dyDescent="0.15">
      <c r="A64" s="26" t="s">
        <v>941</v>
      </c>
      <c r="B64" s="26" t="s">
        <v>942</v>
      </c>
      <c r="C64" s="26" t="s">
        <v>317</v>
      </c>
      <c r="D64" s="26" t="s">
        <v>1044</v>
      </c>
      <c r="E64" s="26" t="s">
        <v>1047</v>
      </c>
      <c r="F64" s="69">
        <v>36.528807402000005</v>
      </c>
      <c r="G64" s="47">
        <v>36.447441086000005</v>
      </c>
      <c r="H64" s="76">
        <f t="shared" si="0"/>
        <v>2.2324287679897914E-3</v>
      </c>
      <c r="I64" s="82">
        <f t="shared" si="1"/>
        <v>3.3066440355564468E-3</v>
      </c>
      <c r="J64" s="47">
        <v>217.67516502000001</v>
      </c>
      <c r="K64" s="57">
        <v>28.854181818200001</v>
      </c>
    </row>
    <row r="65" spans="1:11" x14ac:dyDescent="0.15">
      <c r="A65" s="26" t="s">
        <v>361</v>
      </c>
      <c r="B65" s="26" t="s">
        <v>1311</v>
      </c>
      <c r="C65" s="26" t="s">
        <v>315</v>
      </c>
      <c r="D65" s="26" t="s">
        <v>1044</v>
      </c>
      <c r="E65" s="26" t="s">
        <v>1047</v>
      </c>
      <c r="F65" s="69">
        <v>33.737371935999995</v>
      </c>
      <c r="G65" s="47">
        <v>25.787729890999998</v>
      </c>
      <c r="H65" s="76">
        <f t="shared" si="0"/>
        <v>0.30827227051786554</v>
      </c>
      <c r="I65" s="82">
        <f t="shared" si="1"/>
        <v>3.0539589880346301E-3</v>
      </c>
      <c r="J65" s="47">
        <v>252.91874999999999</v>
      </c>
      <c r="K65" s="57">
        <v>10.3219090909</v>
      </c>
    </row>
    <row r="66" spans="1:11" x14ac:dyDescent="0.15">
      <c r="A66" s="26" t="s">
        <v>1504</v>
      </c>
      <c r="B66" s="26" t="s">
        <v>1077</v>
      </c>
      <c r="C66" s="26" t="s">
        <v>316</v>
      </c>
      <c r="D66" s="26" t="s">
        <v>1044</v>
      </c>
      <c r="E66" s="26" t="s">
        <v>1047</v>
      </c>
      <c r="F66" s="69">
        <v>32.844614219999997</v>
      </c>
      <c r="G66" s="47">
        <v>39.76482051</v>
      </c>
      <c r="H66" s="76">
        <f t="shared" si="0"/>
        <v>-0.17402835474284917</v>
      </c>
      <c r="I66" s="82">
        <f t="shared" si="1"/>
        <v>2.9731451814320425E-3</v>
      </c>
      <c r="J66" s="47">
        <v>140.02494032999999</v>
      </c>
      <c r="K66" s="57">
        <v>17.501181818199999</v>
      </c>
    </row>
    <row r="67" spans="1:11" x14ac:dyDescent="0.15">
      <c r="A67" s="26" t="s">
        <v>1477</v>
      </c>
      <c r="B67" s="26" t="s">
        <v>1652</v>
      </c>
      <c r="C67" s="26" t="s">
        <v>317</v>
      </c>
      <c r="D67" s="26" t="s">
        <v>1044</v>
      </c>
      <c r="E67" s="26" t="s">
        <v>1047</v>
      </c>
      <c r="F67" s="69">
        <v>31.583194010000003</v>
      </c>
      <c r="G67" s="47">
        <v>7.7247712399999999</v>
      </c>
      <c r="H67" s="76">
        <f t="shared" si="0"/>
        <v>3.0885604283603358</v>
      </c>
      <c r="I67" s="82">
        <f t="shared" si="1"/>
        <v>2.858959476768209E-3</v>
      </c>
      <c r="J67" s="47">
        <v>338.43259515</v>
      </c>
      <c r="K67" s="57">
        <v>19.3316818182</v>
      </c>
    </row>
    <row r="68" spans="1:11" x14ac:dyDescent="0.15">
      <c r="A68" s="26" t="s">
        <v>1475</v>
      </c>
      <c r="B68" s="26" t="s">
        <v>852</v>
      </c>
      <c r="C68" s="26" t="s">
        <v>317</v>
      </c>
      <c r="D68" s="26" t="s">
        <v>1044</v>
      </c>
      <c r="E68" s="26" t="s">
        <v>1047</v>
      </c>
      <c r="F68" s="69">
        <v>30.995591958999999</v>
      </c>
      <c r="G68" s="47">
        <v>24.278853227999999</v>
      </c>
      <c r="H68" s="76">
        <f t="shared" si="0"/>
        <v>0.27664975227305244</v>
      </c>
      <c r="I68" s="82">
        <f t="shared" si="1"/>
        <v>2.8057688320302829E-3</v>
      </c>
      <c r="J68" s="47">
        <v>90.719167659999997</v>
      </c>
      <c r="K68" s="57">
        <v>20.286681818200002</v>
      </c>
    </row>
    <row r="69" spans="1:11" x14ac:dyDescent="0.15">
      <c r="A69" s="26" t="s">
        <v>876</v>
      </c>
      <c r="B69" s="26" t="s">
        <v>877</v>
      </c>
      <c r="C69" s="26" t="s">
        <v>317</v>
      </c>
      <c r="D69" s="26" t="s">
        <v>1044</v>
      </c>
      <c r="E69" s="26" t="s">
        <v>1047</v>
      </c>
      <c r="F69" s="69">
        <v>30.856449459</v>
      </c>
      <c r="G69" s="47">
        <v>25.050065574999998</v>
      </c>
      <c r="H69" s="76">
        <f t="shared" si="0"/>
        <v>0.23179116504169084</v>
      </c>
      <c r="I69" s="82">
        <f t="shared" si="1"/>
        <v>2.7931734381359775E-3</v>
      </c>
      <c r="J69" s="47">
        <v>239.97914972999999</v>
      </c>
      <c r="K69" s="57">
        <v>21.3500909091</v>
      </c>
    </row>
    <row r="70" spans="1:11" x14ac:dyDescent="0.15">
      <c r="A70" s="26" t="s">
        <v>1231</v>
      </c>
      <c r="B70" s="26" t="s">
        <v>1594</v>
      </c>
      <c r="C70" s="26" t="s">
        <v>321</v>
      </c>
      <c r="D70" s="26" t="s">
        <v>1045</v>
      </c>
      <c r="E70" s="26" t="s">
        <v>1048</v>
      </c>
      <c r="F70" s="69">
        <v>30.434670017999998</v>
      </c>
      <c r="G70" s="47">
        <v>31.144490363000003</v>
      </c>
      <c r="H70" s="76">
        <f t="shared" si="0"/>
        <v>-2.2791201163570141E-2</v>
      </c>
      <c r="I70" s="82">
        <f t="shared" si="1"/>
        <v>2.7549933120356485E-3</v>
      </c>
      <c r="J70" s="47">
        <v>187.52131564000001</v>
      </c>
      <c r="K70" s="57">
        <v>15.941272727299999</v>
      </c>
    </row>
    <row r="71" spans="1:11" x14ac:dyDescent="0.15">
      <c r="A71" s="26" t="s">
        <v>508</v>
      </c>
      <c r="B71" s="26" t="s">
        <v>1685</v>
      </c>
      <c r="C71" s="26" t="s">
        <v>320</v>
      </c>
      <c r="D71" s="26" t="s">
        <v>1044</v>
      </c>
      <c r="E71" s="26" t="s">
        <v>1048</v>
      </c>
      <c r="F71" s="69">
        <v>29.98361465</v>
      </c>
      <c r="G71" s="47">
        <v>62.279232569999998</v>
      </c>
      <c r="H71" s="76">
        <f t="shared" ref="H71:H134" si="2">IF(ISERROR(F71/G71-1),"",((F71/G71-1)))</f>
        <v>-0.51856159087542841</v>
      </c>
      <c r="I71" s="82">
        <f t="shared" ref="I71:I134" si="3">F71/$F$689</f>
        <v>2.7141630838300257E-3</v>
      </c>
      <c r="J71" s="47">
        <v>13.731414900000001</v>
      </c>
      <c r="K71" s="57">
        <v>13.9225454545</v>
      </c>
    </row>
    <row r="72" spans="1:11" x14ac:dyDescent="0.15">
      <c r="A72" s="26" t="s">
        <v>1561</v>
      </c>
      <c r="B72" s="26" t="s">
        <v>1710</v>
      </c>
      <c r="C72" s="26" t="s">
        <v>322</v>
      </c>
      <c r="D72" s="26" t="s">
        <v>1044</v>
      </c>
      <c r="E72" s="26" t="s">
        <v>1048</v>
      </c>
      <c r="F72" s="69">
        <v>29.956653464999999</v>
      </c>
      <c r="G72" s="47">
        <v>25.510895131999998</v>
      </c>
      <c r="H72" s="76">
        <f t="shared" si="2"/>
        <v>0.17426900585010796</v>
      </c>
      <c r="I72" s="82">
        <f t="shared" si="3"/>
        <v>2.7117225157438389E-3</v>
      </c>
      <c r="J72" s="47">
        <v>447.13200688000001</v>
      </c>
      <c r="K72" s="57">
        <v>10.523136363600001</v>
      </c>
    </row>
    <row r="73" spans="1:11" x14ac:dyDescent="0.15">
      <c r="A73" s="26" t="s">
        <v>845</v>
      </c>
      <c r="B73" s="26" t="s">
        <v>846</v>
      </c>
      <c r="C73" s="26" t="s">
        <v>317</v>
      </c>
      <c r="D73" s="26" t="s">
        <v>1044</v>
      </c>
      <c r="E73" s="26" t="s">
        <v>1047</v>
      </c>
      <c r="F73" s="69">
        <v>29.929164482999997</v>
      </c>
      <c r="G73" s="47">
        <v>66.192408757999999</v>
      </c>
      <c r="H73" s="76">
        <f t="shared" si="2"/>
        <v>-0.5478459683734842</v>
      </c>
      <c r="I73" s="82">
        <f t="shared" si="3"/>
        <v>2.7092341706584514E-3</v>
      </c>
      <c r="J73" s="47">
        <v>775.49915443000009</v>
      </c>
      <c r="K73" s="57">
        <v>49.475227272700003</v>
      </c>
    </row>
    <row r="74" spans="1:11" x14ac:dyDescent="0.15">
      <c r="A74" s="26" t="s">
        <v>1285</v>
      </c>
      <c r="B74" s="26" t="s">
        <v>925</v>
      </c>
      <c r="C74" s="26" t="s">
        <v>12</v>
      </c>
      <c r="D74" s="26" t="s">
        <v>1044</v>
      </c>
      <c r="E74" s="26" t="s">
        <v>1047</v>
      </c>
      <c r="F74" s="69">
        <v>29.634502535999999</v>
      </c>
      <c r="G74" s="47">
        <v>7.4951173229999997</v>
      </c>
      <c r="H74" s="76">
        <f t="shared" si="2"/>
        <v>2.9538410486333091</v>
      </c>
      <c r="I74" s="82">
        <f t="shared" si="3"/>
        <v>2.6825609163463045E-3</v>
      </c>
      <c r="J74" s="47">
        <v>437.06785360000003</v>
      </c>
      <c r="K74" s="57">
        <v>9.7105454545000001</v>
      </c>
    </row>
    <row r="75" spans="1:11" x14ac:dyDescent="0.15">
      <c r="A75" s="26" t="s">
        <v>1498</v>
      </c>
      <c r="B75" s="26" t="s">
        <v>1090</v>
      </c>
      <c r="C75" s="26" t="s">
        <v>316</v>
      </c>
      <c r="D75" s="26" t="s">
        <v>1044</v>
      </c>
      <c r="E75" s="26" t="s">
        <v>1047</v>
      </c>
      <c r="F75" s="69">
        <v>29.4296188</v>
      </c>
      <c r="G75" s="47">
        <v>19.262555370000001</v>
      </c>
      <c r="H75" s="76">
        <f t="shared" si="2"/>
        <v>0.52781488409551547</v>
      </c>
      <c r="I75" s="82">
        <f t="shared" si="3"/>
        <v>2.6640145242845196E-3</v>
      </c>
      <c r="J75" s="47">
        <v>204.19246859999998</v>
      </c>
      <c r="K75" s="57">
        <v>17.737363636400001</v>
      </c>
    </row>
    <row r="76" spans="1:11" x14ac:dyDescent="0.15">
      <c r="A76" s="26" t="s">
        <v>436</v>
      </c>
      <c r="B76" s="26" t="s">
        <v>1780</v>
      </c>
      <c r="C76" s="26" t="s">
        <v>321</v>
      </c>
      <c r="D76" s="26" t="s">
        <v>1045</v>
      </c>
      <c r="E76" s="26" t="s">
        <v>1048</v>
      </c>
      <c r="F76" s="69">
        <v>29.193326552000002</v>
      </c>
      <c r="G76" s="47">
        <v>52.385681630999997</v>
      </c>
      <c r="H76" s="76">
        <f t="shared" si="2"/>
        <v>-0.44272317085353297</v>
      </c>
      <c r="I76" s="82">
        <f t="shared" si="3"/>
        <v>2.6426249852311685E-3</v>
      </c>
      <c r="J76" s="47">
        <v>236.78056319999999</v>
      </c>
      <c r="K76" s="57">
        <v>21.285090909099999</v>
      </c>
    </row>
    <row r="77" spans="1:11" x14ac:dyDescent="0.15">
      <c r="A77" s="26" t="s">
        <v>684</v>
      </c>
      <c r="B77" s="26" t="s">
        <v>563</v>
      </c>
      <c r="C77" s="26" t="s">
        <v>321</v>
      </c>
      <c r="D77" s="26" t="s">
        <v>1045</v>
      </c>
      <c r="E77" s="26" t="s">
        <v>1048</v>
      </c>
      <c r="F77" s="69">
        <v>28.373635267000001</v>
      </c>
      <c r="G77" s="47">
        <v>20.218165603999999</v>
      </c>
      <c r="H77" s="76">
        <f t="shared" si="2"/>
        <v>0.40337337336808177</v>
      </c>
      <c r="I77" s="82">
        <f t="shared" si="3"/>
        <v>2.5684252647553652E-3</v>
      </c>
      <c r="J77" s="47">
        <v>1408.1279999999999</v>
      </c>
      <c r="K77" s="57">
        <v>18.297999999999998</v>
      </c>
    </row>
    <row r="78" spans="1:11" x14ac:dyDescent="0.15">
      <c r="A78" s="26" t="s">
        <v>708</v>
      </c>
      <c r="B78" s="26" t="s">
        <v>720</v>
      </c>
      <c r="C78" s="26" t="s">
        <v>321</v>
      </c>
      <c r="D78" s="26" t="s">
        <v>1045</v>
      </c>
      <c r="E78" s="26" t="s">
        <v>1048</v>
      </c>
      <c r="F78" s="69">
        <v>27.9773152</v>
      </c>
      <c r="G78" s="47">
        <v>12.2321089</v>
      </c>
      <c r="H78" s="76">
        <f t="shared" si="2"/>
        <v>1.287202920503757</v>
      </c>
      <c r="I78" s="82">
        <f t="shared" si="3"/>
        <v>2.5325497604911573E-3</v>
      </c>
      <c r="J78" s="47">
        <v>705.2</v>
      </c>
      <c r="K78" s="57">
        <v>52.444090909099998</v>
      </c>
    </row>
    <row r="79" spans="1:11" x14ac:dyDescent="0.15">
      <c r="A79" s="26" t="s">
        <v>1720</v>
      </c>
      <c r="B79" s="26" t="s">
        <v>1721</v>
      </c>
      <c r="C79" s="26" t="s">
        <v>322</v>
      </c>
      <c r="D79" s="26" t="s">
        <v>1044</v>
      </c>
      <c r="E79" s="26" t="s">
        <v>1047</v>
      </c>
      <c r="F79" s="69">
        <v>27.897463418000001</v>
      </c>
      <c r="G79" s="47">
        <v>8.2773865549999996</v>
      </c>
      <c r="H79" s="76">
        <f t="shared" si="2"/>
        <v>2.370322653488786</v>
      </c>
      <c r="I79" s="82">
        <f t="shared" si="3"/>
        <v>2.5253214539173053E-3</v>
      </c>
      <c r="J79" s="47">
        <v>1213.97</v>
      </c>
      <c r="K79" s="57">
        <v>12.294</v>
      </c>
    </row>
    <row r="80" spans="1:11" x14ac:dyDescent="0.15">
      <c r="A80" s="26" t="s">
        <v>564</v>
      </c>
      <c r="B80" s="26" t="s">
        <v>565</v>
      </c>
      <c r="C80" s="26" t="s">
        <v>321</v>
      </c>
      <c r="D80" s="26" t="s">
        <v>1045</v>
      </c>
      <c r="E80" s="26" t="s">
        <v>1048</v>
      </c>
      <c r="F80" s="69">
        <v>27.891308612</v>
      </c>
      <c r="G80" s="47">
        <v>10.967633870999999</v>
      </c>
      <c r="H80" s="76">
        <f t="shared" si="2"/>
        <v>1.5430561359044481</v>
      </c>
      <c r="I80" s="82">
        <f t="shared" si="3"/>
        <v>2.5247643113770098E-3</v>
      </c>
      <c r="J80" s="47">
        <v>1322.7786000000001</v>
      </c>
      <c r="K80" s="57">
        <v>23.360409090899999</v>
      </c>
    </row>
    <row r="81" spans="1:11" x14ac:dyDescent="0.15">
      <c r="A81" s="26" t="s">
        <v>1093</v>
      </c>
      <c r="B81" s="26" t="s">
        <v>1094</v>
      </c>
      <c r="C81" s="26" t="s">
        <v>322</v>
      </c>
      <c r="D81" s="26" t="s">
        <v>1044</v>
      </c>
      <c r="E81" s="26" t="s">
        <v>1048</v>
      </c>
      <c r="F81" s="69">
        <v>27.580297469999998</v>
      </c>
      <c r="G81" s="47">
        <v>12.558211230000001</v>
      </c>
      <c r="H81" s="76">
        <f t="shared" si="2"/>
        <v>1.1961963344042266</v>
      </c>
      <c r="I81" s="82">
        <f t="shared" si="3"/>
        <v>2.4966111026952066E-3</v>
      </c>
      <c r="J81" s="47">
        <v>143.37</v>
      </c>
      <c r="K81" s="57">
        <v>17.751363636400001</v>
      </c>
    </row>
    <row r="82" spans="1:11" x14ac:dyDescent="0.15">
      <c r="A82" s="26" t="s">
        <v>1152</v>
      </c>
      <c r="B82" s="26" t="s">
        <v>1153</v>
      </c>
      <c r="C82" s="26" t="s">
        <v>317</v>
      </c>
      <c r="D82" s="26" t="s">
        <v>1044</v>
      </c>
      <c r="E82" s="26" t="s">
        <v>1047</v>
      </c>
      <c r="F82" s="69">
        <v>27.444734987</v>
      </c>
      <c r="G82" s="47">
        <v>21.511649990999999</v>
      </c>
      <c r="H82" s="76">
        <f t="shared" si="2"/>
        <v>0.27580799234285958</v>
      </c>
      <c r="I82" s="82">
        <f t="shared" si="3"/>
        <v>2.4843397774662141E-3</v>
      </c>
      <c r="J82" s="47">
        <v>153.00245232999998</v>
      </c>
      <c r="K82" s="57">
        <v>22.825636363600001</v>
      </c>
    </row>
    <row r="83" spans="1:11" x14ac:dyDescent="0.15">
      <c r="A83" s="26" t="s">
        <v>1098</v>
      </c>
      <c r="B83" s="26" t="s">
        <v>1099</v>
      </c>
      <c r="C83" s="26" t="s">
        <v>322</v>
      </c>
      <c r="D83" s="26" t="s">
        <v>1044</v>
      </c>
      <c r="E83" s="26" t="s">
        <v>1048</v>
      </c>
      <c r="F83" s="69">
        <v>26.930573967999997</v>
      </c>
      <c r="G83" s="47">
        <v>15.502498986999999</v>
      </c>
      <c r="H83" s="76">
        <f t="shared" si="2"/>
        <v>0.73717630883790353</v>
      </c>
      <c r="I83" s="82">
        <f t="shared" si="3"/>
        <v>2.4377971283158642E-3</v>
      </c>
      <c r="J83" s="47">
        <v>642.39742204999993</v>
      </c>
      <c r="K83" s="57">
        <v>13.435727272699999</v>
      </c>
    </row>
    <row r="84" spans="1:11" x14ac:dyDescent="0.15">
      <c r="A84" s="26" t="s">
        <v>1156</v>
      </c>
      <c r="B84" s="26" t="s">
        <v>1157</v>
      </c>
      <c r="C84" s="26" t="s">
        <v>317</v>
      </c>
      <c r="D84" s="26" t="s">
        <v>1044</v>
      </c>
      <c r="E84" s="26" t="s">
        <v>1047</v>
      </c>
      <c r="F84" s="69">
        <v>26.272909559999999</v>
      </c>
      <c r="G84" s="47">
        <v>24.63440203</v>
      </c>
      <c r="H84" s="76">
        <f t="shared" si="2"/>
        <v>6.6512981642688596E-2</v>
      </c>
      <c r="I84" s="82">
        <f t="shared" si="3"/>
        <v>2.3782643308670245E-3</v>
      </c>
      <c r="J84" s="47">
        <v>106.1397583</v>
      </c>
      <c r="K84" s="57">
        <v>27.535318181800001</v>
      </c>
    </row>
    <row r="85" spans="1:11" x14ac:dyDescent="0.15">
      <c r="A85" s="26" t="s">
        <v>482</v>
      </c>
      <c r="B85" s="26" t="s">
        <v>551</v>
      </c>
      <c r="C85" s="26" t="s">
        <v>321</v>
      </c>
      <c r="D85" s="26" t="s">
        <v>1045</v>
      </c>
      <c r="E85" s="26" t="s">
        <v>1048</v>
      </c>
      <c r="F85" s="69">
        <v>25.722460980000001</v>
      </c>
      <c r="G85" s="47">
        <v>4.4767704299999993</v>
      </c>
      <c r="H85" s="76">
        <f t="shared" si="2"/>
        <v>4.7457627953461987</v>
      </c>
      <c r="I85" s="82">
        <f t="shared" si="3"/>
        <v>2.3284368756778398E-3</v>
      </c>
      <c r="J85" s="47">
        <v>102.19307240000001</v>
      </c>
      <c r="K85" s="57">
        <v>13.333318181799999</v>
      </c>
    </row>
    <row r="86" spans="1:11" x14ac:dyDescent="0.15">
      <c r="A86" s="26" t="s">
        <v>1485</v>
      </c>
      <c r="B86" s="26" t="s">
        <v>859</v>
      </c>
      <c r="C86" s="26" t="s">
        <v>317</v>
      </c>
      <c r="D86" s="26" t="s">
        <v>1044</v>
      </c>
      <c r="E86" s="26" t="s">
        <v>1047</v>
      </c>
      <c r="F86" s="69">
        <v>25.595280366000001</v>
      </c>
      <c r="G86" s="47">
        <v>7.0253032819999994</v>
      </c>
      <c r="H86" s="76">
        <f t="shared" si="2"/>
        <v>2.6432989920277725</v>
      </c>
      <c r="I86" s="82">
        <f t="shared" si="3"/>
        <v>2.3169242901698202E-3</v>
      </c>
      <c r="J86" s="47">
        <v>99.820285200000001</v>
      </c>
      <c r="K86" s="57">
        <v>13.355227272700001</v>
      </c>
    </row>
    <row r="87" spans="1:11" x14ac:dyDescent="0.15">
      <c r="A87" s="26" t="s">
        <v>868</v>
      </c>
      <c r="B87" s="26" t="s">
        <v>869</v>
      </c>
      <c r="C87" s="26" t="s">
        <v>317</v>
      </c>
      <c r="D87" s="26" t="s">
        <v>1044</v>
      </c>
      <c r="E87" s="26" t="s">
        <v>1048</v>
      </c>
      <c r="F87" s="69">
        <v>25.098523595</v>
      </c>
      <c r="G87" s="47">
        <v>20.585862765000002</v>
      </c>
      <c r="H87" s="76">
        <f t="shared" si="2"/>
        <v>0.21921164449188901</v>
      </c>
      <c r="I87" s="82">
        <f t="shared" si="3"/>
        <v>2.2719571004153716E-3</v>
      </c>
      <c r="J87" s="47">
        <v>453.57052219999997</v>
      </c>
      <c r="K87" s="57">
        <v>17.926772727300001</v>
      </c>
    </row>
    <row r="88" spans="1:11" x14ac:dyDescent="0.15">
      <c r="A88" s="26" t="s">
        <v>1661</v>
      </c>
      <c r="B88" s="26" t="s">
        <v>1662</v>
      </c>
      <c r="C88" s="26" t="s">
        <v>315</v>
      </c>
      <c r="D88" s="26" t="s">
        <v>1044</v>
      </c>
      <c r="E88" s="26" t="s">
        <v>1047</v>
      </c>
      <c r="F88" s="69">
        <v>25.055181659999999</v>
      </c>
      <c r="G88" s="47">
        <v>6.8828009899999998</v>
      </c>
      <c r="H88" s="76">
        <f t="shared" si="2"/>
        <v>2.6402594955749259</v>
      </c>
      <c r="I88" s="82">
        <f t="shared" si="3"/>
        <v>2.2680337215522177E-3</v>
      </c>
      <c r="J88" s="47">
        <v>27.332274999999999</v>
      </c>
      <c r="K88" s="57">
        <v>50.296772727300002</v>
      </c>
    </row>
    <row r="89" spans="1:11" x14ac:dyDescent="0.15">
      <c r="A89" s="26" t="s">
        <v>349</v>
      </c>
      <c r="B89" s="26" t="s">
        <v>350</v>
      </c>
      <c r="C89" s="26" t="s">
        <v>317</v>
      </c>
      <c r="D89" s="26" t="s">
        <v>1044</v>
      </c>
      <c r="E89" s="26" t="s">
        <v>1047</v>
      </c>
      <c r="F89" s="69">
        <v>24.3088564</v>
      </c>
      <c r="G89" s="47">
        <v>12.419596739999999</v>
      </c>
      <c r="H89" s="76">
        <f t="shared" si="2"/>
        <v>0.95729836555063552</v>
      </c>
      <c r="I89" s="82">
        <f t="shared" si="3"/>
        <v>2.2004752069145622E-3</v>
      </c>
      <c r="J89" s="47">
        <v>26.1099</v>
      </c>
      <c r="K89" s="57">
        <v>28.731681818199998</v>
      </c>
    </row>
    <row r="90" spans="1:11" x14ac:dyDescent="0.15">
      <c r="A90" s="26" t="s">
        <v>426</v>
      </c>
      <c r="B90" s="26" t="s">
        <v>1774</v>
      </c>
      <c r="C90" s="26" t="s">
        <v>321</v>
      </c>
      <c r="D90" s="26" t="s">
        <v>1045</v>
      </c>
      <c r="E90" s="26" t="s">
        <v>1048</v>
      </c>
      <c r="F90" s="69">
        <v>24.066126293</v>
      </c>
      <c r="G90" s="47">
        <v>35.420699323000001</v>
      </c>
      <c r="H90" s="76">
        <f t="shared" si="2"/>
        <v>-0.32056320871753785</v>
      </c>
      <c r="I90" s="82">
        <f t="shared" si="3"/>
        <v>2.1785029029264069E-3</v>
      </c>
      <c r="J90" s="47">
        <v>379.14368271999996</v>
      </c>
      <c r="K90" s="57">
        <v>22.093136363599999</v>
      </c>
    </row>
    <row r="91" spans="1:11" x14ac:dyDescent="0.15">
      <c r="A91" s="26" t="s">
        <v>1537</v>
      </c>
      <c r="B91" s="26" t="s">
        <v>410</v>
      </c>
      <c r="C91" s="26" t="s">
        <v>321</v>
      </c>
      <c r="D91" s="26" t="s">
        <v>1044</v>
      </c>
      <c r="E91" s="26" t="s">
        <v>1047</v>
      </c>
      <c r="F91" s="69">
        <v>23.969851821999999</v>
      </c>
      <c r="G91" s="47">
        <v>22.858246094000002</v>
      </c>
      <c r="H91" s="76">
        <f t="shared" si="2"/>
        <v>4.8630403375164333E-2</v>
      </c>
      <c r="I91" s="82">
        <f t="shared" si="3"/>
        <v>2.1697879891925662E-3</v>
      </c>
      <c r="J91" s="47">
        <v>313.35279120000001</v>
      </c>
      <c r="K91" s="57">
        <v>37.968727272700001</v>
      </c>
    </row>
    <row r="92" spans="1:11" x14ac:dyDescent="0.15">
      <c r="A92" s="26" t="s">
        <v>542</v>
      </c>
      <c r="B92" s="26" t="s">
        <v>543</v>
      </c>
      <c r="C92" s="26" t="s">
        <v>321</v>
      </c>
      <c r="D92" s="26" t="s">
        <v>1045</v>
      </c>
      <c r="E92" s="26" t="s">
        <v>1048</v>
      </c>
      <c r="F92" s="69">
        <v>23.780887197000002</v>
      </c>
      <c r="G92" s="47">
        <v>36.689492369999996</v>
      </c>
      <c r="H92" s="76">
        <f t="shared" si="2"/>
        <v>-0.35183384503719684</v>
      </c>
      <c r="I92" s="82">
        <f t="shared" si="3"/>
        <v>2.1526826196328367E-3</v>
      </c>
      <c r="J92" s="47">
        <v>770.298</v>
      </c>
      <c r="K92" s="57">
        <v>22.187863636399999</v>
      </c>
    </row>
    <row r="93" spans="1:11" x14ac:dyDescent="0.15">
      <c r="A93" s="26" t="s">
        <v>1375</v>
      </c>
      <c r="B93" s="26" t="s">
        <v>1376</v>
      </c>
      <c r="C93" s="26" t="s">
        <v>315</v>
      </c>
      <c r="D93" s="26" t="s">
        <v>1044</v>
      </c>
      <c r="E93" s="26" t="s">
        <v>1047</v>
      </c>
      <c r="F93" s="69">
        <v>23.629484767999998</v>
      </c>
      <c r="G93" s="47">
        <v>31.369610684999998</v>
      </c>
      <c r="H93" s="76">
        <f t="shared" si="2"/>
        <v>-0.24673962309328545</v>
      </c>
      <c r="I93" s="82">
        <f t="shared" si="3"/>
        <v>2.1389774380397956E-3</v>
      </c>
      <c r="J93" s="47">
        <v>357.41649999999998</v>
      </c>
      <c r="K93" s="57">
        <v>1.7509545455</v>
      </c>
    </row>
    <row r="94" spans="1:11" x14ac:dyDescent="0.15">
      <c r="A94" s="26" t="s">
        <v>915</v>
      </c>
      <c r="B94" s="26" t="s">
        <v>916</v>
      </c>
      <c r="C94" s="26" t="s">
        <v>12</v>
      </c>
      <c r="D94" s="26" t="s">
        <v>1044</v>
      </c>
      <c r="E94" s="26" t="s">
        <v>1047</v>
      </c>
      <c r="F94" s="69">
        <v>22.93506305</v>
      </c>
      <c r="G94" s="47">
        <v>7.2751804</v>
      </c>
      <c r="H94" s="76">
        <f t="shared" si="2"/>
        <v>2.1525078127272281</v>
      </c>
      <c r="I94" s="82">
        <f t="shared" si="3"/>
        <v>2.076117312147489E-3</v>
      </c>
      <c r="J94" s="47">
        <v>168.78069468000001</v>
      </c>
      <c r="K94" s="57">
        <v>24.3795</v>
      </c>
    </row>
    <row r="95" spans="1:11" x14ac:dyDescent="0.15">
      <c r="A95" s="26" t="s">
        <v>1057</v>
      </c>
      <c r="B95" s="26" t="s">
        <v>1058</v>
      </c>
      <c r="C95" s="26" t="s">
        <v>322</v>
      </c>
      <c r="D95" s="26" t="s">
        <v>1044</v>
      </c>
      <c r="E95" s="26" t="s">
        <v>1048</v>
      </c>
      <c r="F95" s="69">
        <v>22.580825536999999</v>
      </c>
      <c r="G95" s="47">
        <v>19.612843035000001</v>
      </c>
      <c r="H95" s="76">
        <f t="shared" si="2"/>
        <v>0.15132851961867533</v>
      </c>
      <c r="I95" s="82">
        <f t="shared" si="3"/>
        <v>2.0440511856342079E-3</v>
      </c>
      <c r="J95" s="47">
        <v>859.73256812499994</v>
      </c>
      <c r="K95" s="57">
        <v>22.0541818182</v>
      </c>
    </row>
    <row r="96" spans="1:11" x14ac:dyDescent="0.15">
      <c r="A96" s="26" t="s">
        <v>1069</v>
      </c>
      <c r="B96" s="26" t="s">
        <v>1070</v>
      </c>
      <c r="C96" s="26" t="s">
        <v>322</v>
      </c>
      <c r="D96" s="26" t="s">
        <v>1044</v>
      </c>
      <c r="E96" s="26" t="s">
        <v>1048</v>
      </c>
      <c r="F96" s="69">
        <v>22.502477913</v>
      </c>
      <c r="G96" s="47">
        <v>55.270844554999996</v>
      </c>
      <c r="H96" s="76">
        <f t="shared" si="2"/>
        <v>-0.59286893308446209</v>
      </c>
      <c r="I96" s="82">
        <f t="shared" si="3"/>
        <v>2.0369590377644852E-3</v>
      </c>
      <c r="J96" s="47">
        <v>1165.5084696000001</v>
      </c>
      <c r="K96" s="57">
        <v>28.8845454545</v>
      </c>
    </row>
    <row r="97" spans="1:11" x14ac:dyDescent="0.15">
      <c r="A97" s="26" t="s">
        <v>1750</v>
      </c>
      <c r="B97" s="26" t="s">
        <v>1751</v>
      </c>
      <c r="C97" s="26" t="s">
        <v>321</v>
      </c>
      <c r="D97" s="26" t="s">
        <v>1045</v>
      </c>
      <c r="E97" s="26" t="s">
        <v>1048</v>
      </c>
      <c r="F97" s="69">
        <v>22.30693638</v>
      </c>
      <c r="G97" s="47">
        <v>40.051315262000003</v>
      </c>
      <c r="H97" s="76">
        <f t="shared" si="2"/>
        <v>-0.44304110279333486</v>
      </c>
      <c r="I97" s="82">
        <f t="shared" si="3"/>
        <v>2.019258316339821E-3</v>
      </c>
      <c r="J97" s="47">
        <v>230.06618581999999</v>
      </c>
      <c r="K97" s="57">
        <v>24.578363636399999</v>
      </c>
    </row>
    <row r="98" spans="1:11" x14ac:dyDescent="0.15">
      <c r="A98" s="26" t="s">
        <v>527</v>
      </c>
      <c r="B98" s="26" t="s">
        <v>528</v>
      </c>
      <c r="C98" s="26" t="s">
        <v>321</v>
      </c>
      <c r="D98" s="26" t="s">
        <v>1045</v>
      </c>
      <c r="E98" s="26" t="s">
        <v>1048</v>
      </c>
      <c r="F98" s="69">
        <v>21.819161377</v>
      </c>
      <c r="G98" s="47">
        <v>13.640980585000001</v>
      </c>
      <c r="H98" s="76">
        <f t="shared" si="2"/>
        <v>0.59953027137894699</v>
      </c>
      <c r="I98" s="82">
        <f t="shared" si="3"/>
        <v>1.9751041700898898E-3</v>
      </c>
      <c r="J98" s="47">
        <v>719.30399999999997</v>
      </c>
      <c r="K98" s="57">
        <v>21.548545454500001</v>
      </c>
    </row>
    <row r="99" spans="1:11" x14ac:dyDescent="0.15">
      <c r="A99" s="26" t="s">
        <v>490</v>
      </c>
      <c r="B99" s="26" t="s">
        <v>1713</v>
      </c>
      <c r="C99" s="26" t="s">
        <v>322</v>
      </c>
      <c r="D99" s="26" t="s">
        <v>1044</v>
      </c>
      <c r="E99" s="26" t="s">
        <v>1047</v>
      </c>
      <c r="F99" s="69">
        <v>21.532233368</v>
      </c>
      <c r="G99" s="47">
        <v>36.223386541000004</v>
      </c>
      <c r="H99" s="76">
        <f t="shared" si="2"/>
        <v>-0.40557094672447569</v>
      </c>
      <c r="I99" s="82">
        <f t="shared" si="3"/>
        <v>1.9491310037843838E-3</v>
      </c>
      <c r="J99" s="47">
        <v>1243.67875</v>
      </c>
      <c r="K99" s="57">
        <v>2.7188636364000001</v>
      </c>
    </row>
    <row r="100" spans="1:11" x14ac:dyDescent="0.15">
      <c r="A100" s="26" t="s">
        <v>458</v>
      </c>
      <c r="B100" s="26" t="s">
        <v>1745</v>
      </c>
      <c r="C100" s="26" t="s">
        <v>321</v>
      </c>
      <c r="D100" s="26" t="s">
        <v>1045</v>
      </c>
      <c r="E100" s="26" t="s">
        <v>1047</v>
      </c>
      <c r="F100" s="69">
        <v>21.495271695</v>
      </c>
      <c r="G100" s="47">
        <v>15.523612697000001</v>
      </c>
      <c r="H100" s="76">
        <f t="shared" si="2"/>
        <v>0.38468229751403449</v>
      </c>
      <c r="I100" s="82">
        <f t="shared" si="3"/>
        <v>1.9457851760866817E-3</v>
      </c>
      <c r="J100" s="47">
        <v>684.23699999999997</v>
      </c>
      <c r="K100" s="57">
        <v>16.999136363600002</v>
      </c>
    </row>
    <row r="101" spans="1:11" x14ac:dyDescent="0.15">
      <c r="A101" s="26" t="s">
        <v>1232</v>
      </c>
      <c r="B101" s="26" t="s">
        <v>1610</v>
      </c>
      <c r="C101" s="26" t="s">
        <v>322</v>
      </c>
      <c r="D101" s="26" t="s">
        <v>1044</v>
      </c>
      <c r="E101" s="26" t="s">
        <v>1047</v>
      </c>
      <c r="F101" s="69">
        <v>21.251970608000001</v>
      </c>
      <c r="G101" s="47">
        <v>38.114401104999999</v>
      </c>
      <c r="H101" s="76">
        <f t="shared" si="2"/>
        <v>-0.44241625233848725</v>
      </c>
      <c r="I101" s="82">
        <f t="shared" si="3"/>
        <v>1.9237611861075044E-3</v>
      </c>
      <c r="J101" s="47">
        <v>644.68615397999997</v>
      </c>
      <c r="K101" s="57">
        <v>25.335000000000001</v>
      </c>
    </row>
    <row r="102" spans="1:11" x14ac:dyDescent="0.15">
      <c r="A102" s="26" t="s">
        <v>554</v>
      </c>
      <c r="B102" s="26" t="s">
        <v>555</v>
      </c>
      <c r="C102" s="26" t="s">
        <v>321</v>
      </c>
      <c r="D102" s="26" t="s">
        <v>1045</v>
      </c>
      <c r="E102" s="26" t="s">
        <v>1048</v>
      </c>
      <c r="F102" s="69">
        <v>21.248787454999999</v>
      </c>
      <c r="G102" s="47">
        <v>20.808968440000001</v>
      </c>
      <c r="H102" s="76">
        <f t="shared" si="2"/>
        <v>2.113603162348765E-2</v>
      </c>
      <c r="I102" s="82">
        <f t="shared" si="3"/>
        <v>1.9234730421841104E-3</v>
      </c>
      <c r="J102" s="47">
        <v>772.226</v>
      </c>
      <c r="K102" s="57">
        <v>28.099227272699999</v>
      </c>
    </row>
    <row r="103" spans="1:11" x14ac:dyDescent="0.15">
      <c r="A103" s="26" t="s">
        <v>659</v>
      </c>
      <c r="B103" s="26" t="s">
        <v>1164</v>
      </c>
      <c r="C103" s="26" t="s">
        <v>317</v>
      </c>
      <c r="D103" s="26" t="s">
        <v>1044</v>
      </c>
      <c r="E103" s="26" t="s">
        <v>1047</v>
      </c>
      <c r="F103" s="69">
        <v>20.601680903000002</v>
      </c>
      <c r="G103" s="47">
        <v>33.524833884000003</v>
      </c>
      <c r="H103" s="76">
        <f t="shared" si="2"/>
        <v>-0.38548000045923214</v>
      </c>
      <c r="I103" s="82">
        <f t="shared" si="3"/>
        <v>1.8648959581585548E-3</v>
      </c>
      <c r="J103" s="47">
        <v>259.06515458000001</v>
      </c>
      <c r="K103" s="57">
        <v>27.865409090899998</v>
      </c>
    </row>
    <row r="104" spans="1:11" x14ac:dyDescent="0.15">
      <c r="A104" s="26" t="s">
        <v>1278</v>
      </c>
      <c r="B104" s="26" t="s">
        <v>1279</v>
      </c>
      <c r="C104" s="26" t="s">
        <v>315</v>
      </c>
      <c r="D104" s="26" t="s">
        <v>1044</v>
      </c>
      <c r="E104" s="26" t="s">
        <v>1047</v>
      </c>
      <c r="F104" s="69">
        <v>20.27757115</v>
      </c>
      <c r="G104" s="47">
        <v>6.7913283600000005</v>
      </c>
      <c r="H104" s="76">
        <f t="shared" si="2"/>
        <v>1.985803376763835</v>
      </c>
      <c r="I104" s="82">
        <f t="shared" si="3"/>
        <v>1.8355570429887031E-3</v>
      </c>
      <c r="J104" s="47">
        <v>56.774999999999999</v>
      </c>
      <c r="K104" s="57">
        <v>4.4768636364000001</v>
      </c>
    </row>
    <row r="105" spans="1:11" x14ac:dyDescent="0.15">
      <c r="A105" s="26" t="s">
        <v>1669</v>
      </c>
      <c r="B105" s="26" t="s">
        <v>1670</v>
      </c>
      <c r="C105" s="26" t="s">
        <v>315</v>
      </c>
      <c r="D105" s="26" t="s">
        <v>1044</v>
      </c>
      <c r="E105" s="26" t="s">
        <v>1047</v>
      </c>
      <c r="F105" s="69">
        <v>20.162673820000002</v>
      </c>
      <c r="G105" s="47">
        <v>15.577414730000001</v>
      </c>
      <c r="H105" s="76">
        <f t="shared" si="2"/>
        <v>0.29435302131164365</v>
      </c>
      <c r="I105" s="82">
        <f t="shared" si="3"/>
        <v>1.8251563593100716E-3</v>
      </c>
      <c r="J105" s="47">
        <v>34.171816</v>
      </c>
      <c r="K105" s="57">
        <v>14.9432727273</v>
      </c>
    </row>
    <row r="106" spans="1:11" x14ac:dyDescent="0.15">
      <c r="A106" s="26" t="s">
        <v>1511</v>
      </c>
      <c r="B106" s="26" t="s">
        <v>1078</v>
      </c>
      <c r="C106" s="26" t="s">
        <v>316</v>
      </c>
      <c r="D106" s="26" t="s">
        <v>1044</v>
      </c>
      <c r="E106" s="26" t="s">
        <v>1047</v>
      </c>
      <c r="F106" s="69">
        <v>19.29135359</v>
      </c>
      <c r="G106" s="47">
        <v>26.58110538</v>
      </c>
      <c r="H106" s="76">
        <f t="shared" si="2"/>
        <v>-0.27424562243694017</v>
      </c>
      <c r="I106" s="82">
        <f t="shared" si="3"/>
        <v>1.7462831070332555E-3</v>
      </c>
      <c r="J106" s="47">
        <v>44.969750879999999</v>
      </c>
      <c r="K106" s="57">
        <v>16.413</v>
      </c>
    </row>
    <row r="107" spans="1:11" x14ac:dyDescent="0.15">
      <c r="A107" s="26" t="s">
        <v>452</v>
      </c>
      <c r="B107" s="26" t="s">
        <v>406</v>
      </c>
      <c r="C107" s="26" t="s">
        <v>321</v>
      </c>
      <c r="D107" s="26" t="s">
        <v>1045</v>
      </c>
      <c r="E107" s="26" t="s">
        <v>1048</v>
      </c>
      <c r="F107" s="69">
        <v>19.144971630000001</v>
      </c>
      <c r="G107" s="47">
        <v>6.5328900440000002</v>
      </c>
      <c r="H107" s="76">
        <f t="shared" si="2"/>
        <v>1.9305516396350968</v>
      </c>
      <c r="I107" s="82">
        <f t="shared" si="3"/>
        <v>1.733032386044194E-3</v>
      </c>
      <c r="J107" s="47">
        <v>108.13090833</v>
      </c>
      <c r="K107" s="57">
        <v>40.199363636400001</v>
      </c>
    </row>
    <row r="108" spans="1:11" x14ac:dyDescent="0.15">
      <c r="A108" s="26" t="s">
        <v>656</v>
      </c>
      <c r="B108" s="26" t="s">
        <v>763</v>
      </c>
      <c r="C108" s="26" t="s">
        <v>323</v>
      </c>
      <c r="D108" s="26" t="s">
        <v>1044</v>
      </c>
      <c r="E108" s="26" t="s">
        <v>1047</v>
      </c>
      <c r="F108" s="69">
        <v>18.813913956999997</v>
      </c>
      <c r="G108" s="47">
        <v>6.5215729000000007</v>
      </c>
      <c r="H108" s="76">
        <f t="shared" si="2"/>
        <v>1.8848736716567247</v>
      </c>
      <c r="I108" s="82">
        <f t="shared" si="3"/>
        <v>1.7030645344304368E-3</v>
      </c>
      <c r="J108" s="47">
        <v>141.42861633000001</v>
      </c>
      <c r="K108" s="57">
        <v>65.855863636400002</v>
      </c>
    </row>
    <row r="109" spans="1:11" x14ac:dyDescent="0.15">
      <c r="A109" s="26" t="s">
        <v>655</v>
      </c>
      <c r="B109" s="26" t="s">
        <v>931</v>
      </c>
      <c r="C109" s="26" t="s">
        <v>12</v>
      </c>
      <c r="D109" s="26" t="s">
        <v>1044</v>
      </c>
      <c r="E109" s="26" t="s">
        <v>1047</v>
      </c>
      <c r="F109" s="69">
        <v>18.393089789999998</v>
      </c>
      <c r="G109" s="47">
        <v>13.520181259999999</v>
      </c>
      <c r="H109" s="76">
        <f t="shared" si="2"/>
        <v>0.36041739650463822</v>
      </c>
      <c r="I109" s="82">
        <f t="shared" si="3"/>
        <v>1.6649708812072448E-3</v>
      </c>
      <c r="J109" s="47">
        <v>174.44685250000001</v>
      </c>
      <c r="K109" s="57">
        <v>26.036772727300001</v>
      </c>
    </row>
    <row r="110" spans="1:11" x14ac:dyDescent="0.15">
      <c r="A110" s="26" t="s">
        <v>1496</v>
      </c>
      <c r="B110" s="26" t="s">
        <v>1086</v>
      </c>
      <c r="C110" s="26" t="s">
        <v>316</v>
      </c>
      <c r="D110" s="26" t="s">
        <v>1044</v>
      </c>
      <c r="E110" s="26" t="s">
        <v>1047</v>
      </c>
      <c r="F110" s="69">
        <v>18.35793584</v>
      </c>
      <c r="G110" s="47">
        <v>23.00716886</v>
      </c>
      <c r="H110" s="76">
        <f t="shared" si="2"/>
        <v>-0.20207758061371484</v>
      </c>
      <c r="I110" s="82">
        <f t="shared" si="3"/>
        <v>1.6617886913860851E-3</v>
      </c>
      <c r="J110" s="47">
        <v>67.263284659999997</v>
      </c>
      <c r="K110" s="57">
        <v>18.0094090909</v>
      </c>
    </row>
    <row r="111" spans="1:11" x14ac:dyDescent="0.15">
      <c r="A111" s="26" t="s">
        <v>487</v>
      </c>
      <c r="B111" s="26" t="s">
        <v>1207</v>
      </c>
      <c r="C111" s="26" t="s">
        <v>321</v>
      </c>
      <c r="D111" s="26" t="s">
        <v>1045</v>
      </c>
      <c r="E111" s="26" t="s">
        <v>1048</v>
      </c>
      <c r="F111" s="69">
        <v>18.298421530000002</v>
      </c>
      <c r="G111" s="47">
        <v>2.4965024500000004</v>
      </c>
      <c r="H111" s="76">
        <f t="shared" si="2"/>
        <v>6.3296229010310006</v>
      </c>
      <c r="I111" s="82">
        <f t="shared" si="3"/>
        <v>1.6564013641726329E-3</v>
      </c>
      <c r="J111" s="47">
        <v>165.19560000000001</v>
      </c>
      <c r="K111" s="57">
        <v>18.939</v>
      </c>
    </row>
    <row r="112" spans="1:11" x14ac:dyDescent="0.15">
      <c r="A112" s="26" t="s">
        <v>954</v>
      </c>
      <c r="B112" s="26" t="s">
        <v>955</v>
      </c>
      <c r="C112" s="26" t="s">
        <v>322</v>
      </c>
      <c r="D112" s="26" t="s">
        <v>1044</v>
      </c>
      <c r="E112" s="26" t="s">
        <v>1048</v>
      </c>
      <c r="F112" s="69">
        <v>18.041162512</v>
      </c>
      <c r="G112" s="47">
        <v>10.955931076999999</v>
      </c>
      <c r="H112" s="76">
        <f t="shared" si="2"/>
        <v>0.64670281194760038</v>
      </c>
      <c r="I112" s="82">
        <f t="shared" si="3"/>
        <v>1.6331138807324744E-3</v>
      </c>
      <c r="J112" s="47">
        <v>172.74326690000001</v>
      </c>
      <c r="K112" s="57">
        <v>25.8899545455</v>
      </c>
    </row>
    <row r="113" spans="1:11" x14ac:dyDescent="0.15">
      <c r="A113" s="26" t="s">
        <v>1041</v>
      </c>
      <c r="B113" s="26" t="s">
        <v>1042</v>
      </c>
      <c r="C113" s="26" t="s">
        <v>322</v>
      </c>
      <c r="D113" s="26" t="s">
        <v>1044</v>
      </c>
      <c r="E113" s="26" t="s">
        <v>1047</v>
      </c>
      <c r="F113" s="69">
        <v>17.916480549999999</v>
      </c>
      <c r="G113" s="47">
        <v>5.2113550100000001</v>
      </c>
      <c r="H113" s="76">
        <f t="shared" si="2"/>
        <v>2.4379696865057747</v>
      </c>
      <c r="I113" s="82">
        <f t="shared" si="3"/>
        <v>1.6218274770606641E-3</v>
      </c>
      <c r="J113" s="47">
        <v>640.47085630000004</v>
      </c>
      <c r="K113" s="57">
        <v>13.3335909091</v>
      </c>
    </row>
    <row r="114" spans="1:11" x14ac:dyDescent="0.15">
      <c r="A114" s="26" t="s">
        <v>929</v>
      </c>
      <c r="B114" s="26" t="s">
        <v>930</v>
      </c>
      <c r="C114" s="26" t="s">
        <v>12</v>
      </c>
      <c r="D114" s="26" t="s">
        <v>1044</v>
      </c>
      <c r="E114" s="26" t="s">
        <v>1047</v>
      </c>
      <c r="F114" s="69">
        <v>17.626245704999999</v>
      </c>
      <c r="G114" s="47">
        <v>8.2964813559999993</v>
      </c>
      <c r="H114" s="76">
        <f t="shared" si="2"/>
        <v>1.1245447254880809</v>
      </c>
      <c r="I114" s="82">
        <f t="shared" si="3"/>
        <v>1.595554970855675E-3</v>
      </c>
      <c r="J114" s="47">
        <v>49.582685549999994</v>
      </c>
      <c r="K114" s="57">
        <v>24.037363636399999</v>
      </c>
    </row>
    <row r="115" spans="1:11" x14ac:dyDescent="0.15">
      <c r="A115" s="26" t="s">
        <v>1284</v>
      </c>
      <c r="B115" s="26" t="s">
        <v>924</v>
      </c>
      <c r="C115" s="26" t="s">
        <v>12</v>
      </c>
      <c r="D115" s="26" t="s">
        <v>1044</v>
      </c>
      <c r="E115" s="26" t="s">
        <v>1047</v>
      </c>
      <c r="F115" s="69">
        <v>17.554046589999999</v>
      </c>
      <c r="G115" s="47">
        <v>9.8778063649999996</v>
      </c>
      <c r="H115" s="76">
        <f t="shared" si="2"/>
        <v>0.77711993344992036</v>
      </c>
      <c r="I115" s="82">
        <f t="shared" si="3"/>
        <v>1.5890193955120865E-3</v>
      </c>
      <c r="J115" s="47">
        <v>676.20465008000008</v>
      </c>
      <c r="K115" s="57">
        <v>6.6296818181999999</v>
      </c>
    </row>
    <row r="116" spans="1:11" x14ac:dyDescent="0.15">
      <c r="A116" s="26" t="s">
        <v>1185</v>
      </c>
      <c r="B116" s="26" t="s">
        <v>1186</v>
      </c>
      <c r="C116" s="26" t="s">
        <v>318</v>
      </c>
      <c r="D116" s="26" t="s">
        <v>1044</v>
      </c>
      <c r="E116" s="26" t="s">
        <v>1047</v>
      </c>
      <c r="F116" s="69">
        <v>17.155014353999999</v>
      </c>
      <c r="G116" s="47">
        <v>6.1900954649999997</v>
      </c>
      <c r="H116" s="76">
        <f t="shared" si="2"/>
        <v>1.7713650703769881</v>
      </c>
      <c r="I116" s="82">
        <f t="shared" si="3"/>
        <v>1.5528983815232228E-3</v>
      </c>
      <c r="J116" s="47">
        <v>58.620580619999998</v>
      </c>
      <c r="K116" s="57">
        <v>39.525136363599998</v>
      </c>
    </row>
    <row r="117" spans="1:11" x14ac:dyDescent="0.15">
      <c r="A117" s="26" t="s">
        <v>1585</v>
      </c>
      <c r="B117" s="26" t="s">
        <v>1586</v>
      </c>
      <c r="C117" s="26" t="s">
        <v>321</v>
      </c>
      <c r="D117" s="26" t="s">
        <v>1045</v>
      </c>
      <c r="E117" s="26" t="s">
        <v>1048</v>
      </c>
      <c r="F117" s="69">
        <v>16.878757411999999</v>
      </c>
      <c r="G117" s="47">
        <v>6.8525402699999995</v>
      </c>
      <c r="H117" s="76">
        <f t="shared" si="2"/>
        <v>1.4631387408103476</v>
      </c>
      <c r="I117" s="82">
        <f t="shared" si="3"/>
        <v>1.5278911766754852E-3</v>
      </c>
      <c r="J117" s="47">
        <v>225.15</v>
      </c>
      <c r="K117" s="57">
        <v>25.970545454500002</v>
      </c>
    </row>
    <row r="118" spans="1:11" x14ac:dyDescent="0.15">
      <c r="A118" s="26" t="s">
        <v>8</v>
      </c>
      <c r="B118" s="26" t="s">
        <v>746</v>
      </c>
      <c r="C118" s="26" t="s">
        <v>322</v>
      </c>
      <c r="D118" s="26" t="s">
        <v>1044</v>
      </c>
      <c r="E118" s="26" t="s">
        <v>1048</v>
      </c>
      <c r="F118" s="69">
        <v>16.853396741999997</v>
      </c>
      <c r="G118" s="47">
        <v>17.071910032000002</v>
      </c>
      <c r="H118" s="76">
        <f t="shared" si="2"/>
        <v>-1.2799580690761481E-2</v>
      </c>
      <c r="I118" s="82">
        <f t="shared" si="3"/>
        <v>1.5255954896778137E-3</v>
      </c>
      <c r="J118" s="47">
        <v>575.60840998000003</v>
      </c>
      <c r="K118" s="57">
        <v>23.7676818182</v>
      </c>
    </row>
    <row r="119" spans="1:11" x14ac:dyDescent="0.15">
      <c r="A119" s="26" t="s">
        <v>1653</v>
      </c>
      <c r="B119" s="26" t="s">
        <v>1654</v>
      </c>
      <c r="C119" s="26" t="s">
        <v>317</v>
      </c>
      <c r="D119" s="26" t="s">
        <v>1044</v>
      </c>
      <c r="E119" s="26" t="s">
        <v>1047</v>
      </c>
      <c r="F119" s="69">
        <v>16.701151360000001</v>
      </c>
      <c r="G119" s="47">
        <v>15.40444469</v>
      </c>
      <c r="H119" s="76">
        <f t="shared" si="2"/>
        <v>8.4177436843392073E-2</v>
      </c>
      <c r="I119" s="82">
        <f t="shared" si="3"/>
        <v>1.5118140026779468E-3</v>
      </c>
      <c r="J119" s="47">
        <v>136.58545906000001</v>
      </c>
      <c r="K119" s="57">
        <v>21.8340454545</v>
      </c>
    </row>
    <row r="120" spans="1:11" x14ac:dyDescent="0.15">
      <c r="A120" s="26" t="s">
        <v>1528</v>
      </c>
      <c r="B120" s="26" t="s">
        <v>1204</v>
      </c>
      <c r="C120" s="26" t="s">
        <v>321</v>
      </c>
      <c r="D120" s="26" t="s">
        <v>1045</v>
      </c>
      <c r="E120" s="26" t="s">
        <v>1048</v>
      </c>
      <c r="F120" s="69">
        <v>16.688413150999999</v>
      </c>
      <c r="G120" s="47">
        <v>114.323175181</v>
      </c>
      <c r="H120" s="76">
        <f t="shared" si="2"/>
        <v>-0.85402423327922461</v>
      </c>
      <c r="I120" s="82">
        <f t="shared" si="3"/>
        <v>1.5106609203352909E-3</v>
      </c>
      <c r="J120" s="47">
        <v>405.24400000000003</v>
      </c>
      <c r="K120" s="57">
        <v>11.762681818200001</v>
      </c>
    </row>
    <row r="121" spans="1:11" x14ac:dyDescent="0.15">
      <c r="A121" s="26" t="s">
        <v>1543</v>
      </c>
      <c r="B121" s="26" t="s">
        <v>1692</v>
      </c>
      <c r="C121" s="26" t="s">
        <v>322</v>
      </c>
      <c r="D121" s="26" t="s">
        <v>1044</v>
      </c>
      <c r="E121" s="26" t="s">
        <v>1048</v>
      </c>
      <c r="F121" s="69">
        <v>16.688199424</v>
      </c>
      <c r="G121" s="47">
        <v>24.03166659</v>
      </c>
      <c r="H121" s="76">
        <f t="shared" si="2"/>
        <v>-0.30557461083684245</v>
      </c>
      <c r="I121" s="82">
        <f t="shared" si="3"/>
        <v>1.5106415734373207E-3</v>
      </c>
      <c r="J121" s="47">
        <v>358.62404412000001</v>
      </c>
      <c r="K121" s="57">
        <v>18.0109090909</v>
      </c>
    </row>
    <row r="122" spans="1:11" x14ac:dyDescent="0.15">
      <c r="A122" s="26" t="s">
        <v>1493</v>
      </c>
      <c r="B122" s="26" t="s">
        <v>865</v>
      </c>
      <c r="C122" s="26" t="s">
        <v>317</v>
      </c>
      <c r="D122" s="26" t="s">
        <v>1044</v>
      </c>
      <c r="E122" s="26" t="s">
        <v>1048</v>
      </c>
      <c r="F122" s="69">
        <v>16.613571071999999</v>
      </c>
      <c r="G122" s="47">
        <v>20.666853096000001</v>
      </c>
      <c r="H122" s="76">
        <f t="shared" si="2"/>
        <v>-0.19612478035102987</v>
      </c>
      <c r="I122" s="82">
        <f t="shared" si="3"/>
        <v>1.5038860998104783E-3</v>
      </c>
      <c r="J122" s="47">
        <v>226.30146280000002</v>
      </c>
      <c r="K122" s="57">
        <v>28.578636363600001</v>
      </c>
    </row>
    <row r="123" spans="1:11" x14ac:dyDescent="0.15">
      <c r="A123" s="26" t="s">
        <v>1233</v>
      </c>
      <c r="B123" s="26" t="s">
        <v>956</v>
      </c>
      <c r="C123" s="26" t="s">
        <v>322</v>
      </c>
      <c r="D123" s="26" t="s">
        <v>1044</v>
      </c>
      <c r="E123" s="26" t="s">
        <v>1048</v>
      </c>
      <c r="F123" s="69">
        <v>16.502443866</v>
      </c>
      <c r="G123" s="47">
        <v>23.914977751999999</v>
      </c>
      <c r="H123" s="76">
        <f t="shared" si="2"/>
        <v>-0.30995361830851342</v>
      </c>
      <c r="I123" s="82">
        <f t="shared" si="3"/>
        <v>1.493826693576268E-3</v>
      </c>
      <c r="J123" s="47">
        <v>476.09018148000001</v>
      </c>
      <c r="K123" s="57">
        <v>24.0855454545</v>
      </c>
    </row>
    <row r="124" spans="1:11" x14ac:dyDescent="0.15">
      <c r="A124" s="26" t="s">
        <v>489</v>
      </c>
      <c r="B124" s="26" t="s">
        <v>1744</v>
      </c>
      <c r="C124" s="26" t="s">
        <v>321</v>
      </c>
      <c r="D124" s="26" t="s">
        <v>1045</v>
      </c>
      <c r="E124" s="26" t="s">
        <v>1048</v>
      </c>
      <c r="F124" s="69">
        <v>16.301519519999999</v>
      </c>
      <c r="G124" s="47">
        <v>26.929891250000001</v>
      </c>
      <c r="H124" s="76">
        <f t="shared" si="2"/>
        <v>-0.39466820089739507</v>
      </c>
      <c r="I124" s="82">
        <f t="shared" si="3"/>
        <v>1.4756387116093943E-3</v>
      </c>
      <c r="J124" s="47">
        <v>395.536</v>
      </c>
      <c r="K124" s="57">
        <v>7.6195000000000004</v>
      </c>
    </row>
    <row r="125" spans="1:11" x14ac:dyDescent="0.15">
      <c r="A125" s="26" t="s">
        <v>1506</v>
      </c>
      <c r="B125" s="26" t="s">
        <v>1081</v>
      </c>
      <c r="C125" s="26" t="s">
        <v>316</v>
      </c>
      <c r="D125" s="26" t="s">
        <v>1044</v>
      </c>
      <c r="E125" s="26" t="s">
        <v>1047</v>
      </c>
      <c r="F125" s="69">
        <v>16.19785572</v>
      </c>
      <c r="G125" s="47">
        <v>10.675469210000001</v>
      </c>
      <c r="H125" s="76">
        <f t="shared" si="2"/>
        <v>0.51729684207482229</v>
      </c>
      <c r="I125" s="82">
        <f t="shared" si="3"/>
        <v>1.4662549044075651E-3</v>
      </c>
      <c r="J125" s="47">
        <v>56.361823819999998</v>
      </c>
      <c r="K125" s="57">
        <v>21.043409090899999</v>
      </c>
    </row>
    <row r="126" spans="1:11" x14ac:dyDescent="0.15">
      <c r="A126" s="26" t="s">
        <v>624</v>
      </c>
      <c r="B126" s="26" t="s">
        <v>748</v>
      </c>
      <c r="C126" s="26" t="s">
        <v>322</v>
      </c>
      <c r="D126" s="26" t="s">
        <v>1044</v>
      </c>
      <c r="E126" s="26" t="s">
        <v>1048</v>
      </c>
      <c r="F126" s="69">
        <v>16.171558508</v>
      </c>
      <c r="G126" s="47">
        <v>11.889509947000001</v>
      </c>
      <c r="H126" s="76">
        <f t="shared" si="2"/>
        <v>0.3601534949790306</v>
      </c>
      <c r="I126" s="82">
        <f t="shared" si="3"/>
        <v>1.4638744401823138E-3</v>
      </c>
      <c r="J126" s="47">
        <v>241.69133646</v>
      </c>
      <c r="K126" s="57">
        <v>39.807681818200003</v>
      </c>
    </row>
    <row r="127" spans="1:11" x14ac:dyDescent="0.15">
      <c r="A127" s="26" t="s">
        <v>1096</v>
      </c>
      <c r="B127" s="26" t="s">
        <v>1097</v>
      </c>
      <c r="C127" s="26" t="s">
        <v>322</v>
      </c>
      <c r="D127" s="26" t="s">
        <v>1044</v>
      </c>
      <c r="E127" s="26" t="s">
        <v>1048</v>
      </c>
      <c r="F127" s="69">
        <v>16.127661106000001</v>
      </c>
      <c r="G127" s="47">
        <v>14.740409686000001</v>
      </c>
      <c r="H127" s="76">
        <f t="shared" si="2"/>
        <v>9.41121345709659E-2</v>
      </c>
      <c r="I127" s="82">
        <f t="shared" si="3"/>
        <v>1.4599007795888454E-3</v>
      </c>
      <c r="J127" s="47">
        <v>339.68898216000002</v>
      </c>
      <c r="K127" s="57">
        <v>8.0165000000000006</v>
      </c>
    </row>
    <row r="128" spans="1:11" x14ac:dyDescent="0.15">
      <c r="A128" s="26" t="s">
        <v>444</v>
      </c>
      <c r="B128" s="26" t="s">
        <v>1392</v>
      </c>
      <c r="C128" s="26" t="s">
        <v>321</v>
      </c>
      <c r="D128" s="26" t="s">
        <v>1045</v>
      </c>
      <c r="E128" s="26" t="s">
        <v>1048</v>
      </c>
      <c r="F128" s="69">
        <v>16.021945845000001</v>
      </c>
      <c r="G128" s="47">
        <v>31.859579574999998</v>
      </c>
      <c r="H128" s="76">
        <f t="shared" si="2"/>
        <v>-0.49710743020688453</v>
      </c>
      <c r="I128" s="82">
        <f t="shared" si="3"/>
        <v>1.4503312709704555E-3</v>
      </c>
      <c r="J128" s="47">
        <v>123.69673125</v>
      </c>
      <c r="K128" s="57">
        <v>23.0548636364</v>
      </c>
    </row>
    <row r="129" spans="1:11" x14ac:dyDescent="0.15">
      <c r="A129" s="26" t="s">
        <v>1507</v>
      </c>
      <c r="B129" s="26" t="s">
        <v>1091</v>
      </c>
      <c r="C129" s="26" t="s">
        <v>316</v>
      </c>
      <c r="D129" s="26" t="s">
        <v>1044</v>
      </c>
      <c r="E129" s="26" t="s">
        <v>1047</v>
      </c>
      <c r="F129" s="69">
        <v>15.908845339999999</v>
      </c>
      <c r="G129" s="47">
        <v>13.238197300000001</v>
      </c>
      <c r="H129" s="76">
        <f t="shared" si="2"/>
        <v>0.2017380448016135</v>
      </c>
      <c r="I129" s="82">
        <f t="shared" si="3"/>
        <v>1.4400932386645828E-3</v>
      </c>
      <c r="J129" s="47">
        <v>109.70648883</v>
      </c>
      <c r="K129" s="57">
        <v>15.5857272727</v>
      </c>
    </row>
    <row r="130" spans="1:11" x14ac:dyDescent="0.15">
      <c r="A130" s="26" t="s">
        <v>378</v>
      </c>
      <c r="B130" s="26" t="s">
        <v>1684</v>
      </c>
      <c r="C130" s="26" t="s">
        <v>320</v>
      </c>
      <c r="D130" s="26" t="s">
        <v>1044</v>
      </c>
      <c r="E130" s="26" t="s">
        <v>1048</v>
      </c>
      <c r="F130" s="69">
        <v>15.901606189999999</v>
      </c>
      <c r="G130" s="47">
        <v>28.407273929999999</v>
      </c>
      <c r="H130" s="76">
        <f t="shared" si="2"/>
        <v>-0.4402276603807862</v>
      </c>
      <c r="I130" s="82">
        <f t="shared" si="3"/>
        <v>1.4394379396315054E-3</v>
      </c>
      <c r="J130" s="47">
        <v>21.451626899999997</v>
      </c>
      <c r="K130" s="57">
        <v>26.824545454500001</v>
      </c>
    </row>
    <row r="131" spans="1:11" x14ac:dyDescent="0.15">
      <c r="A131" s="26" t="s">
        <v>658</v>
      </c>
      <c r="B131" s="26" t="s">
        <v>1169</v>
      </c>
      <c r="C131" s="26" t="s">
        <v>317</v>
      </c>
      <c r="D131" s="26" t="s">
        <v>1044</v>
      </c>
      <c r="E131" s="26" t="s">
        <v>1047</v>
      </c>
      <c r="F131" s="69">
        <v>15.805150971000002</v>
      </c>
      <c r="G131" s="47">
        <v>11.216534647</v>
      </c>
      <c r="H131" s="76">
        <f t="shared" si="2"/>
        <v>0.40909393751369394</v>
      </c>
      <c r="I131" s="82">
        <f t="shared" si="3"/>
        <v>1.4307066643096844E-3</v>
      </c>
      <c r="J131" s="47">
        <v>78.510525239999993</v>
      </c>
      <c r="K131" s="57">
        <v>24.092863636400001</v>
      </c>
    </row>
    <row r="132" spans="1:11" x14ac:dyDescent="0.15">
      <c r="A132" s="26" t="s">
        <v>1544</v>
      </c>
      <c r="B132" s="26" t="s">
        <v>1693</v>
      </c>
      <c r="C132" s="26" t="s">
        <v>322</v>
      </c>
      <c r="D132" s="26" t="s">
        <v>1044</v>
      </c>
      <c r="E132" s="26" t="s">
        <v>1048</v>
      </c>
      <c r="F132" s="69">
        <v>15.585904210999999</v>
      </c>
      <c r="G132" s="47">
        <v>24.766156844999998</v>
      </c>
      <c r="H132" s="76">
        <f t="shared" si="2"/>
        <v>-0.37067731951529592</v>
      </c>
      <c r="I132" s="82">
        <f t="shared" si="3"/>
        <v>1.4108601091432163E-3</v>
      </c>
      <c r="J132" s="47">
        <v>167.11181952000001</v>
      </c>
      <c r="K132" s="57">
        <v>18.6307272727</v>
      </c>
    </row>
    <row r="133" spans="1:11" x14ac:dyDescent="0.15">
      <c r="A133" s="26" t="s">
        <v>1613</v>
      </c>
      <c r="B133" s="26" t="s">
        <v>1614</v>
      </c>
      <c r="C133" s="26" t="s">
        <v>322</v>
      </c>
      <c r="D133" s="26" t="s">
        <v>1044</v>
      </c>
      <c r="E133" s="26" t="s">
        <v>1047</v>
      </c>
      <c r="F133" s="69">
        <v>15.485246827999999</v>
      </c>
      <c r="G133" s="47">
        <v>7.0197807869999993</v>
      </c>
      <c r="H133" s="76">
        <f t="shared" si="2"/>
        <v>1.2059445013834731</v>
      </c>
      <c r="I133" s="82">
        <f t="shared" si="3"/>
        <v>1.4017484474492337E-3</v>
      </c>
      <c r="J133" s="47">
        <v>673.65902023000001</v>
      </c>
      <c r="K133" s="57">
        <v>21.078136363599999</v>
      </c>
    </row>
    <row r="134" spans="1:11" x14ac:dyDescent="0.15">
      <c r="A134" s="26" t="s">
        <v>1563</v>
      </c>
      <c r="B134" s="26" t="s">
        <v>751</v>
      </c>
      <c r="C134" s="26" t="s">
        <v>323</v>
      </c>
      <c r="D134" s="26" t="s">
        <v>1044</v>
      </c>
      <c r="E134" s="26" t="s">
        <v>1047</v>
      </c>
      <c r="F134" s="69">
        <v>15.390891627</v>
      </c>
      <c r="G134" s="47">
        <v>33.47664941</v>
      </c>
      <c r="H134" s="76">
        <f t="shared" si="2"/>
        <v>-0.54024993844209213</v>
      </c>
      <c r="I134" s="82">
        <f t="shared" si="3"/>
        <v>1.3932072689985709E-3</v>
      </c>
      <c r="J134" s="47">
        <v>170.3388846</v>
      </c>
      <c r="K134" s="57">
        <v>90.017590909099994</v>
      </c>
    </row>
    <row r="135" spans="1:11" x14ac:dyDescent="0.15">
      <c r="A135" s="26" t="s">
        <v>1489</v>
      </c>
      <c r="B135" s="26" t="s">
        <v>862</v>
      </c>
      <c r="C135" s="26" t="s">
        <v>317</v>
      </c>
      <c r="D135" s="26" t="s">
        <v>1044</v>
      </c>
      <c r="E135" s="26" t="s">
        <v>1047</v>
      </c>
      <c r="F135" s="69">
        <v>15.195975234999999</v>
      </c>
      <c r="G135" s="47">
        <v>20.577317381</v>
      </c>
      <c r="H135" s="76">
        <f t="shared" ref="H135:H198" si="4">IF(ISERROR(F135/G135-1),"",((F135/G135-1)))</f>
        <v>-0.26151815838583736</v>
      </c>
      <c r="I135" s="82">
        <f t="shared" ref="I135:I198" si="5">F135/$F$689</f>
        <v>1.3755631363022568E-3</v>
      </c>
      <c r="J135" s="47">
        <v>123.21091199999999</v>
      </c>
      <c r="K135" s="57">
        <v>14.502000000000001</v>
      </c>
    </row>
    <row r="136" spans="1:11" x14ac:dyDescent="0.15">
      <c r="A136" s="26" t="s">
        <v>986</v>
      </c>
      <c r="B136" s="26" t="s">
        <v>987</v>
      </c>
      <c r="C136" s="26" t="s">
        <v>12</v>
      </c>
      <c r="D136" s="26" t="s">
        <v>1044</v>
      </c>
      <c r="E136" s="26" t="s">
        <v>1048</v>
      </c>
      <c r="F136" s="69">
        <v>14.685172439999999</v>
      </c>
      <c r="G136" s="47">
        <v>3.23405963</v>
      </c>
      <c r="H136" s="76">
        <f t="shared" si="4"/>
        <v>3.540785922367176</v>
      </c>
      <c r="I136" s="82">
        <f t="shared" si="5"/>
        <v>1.3293244787724785E-3</v>
      </c>
      <c r="J136" s="47">
        <v>118.35187128</v>
      </c>
      <c r="K136" s="57">
        <v>9.2047727273</v>
      </c>
    </row>
    <row r="137" spans="1:11" x14ac:dyDescent="0.15">
      <c r="A137" s="26" t="s">
        <v>1527</v>
      </c>
      <c r="B137" s="26" t="s">
        <v>1203</v>
      </c>
      <c r="C137" s="26" t="s">
        <v>321</v>
      </c>
      <c r="D137" s="26" t="s">
        <v>1045</v>
      </c>
      <c r="E137" s="26" t="s">
        <v>1048</v>
      </c>
      <c r="F137" s="69">
        <v>14.54315006</v>
      </c>
      <c r="G137" s="47">
        <v>46.869846461999998</v>
      </c>
      <c r="H137" s="76">
        <f t="shared" si="4"/>
        <v>-0.68971201832737083</v>
      </c>
      <c r="I137" s="82">
        <f t="shared" si="5"/>
        <v>1.3164683936949017E-3</v>
      </c>
      <c r="J137" s="47">
        <v>398.19760000000002</v>
      </c>
      <c r="K137" s="57">
        <v>6.6945909091000004</v>
      </c>
    </row>
    <row r="138" spans="1:11" x14ac:dyDescent="0.15">
      <c r="A138" s="26" t="s">
        <v>1290</v>
      </c>
      <c r="B138" s="26" t="s">
        <v>928</v>
      </c>
      <c r="C138" s="26" t="s">
        <v>12</v>
      </c>
      <c r="D138" s="26" t="s">
        <v>1044</v>
      </c>
      <c r="E138" s="26" t="s">
        <v>1047</v>
      </c>
      <c r="F138" s="69">
        <v>14.372633560000001</v>
      </c>
      <c r="G138" s="47">
        <v>48.059621160999995</v>
      </c>
      <c r="H138" s="76">
        <f t="shared" si="4"/>
        <v>-0.7009415968583772</v>
      </c>
      <c r="I138" s="82">
        <f t="shared" si="5"/>
        <v>1.3010329768885461E-3</v>
      </c>
      <c r="J138" s="47">
        <v>323.58659904000001</v>
      </c>
      <c r="K138" s="57">
        <v>36.537227272700001</v>
      </c>
    </row>
    <row r="139" spans="1:11" x14ac:dyDescent="0.15">
      <c r="A139" s="26" t="s">
        <v>1605</v>
      </c>
      <c r="B139" s="26" t="s">
        <v>1606</v>
      </c>
      <c r="C139" s="26" t="s">
        <v>321</v>
      </c>
      <c r="D139" s="26" t="s">
        <v>1045</v>
      </c>
      <c r="E139" s="26" t="s">
        <v>1048</v>
      </c>
      <c r="F139" s="69">
        <v>14.249465723</v>
      </c>
      <c r="G139" s="47">
        <v>13.66313409</v>
      </c>
      <c r="H139" s="76">
        <f t="shared" si="4"/>
        <v>4.2913406919510066E-2</v>
      </c>
      <c r="I139" s="82">
        <f t="shared" si="5"/>
        <v>1.289883634149091E-3</v>
      </c>
      <c r="J139" s="47">
        <v>81.731679600000007</v>
      </c>
      <c r="K139" s="57">
        <v>14.758181818200001</v>
      </c>
    </row>
    <row r="140" spans="1:11" x14ac:dyDescent="0.15">
      <c r="A140" s="26" t="s">
        <v>874</v>
      </c>
      <c r="B140" s="26" t="s">
        <v>875</v>
      </c>
      <c r="C140" s="26" t="s">
        <v>317</v>
      </c>
      <c r="D140" s="26" t="s">
        <v>1044</v>
      </c>
      <c r="E140" s="26" t="s">
        <v>1047</v>
      </c>
      <c r="F140" s="69">
        <v>14.135675450999999</v>
      </c>
      <c r="G140" s="47">
        <v>10.955848888</v>
      </c>
      <c r="H140" s="76">
        <f t="shared" si="4"/>
        <v>0.29024008960938485</v>
      </c>
      <c r="I140" s="82">
        <f t="shared" si="5"/>
        <v>1.2795831630695849E-3</v>
      </c>
      <c r="J140" s="47">
        <v>135.73392003999999</v>
      </c>
      <c r="K140" s="57">
        <v>109.9798181818</v>
      </c>
    </row>
    <row r="141" spans="1:11" x14ac:dyDescent="0.15">
      <c r="A141" s="26" t="s">
        <v>1680</v>
      </c>
      <c r="B141" s="26" t="s">
        <v>1137</v>
      </c>
      <c r="C141" s="26" t="s">
        <v>316</v>
      </c>
      <c r="D141" s="26" t="s">
        <v>1044</v>
      </c>
      <c r="E141" s="26" t="s">
        <v>1047</v>
      </c>
      <c r="F141" s="69">
        <v>14.01555332</v>
      </c>
      <c r="G141" s="47">
        <v>5.9275729500000001</v>
      </c>
      <c r="H141" s="76">
        <f t="shared" si="4"/>
        <v>1.364467453749346</v>
      </c>
      <c r="I141" s="82">
        <f t="shared" si="5"/>
        <v>1.268709522338907E-3</v>
      </c>
      <c r="J141" s="47">
        <v>51.069162900000002</v>
      </c>
      <c r="K141" s="57">
        <v>23.250772727299999</v>
      </c>
    </row>
    <row r="142" spans="1:11" x14ac:dyDescent="0.15">
      <c r="A142" s="26" t="s">
        <v>454</v>
      </c>
      <c r="B142" s="26" t="s">
        <v>1756</v>
      </c>
      <c r="C142" s="26" t="s">
        <v>321</v>
      </c>
      <c r="D142" s="26" t="s">
        <v>1045</v>
      </c>
      <c r="E142" s="26" t="s">
        <v>1048</v>
      </c>
      <c r="F142" s="69">
        <v>13.796245005000001</v>
      </c>
      <c r="G142" s="47">
        <v>17.085935708000001</v>
      </c>
      <c r="H142" s="76">
        <f t="shared" si="4"/>
        <v>-0.19253793056588031</v>
      </c>
      <c r="I142" s="82">
        <f t="shared" si="5"/>
        <v>1.2488573951188167E-3</v>
      </c>
      <c r="J142" s="47">
        <v>433.84797989999998</v>
      </c>
      <c r="K142" s="57">
        <v>19.128863636399998</v>
      </c>
    </row>
    <row r="143" spans="1:11" x14ac:dyDescent="0.15">
      <c r="A143" s="26" t="s">
        <v>706</v>
      </c>
      <c r="B143" s="26" t="s">
        <v>718</v>
      </c>
      <c r="C143" s="26" t="s">
        <v>317</v>
      </c>
      <c r="D143" s="26" t="s">
        <v>1044</v>
      </c>
      <c r="E143" s="26" t="s">
        <v>1047</v>
      </c>
      <c r="F143" s="69">
        <v>13.735960499999999</v>
      </c>
      <c r="G143" s="47">
        <v>25.810390909999999</v>
      </c>
      <c r="H143" s="76">
        <f t="shared" si="4"/>
        <v>-0.46781276781522407</v>
      </c>
      <c r="I143" s="82">
        <f t="shared" si="5"/>
        <v>1.2434003486650139E-3</v>
      </c>
      <c r="J143" s="47">
        <v>548.93932236000001</v>
      </c>
      <c r="K143" s="57">
        <v>45.028590909099997</v>
      </c>
    </row>
    <row r="144" spans="1:11" x14ac:dyDescent="0.15">
      <c r="A144" s="26" t="s">
        <v>917</v>
      </c>
      <c r="B144" s="26" t="s">
        <v>918</v>
      </c>
      <c r="C144" s="26" t="s">
        <v>12</v>
      </c>
      <c r="D144" s="26" t="s">
        <v>1044</v>
      </c>
      <c r="E144" s="26" t="s">
        <v>1047</v>
      </c>
      <c r="F144" s="69">
        <v>13.734031910000001</v>
      </c>
      <c r="G144" s="47">
        <v>13.279103113</v>
      </c>
      <c r="H144" s="76">
        <f t="shared" si="4"/>
        <v>3.4259000259937222E-2</v>
      </c>
      <c r="I144" s="82">
        <f t="shared" si="5"/>
        <v>1.2432257697210492E-3</v>
      </c>
      <c r="J144" s="47">
        <v>380.84698818999999</v>
      </c>
      <c r="K144" s="57">
        <v>19.442090909099999</v>
      </c>
    </row>
    <row r="145" spans="1:11" x14ac:dyDescent="0.15">
      <c r="A145" s="26" t="s">
        <v>660</v>
      </c>
      <c r="B145" s="26" t="s">
        <v>5</v>
      </c>
      <c r="C145" s="26" t="s">
        <v>12</v>
      </c>
      <c r="D145" s="26" t="s">
        <v>1044</v>
      </c>
      <c r="E145" s="26" t="s">
        <v>1047</v>
      </c>
      <c r="F145" s="69">
        <v>13.707092833000001</v>
      </c>
      <c r="G145" s="47">
        <v>5.9602032899999999</v>
      </c>
      <c r="H145" s="76">
        <f t="shared" si="4"/>
        <v>1.2997693478002157</v>
      </c>
      <c r="I145" s="82">
        <f t="shared" si="5"/>
        <v>1.2407872028851507E-3</v>
      </c>
      <c r="J145" s="47">
        <v>750.08127488000002</v>
      </c>
      <c r="K145" s="57">
        <v>18.420000000000002</v>
      </c>
    </row>
    <row r="146" spans="1:11" x14ac:dyDescent="0.15">
      <c r="A146" s="26" t="s">
        <v>1125</v>
      </c>
      <c r="B146" s="26" t="s">
        <v>1126</v>
      </c>
      <c r="C146" s="26" t="s">
        <v>319</v>
      </c>
      <c r="D146" s="26" t="s">
        <v>1045</v>
      </c>
      <c r="E146" s="26" t="s">
        <v>1048</v>
      </c>
      <c r="F146" s="69">
        <v>13.563282710000001</v>
      </c>
      <c r="G146" s="47">
        <v>3.6256124700000001</v>
      </c>
      <c r="H146" s="76">
        <f t="shared" si="4"/>
        <v>2.7409631675279407</v>
      </c>
      <c r="I146" s="82">
        <f t="shared" si="5"/>
        <v>1.2277692885514745E-3</v>
      </c>
      <c r="J146" s="47">
        <v>31.759920299999997</v>
      </c>
      <c r="K146" s="57">
        <v>49.186727272699997</v>
      </c>
    </row>
    <row r="147" spans="1:11" x14ac:dyDescent="0.15">
      <c r="A147" s="26" t="s">
        <v>669</v>
      </c>
      <c r="B147" s="26" t="s">
        <v>1295</v>
      </c>
      <c r="C147" s="26" t="s">
        <v>12</v>
      </c>
      <c r="D147" s="26" t="s">
        <v>1044</v>
      </c>
      <c r="E147" s="26" t="s">
        <v>1047</v>
      </c>
      <c r="F147" s="69">
        <v>13.55047401</v>
      </c>
      <c r="G147" s="47">
        <v>0.79105980000000009</v>
      </c>
      <c r="H147" s="76">
        <f t="shared" si="4"/>
        <v>16.129519171622675</v>
      </c>
      <c r="I147" s="82">
        <f t="shared" si="5"/>
        <v>1.2266098252546817E-3</v>
      </c>
      <c r="J147" s="47">
        <v>32.71381272</v>
      </c>
      <c r="K147" s="57">
        <v>26.143045454500001</v>
      </c>
    </row>
    <row r="148" spans="1:11" x14ac:dyDescent="0.15">
      <c r="A148" s="26" t="s">
        <v>1481</v>
      </c>
      <c r="B148" s="26" t="s">
        <v>856</v>
      </c>
      <c r="C148" s="26" t="s">
        <v>317</v>
      </c>
      <c r="D148" s="26" t="s">
        <v>1044</v>
      </c>
      <c r="E148" s="26" t="s">
        <v>1047</v>
      </c>
      <c r="F148" s="69">
        <v>13.533122480000001</v>
      </c>
      <c r="G148" s="47">
        <v>8.7283793900000006</v>
      </c>
      <c r="H148" s="76">
        <f t="shared" si="4"/>
        <v>0.55047367619064969</v>
      </c>
      <c r="I148" s="82">
        <f t="shared" si="5"/>
        <v>1.2250391379735213E-3</v>
      </c>
      <c r="J148" s="47">
        <v>59.653030360000002</v>
      </c>
      <c r="K148" s="57">
        <v>16.6234545455</v>
      </c>
    </row>
    <row r="149" spans="1:11" x14ac:dyDescent="0.15">
      <c r="A149" s="26" t="s">
        <v>362</v>
      </c>
      <c r="B149" s="26" t="s">
        <v>1674</v>
      </c>
      <c r="C149" s="26" t="s">
        <v>315</v>
      </c>
      <c r="D149" s="26" t="s">
        <v>1044</v>
      </c>
      <c r="E149" s="26" t="s">
        <v>1047</v>
      </c>
      <c r="F149" s="69">
        <v>13.423539060000001</v>
      </c>
      <c r="G149" s="47">
        <v>42.273905770000006</v>
      </c>
      <c r="H149" s="76">
        <f t="shared" si="4"/>
        <v>-0.68246276714923004</v>
      </c>
      <c r="I149" s="82">
        <f t="shared" si="5"/>
        <v>1.2151194776311737E-3</v>
      </c>
      <c r="J149" s="47">
        <v>12.519820000000001</v>
      </c>
      <c r="K149" s="57">
        <v>51.979227272700001</v>
      </c>
    </row>
    <row r="150" spans="1:11" x14ac:dyDescent="0.15">
      <c r="A150" s="26" t="s">
        <v>694</v>
      </c>
      <c r="B150" s="26" t="s">
        <v>695</v>
      </c>
      <c r="C150" s="26" t="s">
        <v>321</v>
      </c>
      <c r="D150" s="26" t="s">
        <v>1045</v>
      </c>
      <c r="E150" s="26" t="s">
        <v>1048</v>
      </c>
      <c r="F150" s="69">
        <v>13.41218727</v>
      </c>
      <c r="G150" s="47">
        <v>16.462574180000001</v>
      </c>
      <c r="H150" s="76">
        <f t="shared" si="4"/>
        <v>-0.18529221959138353</v>
      </c>
      <c r="I150" s="82">
        <f t="shared" si="5"/>
        <v>1.2140918960766131E-3</v>
      </c>
      <c r="J150" s="47">
        <v>278.19087560000003</v>
      </c>
      <c r="K150" s="57">
        <v>8.7644545454999996</v>
      </c>
    </row>
    <row r="151" spans="1:11" x14ac:dyDescent="0.15">
      <c r="A151" s="26" t="s">
        <v>455</v>
      </c>
      <c r="B151" s="26" t="s">
        <v>1764</v>
      </c>
      <c r="C151" s="26" t="s">
        <v>321</v>
      </c>
      <c r="D151" s="26" t="s">
        <v>1045</v>
      </c>
      <c r="E151" s="26" t="s">
        <v>1048</v>
      </c>
      <c r="F151" s="69">
        <v>13.361137547</v>
      </c>
      <c r="G151" s="47">
        <v>9.6083171229999991</v>
      </c>
      <c r="H151" s="76">
        <f t="shared" si="4"/>
        <v>0.39058040819829443</v>
      </c>
      <c r="I151" s="82">
        <f t="shared" si="5"/>
        <v>1.2094707963451854E-3</v>
      </c>
      <c r="J151" s="47">
        <v>286.38198239999997</v>
      </c>
      <c r="K151" s="57">
        <v>21.365909090900001</v>
      </c>
    </row>
    <row r="152" spans="1:11" x14ac:dyDescent="0.15">
      <c r="A152" s="26" t="s">
        <v>1219</v>
      </c>
      <c r="B152" s="26" t="s">
        <v>1220</v>
      </c>
      <c r="C152" s="26" t="s">
        <v>317</v>
      </c>
      <c r="D152" s="26" t="s">
        <v>1044</v>
      </c>
      <c r="E152" s="26" t="s">
        <v>1048</v>
      </c>
      <c r="F152" s="69">
        <v>13.168325400000001</v>
      </c>
      <c r="G152" s="47">
        <v>17.497319620000003</v>
      </c>
      <c r="H152" s="76">
        <f t="shared" si="4"/>
        <v>-0.24740899257803017</v>
      </c>
      <c r="I152" s="82">
        <f t="shared" si="5"/>
        <v>1.1920171431545948E-3</v>
      </c>
      <c r="J152" s="47">
        <v>20.680791299999999</v>
      </c>
      <c r="K152" s="57">
        <v>11.257</v>
      </c>
    </row>
    <row r="153" spans="1:11" x14ac:dyDescent="0.15">
      <c r="A153" s="26" t="s">
        <v>559</v>
      </c>
      <c r="B153" s="26" t="s">
        <v>560</v>
      </c>
      <c r="C153" s="26" t="s">
        <v>321</v>
      </c>
      <c r="D153" s="26" t="s">
        <v>1045</v>
      </c>
      <c r="E153" s="26" t="s">
        <v>1048</v>
      </c>
      <c r="F153" s="69">
        <v>13.158608059000001</v>
      </c>
      <c r="G153" s="47">
        <v>7.5841482300000003</v>
      </c>
      <c r="H153" s="76">
        <f t="shared" si="4"/>
        <v>0.73501461996082318</v>
      </c>
      <c r="I153" s="82">
        <f t="shared" si="5"/>
        <v>1.1911375144466137E-3</v>
      </c>
      <c r="J153" s="47">
        <v>957.39800000000014</v>
      </c>
      <c r="K153" s="57">
        <v>22.049818181799999</v>
      </c>
    </row>
    <row r="154" spans="1:11" x14ac:dyDescent="0.15">
      <c r="A154" s="26" t="s">
        <v>1754</v>
      </c>
      <c r="B154" s="26" t="s">
        <v>1755</v>
      </c>
      <c r="C154" s="26" t="s">
        <v>321</v>
      </c>
      <c r="D154" s="26" t="s">
        <v>1045</v>
      </c>
      <c r="E154" s="26" t="s">
        <v>1048</v>
      </c>
      <c r="F154" s="69">
        <v>13.12108527</v>
      </c>
      <c r="G154" s="47">
        <v>5.1931989409999995</v>
      </c>
      <c r="H154" s="76">
        <f t="shared" si="4"/>
        <v>1.5265901458944322</v>
      </c>
      <c r="I154" s="82">
        <f t="shared" si="5"/>
        <v>1.1877408936623965E-3</v>
      </c>
      <c r="J154" s="47">
        <v>45.088118999999999</v>
      </c>
      <c r="K154" s="57">
        <v>23.1924090909</v>
      </c>
    </row>
    <row r="155" spans="1:11" x14ac:dyDescent="0.15">
      <c r="A155" s="26" t="s">
        <v>1154</v>
      </c>
      <c r="B155" s="26" t="s">
        <v>1155</v>
      </c>
      <c r="C155" s="26" t="s">
        <v>317</v>
      </c>
      <c r="D155" s="26" t="s">
        <v>1044</v>
      </c>
      <c r="E155" s="26" t="s">
        <v>1048</v>
      </c>
      <c r="F155" s="69">
        <v>13.081123626</v>
      </c>
      <c r="G155" s="47">
        <v>15.157260029</v>
      </c>
      <c r="H155" s="76">
        <f t="shared" si="4"/>
        <v>-0.13697306762751182</v>
      </c>
      <c r="I155" s="82">
        <f t="shared" si="5"/>
        <v>1.1841235039587185E-3</v>
      </c>
      <c r="J155" s="47">
        <v>191.03059715000001</v>
      </c>
      <c r="K155" s="57">
        <v>36.455727272700003</v>
      </c>
    </row>
    <row r="156" spans="1:11" x14ac:dyDescent="0.15">
      <c r="A156" s="26" t="s">
        <v>1252</v>
      </c>
      <c r="B156" s="26" t="s">
        <v>1253</v>
      </c>
      <c r="C156" s="26" t="s">
        <v>321</v>
      </c>
      <c r="D156" s="26" t="s">
        <v>1045</v>
      </c>
      <c r="E156" s="26" t="s">
        <v>1048</v>
      </c>
      <c r="F156" s="69">
        <v>13.043391570000001</v>
      </c>
      <c r="G156" s="47">
        <v>12.56200742</v>
      </c>
      <c r="H156" s="76">
        <f t="shared" si="4"/>
        <v>3.8320638884004055E-2</v>
      </c>
      <c r="I156" s="82">
        <f t="shared" si="5"/>
        <v>1.1807079400026161E-3</v>
      </c>
      <c r="J156" s="47">
        <v>87.430999999999997</v>
      </c>
      <c r="K156" s="57">
        <v>127.7846363636</v>
      </c>
    </row>
    <row r="157" spans="1:11" x14ac:dyDescent="0.15">
      <c r="A157" s="26" t="s">
        <v>1835</v>
      </c>
      <c r="B157" s="26" t="s">
        <v>1584</v>
      </c>
      <c r="C157" s="26" t="s">
        <v>321</v>
      </c>
      <c r="D157" s="26" t="s">
        <v>1045</v>
      </c>
      <c r="E157" s="26" t="s">
        <v>1048</v>
      </c>
      <c r="F157" s="69">
        <v>12.967929914999999</v>
      </c>
      <c r="G157" s="47">
        <v>11.646504160000001</v>
      </c>
      <c r="H157" s="76">
        <f t="shared" si="4"/>
        <v>0.11346114995935386</v>
      </c>
      <c r="I157" s="82">
        <f t="shared" si="5"/>
        <v>1.1738770345018439E-3</v>
      </c>
      <c r="J157" s="47">
        <v>946.2</v>
      </c>
      <c r="K157" s="57">
        <v>30.1921363636</v>
      </c>
    </row>
    <row r="158" spans="1:11" x14ac:dyDescent="0.15">
      <c r="A158" s="26" t="s">
        <v>1513</v>
      </c>
      <c r="B158" s="26" t="s">
        <v>1087</v>
      </c>
      <c r="C158" s="26" t="s">
        <v>316</v>
      </c>
      <c r="D158" s="26" t="s">
        <v>1044</v>
      </c>
      <c r="E158" s="26" t="s">
        <v>1047</v>
      </c>
      <c r="F158" s="69">
        <v>12.73232634</v>
      </c>
      <c r="G158" s="47">
        <v>14.174183289999998</v>
      </c>
      <c r="H158" s="76">
        <f t="shared" si="4"/>
        <v>-0.10172416431338516</v>
      </c>
      <c r="I158" s="82">
        <f t="shared" si="5"/>
        <v>1.1525498351915573E-3</v>
      </c>
      <c r="J158" s="47">
        <v>133.11607491000001</v>
      </c>
      <c r="K158" s="57">
        <v>16.977181818199998</v>
      </c>
    </row>
    <row r="159" spans="1:11" x14ac:dyDescent="0.15">
      <c r="A159" s="26" t="s">
        <v>839</v>
      </c>
      <c r="B159" s="26" t="s">
        <v>840</v>
      </c>
      <c r="C159" s="26" t="s">
        <v>317</v>
      </c>
      <c r="D159" s="26" t="s">
        <v>1044</v>
      </c>
      <c r="E159" s="26" t="s">
        <v>1047</v>
      </c>
      <c r="F159" s="69">
        <v>12.710249430999999</v>
      </c>
      <c r="G159" s="47">
        <v>4.2944157729999999</v>
      </c>
      <c r="H159" s="76">
        <f t="shared" si="4"/>
        <v>1.9597156174100143</v>
      </c>
      <c r="I159" s="82">
        <f t="shared" si="5"/>
        <v>1.1505513993087483E-3</v>
      </c>
      <c r="J159" s="47">
        <v>223.6982304</v>
      </c>
      <c r="K159" s="57">
        <v>27.067727272700001</v>
      </c>
    </row>
    <row r="160" spans="1:11" x14ac:dyDescent="0.15">
      <c r="A160" s="26" t="s">
        <v>1519</v>
      </c>
      <c r="B160" s="26" t="s">
        <v>744</v>
      </c>
      <c r="C160" s="26" t="s">
        <v>319</v>
      </c>
      <c r="D160" s="26" t="s">
        <v>1045</v>
      </c>
      <c r="E160" s="26" t="s">
        <v>1048</v>
      </c>
      <c r="F160" s="69">
        <v>12.577526429999999</v>
      </c>
      <c r="G160" s="47">
        <v>7.6760830700000007</v>
      </c>
      <c r="H160" s="76">
        <f t="shared" si="4"/>
        <v>0.63853443420330236</v>
      </c>
      <c r="I160" s="82">
        <f t="shared" si="5"/>
        <v>1.1385371083737048E-3</v>
      </c>
      <c r="J160" s="47">
        <v>25.957236479999999</v>
      </c>
      <c r="K160" s="57">
        <v>12.9628636364</v>
      </c>
    </row>
    <row r="161" spans="1:11" x14ac:dyDescent="0.15">
      <c r="A161" s="26" t="s">
        <v>1286</v>
      </c>
      <c r="B161" s="26" t="s">
        <v>926</v>
      </c>
      <c r="C161" s="26" t="s">
        <v>12</v>
      </c>
      <c r="D161" s="26" t="s">
        <v>1044</v>
      </c>
      <c r="E161" s="26" t="s">
        <v>1047</v>
      </c>
      <c r="F161" s="69">
        <v>12.50021864</v>
      </c>
      <c r="G161" s="47">
        <v>13.507674160000001</v>
      </c>
      <c r="H161" s="76">
        <f t="shared" si="4"/>
        <v>-7.4583937106164289E-2</v>
      </c>
      <c r="I161" s="82">
        <f t="shared" si="5"/>
        <v>1.1315390878828538E-3</v>
      </c>
      <c r="J161" s="47">
        <v>206.17420183999999</v>
      </c>
      <c r="K161" s="57">
        <v>11.6990454545</v>
      </c>
    </row>
    <row r="162" spans="1:11" x14ac:dyDescent="0.15">
      <c r="A162" s="26" t="s">
        <v>1525</v>
      </c>
      <c r="B162" s="26" t="s">
        <v>1201</v>
      </c>
      <c r="C162" s="26" t="s">
        <v>321</v>
      </c>
      <c r="D162" s="26" t="s">
        <v>1045</v>
      </c>
      <c r="E162" s="26" t="s">
        <v>1048</v>
      </c>
      <c r="F162" s="69">
        <v>12.381401442</v>
      </c>
      <c r="G162" s="47">
        <v>12.464919881999998</v>
      </c>
      <c r="H162" s="76">
        <f t="shared" si="4"/>
        <v>-6.7002789260285356E-3</v>
      </c>
      <c r="I162" s="82">
        <f t="shared" si="5"/>
        <v>1.120783571701761E-3</v>
      </c>
      <c r="J162" s="47">
        <v>747.33299999999997</v>
      </c>
      <c r="K162" s="57">
        <v>26.494181818200001</v>
      </c>
    </row>
    <row r="163" spans="1:11" x14ac:dyDescent="0.15">
      <c r="A163" s="26" t="s">
        <v>1505</v>
      </c>
      <c r="B163" s="26" t="s">
        <v>1088</v>
      </c>
      <c r="C163" s="26" t="s">
        <v>316</v>
      </c>
      <c r="D163" s="26" t="s">
        <v>1044</v>
      </c>
      <c r="E163" s="26" t="s">
        <v>1047</v>
      </c>
      <c r="F163" s="69">
        <v>12.049512050000001</v>
      </c>
      <c r="G163" s="47">
        <v>35.292384229999996</v>
      </c>
      <c r="H163" s="76">
        <f t="shared" si="4"/>
        <v>-0.65858039027702153</v>
      </c>
      <c r="I163" s="82">
        <f t="shared" si="5"/>
        <v>1.0907404316001991E-3</v>
      </c>
      <c r="J163" s="47">
        <v>115.63395971999999</v>
      </c>
      <c r="K163" s="57">
        <v>17.7939545455</v>
      </c>
    </row>
    <row r="164" spans="1:11" x14ac:dyDescent="0.15">
      <c r="A164" s="26" t="s">
        <v>427</v>
      </c>
      <c r="B164" s="26" t="s">
        <v>1759</v>
      </c>
      <c r="C164" s="26" t="s">
        <v>321</v>
      </c>
      <c r="D164" s="26" t="s">
        <v>1045</v>
      </c>
      <c r="E164" s="26" t="s">
        <v>1048</v>
      </c>
      <c r="F164" s="69">
        <v>12.049495349999999</v>
      </c>
      <c r="G164" s="47">
        <v>23.348704269999999</v>
      </c>
      <c r="H164" s="76">
        <f t="shared" si="4"/>
        <v>-0.48393301783850984</v>
      </c>
      <c r="I164" s="82">
        <f t="shared" si="5"/>
        <v>1.0907389198904192E-3</v>
      </c>
      <c r="J164" s="47">
        <v>130.13159712000001</v>
      </c>
      <c r="K164" s="57">
        <v>21.6796363636</v>
      </c>
    </row>
    <row r="165" spans="1:11" x14ac:dyDescent="0.15">
      <c r="A165" s="26" t="s">
        <v>561</v>
      </c>
      <c r="B165" s="26" t="s">
        <v>562</v>
      </c>
      <c r="C165" s="26" t="s">
        <v>321</v>
      </c>
      <c r="D165" s="26" t="s">
        <v>1045</v>
      </c>
      <c r="E165" s="26" t="s">
        <v>1048</v>
      </c>
      <c r="F165" s="69">
        <v>12.031946115</v>
      </c>
      <c r="G165" s="47">
        <v>5.6655760700000002</v>
      </c>
      <c r="H165" s="76">
        <f t="shared" si="4"/>
        <v>1.1236933308001635</v>
      </c>
      <c r="I165" s="82">
        <f t="shared" si="5"/>
        <v>1.0891503360474617E-3</v>
      </c>
      <c r="J165" s="47">
        <v>501.22800000000001</v>
      </c>
      <c r="K165" s="57">
        <v>22.5106363636</v>
      </c>
    </row>
    <row r="166" spans="1:11" x14ac:dyDescent="0.15">
      <c r="A166" s="26" t="s">
        <v>1239</v>
      </c>
      <c r="B166" s="26" t="s">
        <v>531</v>
      </c>
      <c r="C166" s="26" t="s">
        <v>321</v>
      </c>
      <c r="D166" s="26" t="s">
        <v>1045</v>
      </c>
      <c r="E166" s="26" t="s">
        <v>1048</v>
      </c>
      <c r="F166" s="69">
        <v>11.989531137</v>
      </c>
      <c r="G166" s="47">
        <v>13.472346877</v>
      </c>
      <c r="H166" s="76">
        <f t="shared" si="4"/>
        <v>-0.11006365509571781</v>
      </c>
      <c r="I166" s="82">
        <f t="shared" si="5"/>
        <v>1.0853108667628916E-3</v>
      </c>
      <c r="J166" s="47">
        <v>592.08799999999997</v>
      </c>
      <c r="K166" s="57">
        <v>48.385454545499996</v>
      </c>
    </row>
    <row r="167" spans="1:11" x14ac:dyDescent="0.15">
      <c r="A167" s="26" t="s">
        <v>525</v>
      </c>
      <c r="B167" s="26" t="s">
        <v>526</v>
      </c>
      <c r="C167" s="26" t="s">
        <v>321</v>
      </c>
      <c r="D167" s="26" t="s">
        <v>1045</v>
      </c>
      <c r="E167" s="26" t="s">
        <v>1048</v>
      </c>
      <c r="F167" s="69">
        <v>11.921691198000001</v>
      </c>
      <c r="G167" s="47">
        <v>31.751692269999999</v>
      </c>
      <c r="H167" s="76">
        <f t="shared" si="4"/>
        <v>-0.62453367535109328</v>
      </c>
      <c r="I167" s="82">
        <f t="shared" si="5"/>
        <v>1.079169890760084E-3</v>
      </c>
      <c r="J167" s="47">
        <v>143.18842559000001</v>
      </c>
      <c r="K167" s="57">
        <v>30.883772727299998</v>
      </c>
    </row>
    <row r="168" spans="1:11" x14ac:dyDescent="0.15">
      <c r="A168" s="26" t="s">
        <v>654</v>
      </c>
      <c r="B168" s="26" t="s">
        <v>960</v>
      </c>
      <c r="C168" s="26" t="s">
        <v>322</v>
      </c>
      <c r="D168" s="26" t="s">
        <v>1044</v>
      </c>
      <c r="E168" s="26" t="s">
        <v>1048</v>
      </c>
      <c r="F168" s="69">
        <v>11.775109888000001</v>
      </c>
      <c r="G168" s="47">
        <v>22.429769199000003</v>
      </c>
      <c r="H168" s="76">
        <f t="shared" si="4"/>
        <v>-0.47502313628242876</v>
      </c>
      <c r="I168" s="82">
        <f t="shared" si="5"/>
        <v>1.065901124301286E-3</v>
      </c>
      <c r="J168" s="47">
        <v>508.47158395999998</v>
      </c>
      <c r="K168" s="57">
        <v>15.3052727273</v>
      </c>
    </row>
    <row r="169" spans="1:11" x14ac:dyDescent="0.15">
      <c r="A169" s="26" t="s">
        <v>448</v>
      </c>
      <c r="B169" s="26" t="s">
        <v>399</v>
      </c>
      <c r="C169" s="26" t="s">
        <v>321</v>
      </c>
      <c r="D169" s="26" t="s">
        <v>1045</v>
      </c>
      <c r="E169" s="26" t="s">
        <v>1048</v>
      </c>
      <c r="F169" s="69">
        <v>11.751315472</v>
      </c>
      <c r="G169" s="47">
        <v>10.685092316</v>
      </c>
      <c r="H169" s="76">
        <f t="shared" si="4"/>
        <v>9.9786049990735481E-2</v>
      </c>
      <c r="I169" s="82">
        <f t="shared" si="5"/>
        <v>1.063747217033521E-3</v>
      </c>
      <c r="J169" s="47">
        <v>73.066261839999996</v>
      </c>
      <c r="K169" s="57">
        <v>26.9763181818</v>
      </c>
    </row>
    <row r="170" spans="1:11" x14ac:dyDescent="0.15">
      <c r="A170" s="26" t="s">
        <v>567</v>
      </c>
      <c r="B170" s="26" t="s">
        <v>568</v>
      </c>
      <c r="C170" s="26" t="s">
        <v>317</v>
      </c>
      <c r="D170" s="26" t="s">
        <v>1044</v>
      </c>
      <c r="E170" s="26" t="s">
        <v>1047</v>
      </c>
      <c r="F170" s="69">
        <v>11.74379766</v>
      </c>
      <c r="G170" s="47">
        <v>9.7867404399999991</v>
      </c>
      <c r="H170" s="76">
        <f t="shared" si="4"/>
        <v>0.19997027937935186</v>
      </c>
      <c r="I170" s="82">
        <f t="shared" si="5"/>
        <v>1.0630666930860331E-3</v>
      </c>
      <c r="J170" s="47">
        <v>11.65605</v>
      </c>
      <c r="K170" s="57">
        <v>51.119136363599999</v>
      </c>
    </row>
    <row r="171" spans="1:11" x14ac:dyDescent="0.15">
      <c r="A171" s="26" t="s">
        <v>453</v>
      </c>
      <c r="B171" s="26" t="s">
        <v>407</v>
      </c>
      <c r="C171" s="26" t="s">
        <v>321</v>
      </c>
      <c r="D171" s="26" t="s">
        <v>1045</v>
      </c>
      <c r="E171" s="26" t="s">
        <v>1048</v>
      </c>
      <c r="F171" s="69">
        <v>11.288155734</v>
      </c>
      <c r="G171" s="47">
        <v>3.786933146</v>
      </c>
      <c r="H171" s="76">
        <f t="shared" si="4"/>
        <v>1.9808172731866867</v>
      </c>
      <c r="I171" s="82">
        <f t="shared" si="5"/>
        <v>1.0218212825699796E-3</v>
      </c>
      <c r="J171" s="47">
        <v>123.16934784</v>
      </c>
      <c r="K171" s="57">
        <v>43.271954545500002</v>
      </c>
    </row>
    <row r="172" spans="1:11" x14ac:dyDescent="0.15">
      <c r="A172" s="26" t="s">
        <v>1553</v>
      </c>
      <c r="B172" s="26" t="s">
        <v>1702</v>
      </c>
      <c r="C172" s="26" t="s">
        <v>322</v>
      </c>
      <c r="D172" s="26" t="s">
        <v>1044</v>
      </c>
      <c r="E172" s="26" t="s">
        <v>1048</v>
      </c>
      <c r="F172" s="69">
        <v>11.287410142999999</v>
      </c>
      <c r="G172" s="47">
        <v>5.53119943</v>
      </c>
      <c r="H172" s="76">
        <f t="shared" si="4"/>
        <v>1.0406803778904785</v>
      </c>
      <c r="I172" s="82">
        <f t="shared" si="5"/>
        <v>1.0217537905216905E-3</v>
      </c>
      <c r="J172" s="47">
        <v>181.5331497</v>
      </c>
      <c r="K172" s="57">
        <v>15.0058181818</v>
      </c>
    </row>
    <row r="173" spans="1:11" x14ac:dyDescent="0.15">
      <c r="A173" s="26" t="s">
        <v>984</v>
      </c>
      <c r="B173" s="26" t="s">
        <v>1187</v>
      </c>
      <c r="C173" s="26" t="s">
        <v>318</v>
      </c>
      <c r="D173" s="26" t="s">
        <v>1044</v>
      </c>
      <c r="E173" s="26" t="s">
        <v>1047</v>
      </c>
      <c r="F173" s="69">
        <v>11.260180058</v>
      </c>
      <c r="G173" s="47">
        <v>23.429316409999998</v>
      </c>
      <c r="H173" s="76">
        <f t="shared" si="4"/>
        <v>-0.519397840681601</v>
      </c>
      <c r="I173" s="82">
        <f t="shared" si="5"/>
        <v>1.0192888811924026E-3</v>
      </c>
      <c r="J173" s="47">
        <v>293.92870008</v>
      </c>
      <c r="K173" s="57">
        <v>28.551136363600001</v>
      </c>
    </row>
    <row r="174" spans="1:11" x14ac:dyDescent="0.15">
      <c r="A174" s="26" t="s">
        <v>1512</v>
      </c>
      <c r="B174" s="26" t="s">
        <v>679</v>
      </c>
      <c r="C174" s="26" t="s">
        <v>316</v>
      </c>
      <c r="D174" s="26" t="s">
        <v>1044</v>
      </c>
      <c r="E174" s="26" t="s">
        <v>1047</v>
      </c>
      <c r="F174" s="69">
        <v>11.129765369999999</v>
      </c>
      <c r="G174" s="47">
        <v>3.2183798599999998</v>
      </c>
      <c r="H174" s="76">
        <f t="shared" si="4"/>
        <v>2.4581888571723787</v>
      </c>
      <c r="I174" s="82">
        <f t="shared" si="5"/>
        <v>1.0074835423134624E-3</v>
      </c>
      <c r="J174" s="47">
        <v>24.496366900000002</v>
      </c>
      <c r="K174" s="57">
        <v>21.824409090900001</v>
      </c>
    </row>
    <row r="175" spans="1:11" x14ac:dyDescent="0.15">
      <c r="A175" s="26" t="s">
        <v>1065</v>
      </c>
      <c r="B175" s="26" t="s">
        <v>1066</v>
      </c>
      <c r="C175" s="26" t="s">
        <v>322</v>
      </c>
      <c r="D175" s="26" t="s">
        <v>1044</v>
      </c>
      <c r="E175" s="26" t="s">
        <v>1048</v>
      </c>
      <c r="F175" s="69">
        <v>11.01101673</v>
      </c>
      <c r="G175" s="47">
        <v>68.406397055000014</v>
      </c>
      <c r="H175" s="76">
        <f t="shared" si="4"/>
        <v>-0.83903527734187</v>
      </c>
      <c r="I175" s="82">
        <f t="shared" si="5"/>
        <v>9.9673423210836268E-4</v>
      </c>
      <c r="J175" s="47">
        <v>849.28988100000015</v>
      </c>
      <c r="K175" s="57">
        <v>12.8750454545</v>
      </c>
    </row>
    <row r="176" spans="1:11" x14ac:dyDescent="0.15">
      <c r="A176" s="26" t="s">
        <v>1798</v>
      </c>
      <c r="B176" s="26" t="s">
        <v>1790</v>
      </c>
      <c r="C176" s="26" t="s">
        <v>315</v>
      </c>
      <c r="D176" s="26" t="s">
        <v>1044</v>
      </c>
      <c r="E176" s="26" t="s">
        <v>1047</v>
      </c>
      <c r="F176" s="69">
        <v>10.96768835</v>
      </c>
      <c r="G176" s="47">
        <v>3.8670000000000001E-5</v>
      </c>
      <c r="H176" s="76">
        <f t="shared" si="4"/>
        <v>283621.66227049392</v>
      </c>
      <c r="I176" s="82">
        <f t="shared" si="5"/>
        <v>9.928120802647337E-4</v>
      </c>
      <c r="J176" s="47">
        <v>21.221910000000001</v>
      </c>
      <c r="K176" s="57">
        <v>13.2674285714</v>
      </c>
    </row>
    <row r="177" spans="1:11" x14ac:dyDescent="0.15">
      <c r="A177" s="26" t="s">
        <v>1523</v>
      </c>
      <c r="B177" s="26" t="s">
        <v>745</v>
      </c>
      <c r="C177" s="26" t="s">
        <v>319</v>
      </c>
      <c r="D177" s="26" t="s">
        <v>1045</v>
      </c>
      <c r="E177" s="26" t="s">
        <v>1048</v>
      </c>
      <c r="F177" s="69">
        <v>10.903302179999999</v>
      </c>
      <c r="G177" s="47">
        <v>23.063367600000003</v>
      </c>
      <c r="H177" s="76">
        <f t="shared" si="4"/>
        <v>-0.52724587453568583</v>
      </c>
      <c r="I177" s="82">
        <f t="shared" si="5"/>
        <v>9.8698374476338994E-4</v>
      </c>
      <c r="J177" s="47">
        <v>312.49405347999993</v>
      </c>
      <c r="K177" s="57">
        <v>5.3337727273000004</v>
      </c>
    </row>
    <row r="178" spans="1:11" x14ac:dyDescent="0.15">
      <c r="A178" s="26" t="s">
        <v>1491</v>
      </c>
      <c r="B178" s="26" t="s">
        <v>864</v>
      </c>
      <c r="C178" s="26" t="s">
        <v>317</v>
      </c>
      <c r="D178" s="26" t="s">
        <v>1044</v>
      </c>
      <c r="E178" s="26" t="s">
        <v>1047</v>
      </c>
      <c r="F178" s="69">
        <v>10.883147607000001</v>
      </c>
      <c r="G178" s="47">
        <v>9.9427982830000001</v>
      </c>
      <c r="H178" s="76">
        <f t="shared" si="4"/>
        <v>9.4575922917775834E-2</v>
      </c>
      <c r="I178" s="82">
        <f t="shared" si="5"/>
        <v>9.8515932170281173E-4</v>
      </c>
      <c r="J178" s="47">
        <v>59.473070159999999</v>
      </c>
      <c r="K178" s="57">
        <v>17.8591818182</v>
      </c>
    </row>
    <row r="179" spans="1:11" x14ac:dyDescent="0.15">
      <c r="A179" s="26" t="s">
        <v>797</v>
      </c>
      <c r="B179" s="26" t="s">
        <v>798</v>
      </c>
      <c r="C179" s="26" t="s">
        <v>316</v>
      </c>
      <c r="D179" s="26" t="s">
        <v>1045</v>
      </c>
      <c r="E179" s="26" t="s">
        <v>1047</v>
      </c>
      <c r="F179" s="69">
        <v>10.85183806</v>
      </c>
      <c r="G179" s="47">
        <v>9.8909346300000003</v>
      </c>
      <c r="H179" s="76">
        <f t="shared" si="4"/>
        <v>9.7149912110985115E-2</v>
      </c>
      <c r="I179" s="82">
        <f t="shared" si="5"/>
        <v>9.8232513317581763E-4</v>
      </c>
      <c r="J179" s="47">
        <v>37.454136640000002</v>
      </c>
      <c r="K179" s="57">
        <v>9.6535454544999997</v>
      </c>
    </row>
    <row r="180" spans="1:11" x14ac:dyDescent="0.15">
      <c r="A180" s="26" t="s">
        <v>478</v>
      </c>
      <c r="B180" s="26" t="s">
        <v>1200</v>
      </c>
      <c r="C180" s="26" t="s">
        <v>321</v>
      </c>
      <c r="D180" s="26" t="s">
        <v>1045</v>
      </c>
      <c r="E180" s="26" t="s">
        <v>1048</v>
      </c>
      <c r="F180" s="69">
        <v>10.815989664999998</v>
      </c>
      <c r="G180" s="47">
        <v>5.3071507149999997</v>
      </c>
      <c r="H180" s="76">
        <f t="shared" si="4"/>
        <v>1.038003110488261</v>
      </c>
      <c r="I180" s="82">
        <f t="shared" si="5"/>
        <v>9.7908008112124276E-4</v>
      </c>
      <c r="J180" s="47">
        <v>177.93900015</v>
      </c>
      <c r="K180" s="57">
        <v>13.058</v>
      </c>
    </row>
    <row r="181" spans="1:11" x14ac:dyDescent="0.15">
      <c r="A181" s="26" t="s">
        <v>707</v>
      </c>
      <c r="B181" s="26" t="s">
        <v>719</v>
      </c>
      <c r="C181" s="26" t="s">
        <v>317</v>
      </c>
      <c r="D181" s="26" t="s">
        <v>1044</v>
      </c>
      <c r="E181" s="26" t="s">
        <v>1047</v>
      </c>
      <c r="F181" s="69">
        <v>10.551948339999999</v>
      </c>
      <c r="G181" s="47">
        <v>2.7167578300000002</v>
      </c>
      <c r="H181" s="76">
        <f t="shared" si="4"/>
        <v>2.8840224268351511</v>
      </c>
      <c r="I181" s="82">
        <f t="shared" si="5"/>
        <v>9.551786527815957E-4</v>
      </c>
      <c r="J181" s="47">
        <v>72.718119739999992</v>
      </c>
      <c r="K181" s="57">
        <v>35.071590909100003</v>
      </c>
    </row>
    <row r="182" spans="1:11" x14ac:dyDescent="0.15">
      <c r="A182" s="26" t="s">
        <v>566</v>
      </c>
      <c r="B182" s="26" t="s">
        <v>1581</v>
      </c>
      <c r="C182" s="26" t="s">
        <v>321</v>
      </c>
      <c r="D182" s="26" t="s">
        <v>1045</v>
      </c>
      <c r="E182" s="26" t="s">
        <v>1048</v>
      </c>
      <c r="F182" s="69">
        <v>10.542356788000001</v>
      </c>
      <c r="G182" s="47">
        <v>14.810389264000001</v>
      </c>
      <c r="H182" s="76">
        <f t="shared" si="4"/>
        <v>-0.2881782780939065</v>
      </c>
      <c r="I182" s="82">
        <f t="shared" si="5"/>
        <v>9.5431041068807512E-4</v>
      </c>
      <c r="J182" s="47">
        <v>293.875</v>
      </c>
      <c r="K182" s="57">
        <v>24.647772727300001</v>
      </c>
    </row>
    <row r="183" spans="1:11" x14ac:dyDescent="0.15">
      <c r="A183" s="26" t="s">
        <v>945</v>
      </c>
      <c r="B183" s="26" t="s">
        <v>946</v>
      </c>
      <c r="C183" s="26" t="s">
        <v>317</v>
      </c>
      <c r="D183" s="26" t="s">
        <v>1044</v>
      </c>
      <c r="E183" s="26" t="s">
        <v>1047</v>
      </c>
      <c r="F183" s="69">
        <v>10.448667086999999</v>
      </c>
      <c r="G183" s="47">
        <v>1.275338112</v>
      </c>
      <c r="H183" s="76">
        <f t="shared" si="4"/>
        <v>7.1928603785032958</v>
      </c>
      <c r="I183" s="82">
        <f t="shared" si="5"/>
        <v>9.4582947432474444E-4</v>
      </c>
      <c r="J183" s="47">
        <v>71.680284360000002</v>
      </c>
      <c r="K183" s="57">
        <v>60.0545909091</v>
      </c>
    </row>
    <row r="184" spans="1:11" x14ac:dyDescent="0.15">
      <c r="A184" s="26" t="s">
        <v>1520</v>
      </c>
      <c r="B184" s="26" t="s">
        <v>741</v>
      </c>
      <c r="C184" s="26" t="s">
        <v>319</v>
      </c>
      <c r="D184" s="26" t="s">
        <v>1045</v>
      </c>
      <c r="E184" s="26" t="s">
        <v>1048</v>
      </c>
      <c r="F184" s="69">
        <v>10.361958720000001</v>
      </c>
      <c r="G184" s="47">
        <v>0.26239470000000004</v>
      </c>
      <c r="H184" s="76">
        <f t="shared" si="4"/>
        <v>38.489969576367201</v>
      </c>
      <c r="I184" s="82">
        <f t="shared" si="5"/>
        <v>9.3798049909218093E-4</v>
      </c>
      <c r="J184" s="47">
        <v>56.139899830000004</v>
      </c>
      <c r="K184" s="57">
        <v>5.1469090909000004</v>
      </c>
    </row>
    <row r="185" spans="1:11" x14ac:dyDescent="0.15">
      <c r="A185" s="26" t="s">
        <v>1055</v>
      </c>
      <c r="B185" s="26" t="s">
        <v>1056</v>
      </c>
      <c r="C185" s="26" t="s">
        <v>322</v>
      </c>
      <c r="D185" s="26" t="s">
        <v>1044</v>
      </c>
      <c r="E185" s="26" t="s">
        <v>1048</v>
      </c>
      <c r="F185" s="69">
        <v>10.230449505000001</v>
      </c>
      <c r="G185" s="47">
        <v>9.9495556740000008</v>
      </c>
      <c r="H185" s="76">
        <f t="shared" si="4"/>
        <v>2.8231796494593953E-2</v>
      </c>
      <c r="I185" s="82">
        <f t="shared" si="5"/>
        <v>9.26076081939579E-4</v>
      </c>
      <c r="J185" s="47">
        <v>203.15689736999997</v>
      </c>
      <c r="K185" s="57">
        <v>37.576909090900003</v>
      </c>
    </row>
    <row r="186" spans="1:11" x14ac:dyDescent="0.15">
      <c r="A186" s="26" t="s">
        <v>518</v>
      </c>
      <c r="B186" s="26" t="s">
        <v>1230</v>
      </c>
      <c r="C186" s="26" t="s">
        <v>321</v>
      </c>
      <c r="D186" s="26" t="s">
        <v>1045</v>
      </c>
      <c r="E186" s="26" t="s">
        <v>1048</v>
      </c>
      <c r="F186" s="69">
        <v>10.09061517</v>
      </c>
      <c r="G186" s="47">
        <v>2.3676396299999998</v>
      </c>
      <c r="H186" s="76">
        <f t="shared" si="4"/>
        <v>3.2618881024558624</v>
      </c>
      <c r="I186" s="82">
        <f t="shared" si="5"/>
        <v>9.1341806207308749E-4</v>
      </c>
      <c r="J186" s="47">
        <v>57.813849900000001</v>
      </c>
      <c r="K186" s="57">
        <v>22.080909090900001</v>
      </c>
    </row>
    <row r="187" spans="1:11" x14ac:dyDescent="0.15">
      <c r="A187" s="26" t="s">
        <v>1502</v>
      </c>
      <c r="B187" s="26" t="s">
        <v>1082</v>
      </c>
      <c r="C187" s="26" t="s">
        <v>316</v>
      </c>
      <c r="D187" s="26" t="s">
        <v>1044</v>
      </c>
      <c r="E187" s="26" t="s">
        <v>1047</v>
      </c>
      <c r="F187" s="69">
        <v>9.7326974700000015</v>
      </c>
      <c r="G187" s="47">
        <v>6.1191745499999994</v>
      </c>
      <c r="H187" s="76">
        <f t="shared" si="4"/>
        <v>0.59052457001737313</v>
      </c>
      <c r="I187" s="82">
        <f t="shared" si="5"/>
        <v>8.8101879935146156E-4</v>
      </c>
      <c r="J187" s="47">
        <v>52.92108494</v>
      </c>
      <c r="K187" s="57">
        <v>15.8777272727</v>
      </c>
    </row>
    <row r="188" spans="1:11" x14ac:dyDescent="0.15">
      <c r="A188" s="26" t="s">
        <v>431</v>
      </c>
      <c r="B188" s="26" t="s">
        <v>1778</v>
      </c>
      <c r="C188" s="26" t="s">
        <v>321</v>
      </c>
      <c r="D188" s="26" t="s">
        <v>1045</v>
      </c>
      <c r="E188" s="26" t="s">
        <v>1048</v>
      </c>
      <c r="F188" s="69">
        <v>9.7121995950000013</v>
      </c>
      <c r="G188" s="47">
        <v>35.211780717000003</v>
      </c>
      <c r="H188" s="76">
        <f t="shared" si="4"/>
        <v>-0.72417755088679692</v>
      </c>
      <c r="I188" s="82">
        <f t="shared" si="5"/>
        <v>8.7916330006388766E-4</v>
      </c>
      <c r="J188" s="47">
        <v>168.4892941</v>
      </c>
      <c r="K188" s="57">
        <v>23.881863636399999</v>
      </c>
    </row>
    <row r="189" spans="1:11" x14ac:dyDescent="0.15">
      <c r="A189" s="26" t="s">
        <v>505</v>
      </c>
      <c r="B189" s="26" t="s">
        <v>693</v>
      </c>
      <c r="C189" s="26" t="s">
        <v>321</v>
      </c>
      <c r="D189" s="26" t="s">
        <v>1045</v>
      </c>
      <c r="E189" s="26" t="s">
        <v>1048</v>
      </c>
      <c r="F189" s="69">
        <v>9.4352595299999997</v>
      </c>
      <c r="G189" s="47">
        <v>6.9653272300000006</v>
      </c>
      <c r="H189" s="76">
        <f t="shared" si="4"/>
        <v>0.35460391428013338</v>
      </c>
      <c r="I189" s="82">
        <f t="shared" si="5"/>
        <v>8.5409425786765292E-4</v>
      </c>
      <c r="J189" s="47">
        <v>1000.51573592</v>
      </c>
      <c r="K189" s="57">
        <v>11.1472272727</v>
      </c>
    </row>
    <row r="190" spans="1:11" x14ac:dyDescent="0.15">
      <c r="A190" s="26" t="s">
        <v>536</v>
      </c>
      <c r="B190" s="26" t="s">
        <v>537</v>
      </c>
      <c r="C190" s="26" t="s">
        <v>321</v>
      </c>
      <c r="D190" s="26" t="s">
        <v>1045</v>
      </c>
      <c r="E190" s="26" t="s">
        <v>1048</v>
      </c>
      <c r="F190" s="69">
        <v>9.4059103289999992</v>
      </c>
      <c r="G190" s="47">
        <v>14.112219474</v>
      </c>
      <c r="H190" s="76">
        <f t="shared" si="4"/>
        <v>-0.33349177665999219</v>
      </c>
      <c r="I190" s="82">
        <f t="shared" si="5"/>
        <v>8.5143752288676538E-4</v>
      </c>
      <c r="J190" s="47">
        <v>411.048</v>
      </c>
      <c r="K190" s="57">
        <v>30.659227272700001</v>
      </c>
    </row>
    <row r="191" spans="1:11" x14ac:dyDescent="0.15">
      <c r="A191" s="26" t="s">
        <v>1241</v>
      </c>
      <c r="B191" s="26" t="s">
        <v>1</v>
      </c>
      <c r="C191" s="26" t="s">
        <v>322</v>
      </c>
      <c r="D191" s="26" t="s">
        <v>1044</v>
      </c>
      <c r="E191" s="26" t="s">
        <v>1048</v>
      </c>
      <c r="F191" s="69">
        <v>9.35154627</v>
      </c>
      <c r="G191" s="47">
        <v>10.482472509999999</v>
      </c>
      <c r="H191" s="76">
        <f t="shared" si="4"/>
        <v>-0.107887355671205</v>
      </c>
      <c r="I191" s="82">
        <f t="shared" si="5"/>
        <v>8.4651640434427655E-4</v>
      </c>
      <c r="J191" s="47">
        <v>66.828264000000004</v>
      </c>
      <c r="K191" s="57">
        <v>44.642954545499997</v>
      </c>
    </row>
    <row r="192" spans="1:11" x14ac:dyDescent="0.15">
      <c r="A192" s="26" t="s">
        <v>432</v>
      </c>
      <c r="B192" s="26" t="s">
        <v>1384</v>
      </c>
      <c r="C192" s="26" t="s">
        <v>321</v>
      </c>
      <c r="D192" s="26" t="s">
        <v>1045</v>
      </c>
      <c r="E192" s="26" t="s">
        <v>1048</v>
      </c>
      <c r="F192" s="69">
        <v>9.3437755930000002</v>
      </c>
      <c r="G192" s="47">
        <v>19.710133500999998</v>
      </c>
      <c r="H192" s="76">
        <f t="shared" si="4"/>
        <v>-0.52594052229397925</v>
      </c>
      <c r="I192" s="82">
        <f t="shared" si="5"/>
        <v>8.4581299066664088E-4</v>
      </c>
      <c r="J192" s="47">
        <v>177.06368265</v>
      </c>
      <c r="K192" s="57">
        <v>20.037045454499999</v>
      </c>
    </row>
    <row r="193" spans="1:11" x14ac:dyDescent="0.15">
      <c r="A193" s="26" t="s">
        <v>408</v>
      </c>
      <c r="B193" s="26" t="s">
        <v>409</v>
      </c>
      <c r="C193" s="26" t="s">
        <v>321</v>
      </c>
      <c r="D193" s="26" t="s">
        <v>1045</v>
      </c>
      <c r="E193" s="26" t="s">
        <v>1048</v>
      </c>
      <c r="F193" s="69">
        <v>9.1793373379999998</v>
      </c>
      <c r="G193" s="47">
        <v>6.6249653229999996</v>
      </c>
      <c r="H193" s="76">
        <f t="shared" si="4"/>
        <v>0.38556760533250567</v>
      </c>
      <c r="I193" s="82">
        <f t="shared" si="5"/>
        <v>8.309277859806732E-4</v>
      </c>
      <c r="J193" s="47">
        <v>95.954357220000006</v>
      </c>
      <c r="K193" s="57">
        <v>46.699772727300001</v>
      </c>
    </row>
    <row r="194" spans="1:11" x14ac:dyDescent="0.15">
      <c r="A194" s="26" t="s">
        <v>1711</v>
      </c>
      <c r="B194" s="26" t="s">
        <v>1712</v>
      </c>
      <c r="C194" s="26" t="s">
        <v>322</v>
      </c>
      <c r="D194" s="26" t="s">
        <v>1044</v>
      </c>
      <c r="E194" s="26" t="s">
        <v>1048</v>
      </c>
      <c r="F194" s="69">
        <v>8.9736434769999995</v>
      </c>
      <c r="G194" s="47">
        <v>4.2424846560000002</v>
      </c>
      <c r="H194" s="76">
        <f t="shared" si="4"/>
        <v>1.1151858414641249</v>
      </c>
      <c r="I194" s="82">
        <f t="shared" si="5"/>
        <v>8.1230806015329812E-4</v>
      </c>
      <c r="J194" s="47">
        <v>328.53186425000001</v>
      </c>
      <c r="K194" s="57">
        <v>39.296590909099997</v>
      </c>
    </row>
    <row r="195" spans="1:11" x14ac:dyDescent="0.15">
      <c r="A195" s="26" t="s">
        <v>529</v>
      </c>
      <c r="B195" s="26" t="s">
        <v>530</v>
      </c>
      <c r="C195" s="26" t="s">
        <v>321</v>
      </c>
      <c r="D195" s="26" t="s">
        <v>1045</v>
      </c>
      <c r="E195" s="26" t="s">
        <v>1048</v>
      </c>
      <c r="F195" s="69">
        <v>8.8529946319999997</v>
      </c>
      <c r="G195" s="47">
        <v>1.8436983200000001</v>
      </c>
      <c r="H195" s="76">
        <f t="shared" si="4"/>
        <v>3.8017587996717372</v>
      </c>
      <c r="I195" s="82">
        <f t="shared" si="5"/>
        <v>8.0138674045825164E-4</v>
      </c>
      <c r="J195" s="47">
        <v>151.00800000000001</v>
      </c>
      <c r="K195" s="57">
        <v>51.680454545499998</v>
      </c>
    </row>
    <row r="196" spans="1:11" x14ac:dyDescent="0.15">
      <c r="A196" s="26" t="s">
        <v>780</v>
      </c>
      <c r="B196" s="26" t="s">
        <v>781</v>
      </c>
      <c r="C196" s="26" t="s">
        <v>314</v>
      </c>
      <c r="D196" s="26" t="s">
        <v>1044</v>
      </c>
      <c r="E196" s="26" t="s">
        <v>1047</v>
      </c>
      <c r="F196" s="69">
        <v>8.8385811600000004</v>
      </c>
      <c r="G196" s="47">
        <v>0.79786299999999999</v>
      </c>
      <c r="H196" s="76">
        <f t="shared" si="4"/>
        <v>10.077818071523557</v>
      </c>
      <c r="I196" s="82">
        <f t="shared" si="5"/>
        <v>8.0008201072273208E-4</v>
      </c>
      <c r="J196" s="47">
        <v>58.167781749999996</v>
      </c>
      <c r="K196" s="57">
        <v>6.2250909091000004</v>
      </c>
    </row>
    <row r="197" spans="1:11" x14ac:dyDescent="0.15">
      <c r="A197" s="26" t="s">
        <v>1479</v>
      </c>
      <c r="B197" s="26" t="s">
        <v>854</v>
      </c>
      <c r="C197" s="26" t="s">
        <v>317</v>
      </c>
      <c r="D197" s="26" t="s">
        <v>1044</v>
      </c>
      <c r="E197" s="26" t="s">
        <v>1047</v>
      </c>
      <c r="F197" s="69">
        <v>8.8282144260000006</v>
      </c>
      <c r="G197" s="47">
        <v>8.7494477329999985</v>
      </c>
      <c r="H197" s="76">
        <f t="shared" si="4"/>
        <v>9.0024759737601379E-3</v>
      </c>
      <c r="I197" s="82">
        <f t="shared" si="5"/>
        <v>7.9914359795792275E-4</v>
      </c>
      <c r="J197" s="47">
        <v>105.37736953999999</v>
      </c>
      <c r="K197" s="57">
        <v>18.9571363636</v>
      </c>
    </row>
    <row r="198" spans="1:11" x14ac:dyDescent="0.15">
      <c r="A198" s="26" t="s">
        <v>1651</v>
      </c>
      <c r="B198" s="26" t="s">
        <v>1218</v>
      </c>
      <c r="C198" s="26" t="s">
        <v>317</v>
      </c>
      <c r="D198" s="26" t="s">
        <v>1044</v>
      </c>
      <c r="E198" s="26" t="s">
        <v>1047</v>
      </c>
      <c r="F198" s="69">
        <v>8.7590911300000016</v>
      </c>
      <c r="G198" s="47">
        <v>8.9283098900000013</v>
      </c>
      <c r="H198" s="76">
        <f t="shared" si="4"/>
        <v>-1.8953056298990023E-2</v>
      </c>
      <c r="I198" s="82">
        <f t="shared" si="5"/>
        <v>7.9288645049835674E-4</v>
      </c>
      <c r="J198" s="47">
        <v>15.794634500000001</v>
      </c>
      <c r="K198" s="57">
        <v>9.4209545455000008</v>
      </c>
    </row>
    <row r="199" spans="1:11" x14ac:dyDescent="0.15">
      <c r="A199" s="26" t="s">
        <v>506</v>
      </c>
      <c r="B199" s="26" t="s">
        <v>1143</v>
      </c>
      <c r="C199" s="26" t="s">
        <v>322</v>
      </c>
      <c r="D199" s="26" t="s">
        <v>1044</v>
      </c>
      <c r="E199" s="26" t="s">
        <v>1047</v>
      </c>
      <c r="F199" s="69">
        <v>8.6270767500000005</v>
      </c>
      <c r="G199" s="47">
        <v>3.8190605099999999</v>
      </c>
      <c r="H199" s="76">
        <f t="shared" ref="H199:H262" si="6">IF(ISERROR(F199/G199-1),"",((F199/G199-1)))</f>
        <v>1.2589526213084277</v>
      </c>
      <c r="I199" s="82">
        <f t="shared" ref="I199:I262" si="7">F199/$F$689</f>
        <v>7.8093630503013134E-4</v>
      </c>
      <c r="J199" s="47">
        <v>562.75199999999995</v>
      </c>
      <c r="K199" s="57">
        <v>35.745409090899997</v>
      </c>
    </row>
    <row r="200" spans="1:11" x14ac:dyDescent="0.15">
      <c r="A200" s="26" t="s">
        <v>666</v>
      </c>
      <c r="B200" s="26" t="s">
        <v>747</v>
      </c>
      <c r="C200" s="26" t="s">
        <v>322</v>
      </c>
      <c r="D200" s="26" t="s">
        <v>1044</v>
      </c>
      <c r="E200" s="26" t="s">
        <v>1048</v>
      </c>
      <c r="F200" s="69">
        <v>8.5634677579999998</v>
      </c>
      <c r="G200" s="47">
        <v>20.784856000000001</v>
      </c>
      <c r="H200" s="76">
        <f t="shared" si="6"/>
        <v>-0.58799484788347822</v>
      </c>
      <c r="I200" s="82">
        <f t="shared" si="7"/>
        <v>7.7517832088107742E-4</v>
      </c>
      <c r="J200" s="47">
        <v>136.71449999999999</v>
      </c>
      <c r="K200" s="57">
        <v>32.156090909100001</v>
      </c>
    </row>
    <row r="201" spans="1:11" x14ac:dyDescent="0.15">
      <c r="A201" s="26" t="s">
        <v>1722</v>
      </c>
      <c r="B201" s="26" t="s">
        <v>1723</v>
      </c>
      <c r="C201" s="26" t="s">
        <v>322</v>
      </c>
      <c r="D201" s="26" t="s">
        <v>1044</v>
      </c>
      <c r="E201" s="26" t="s">
        <v>1047</v>
      </c>
      <c r="F201" s="69">
        <v>8.3445103469999999</v>
      </c>
      <c r="G201" s="47">
        <v>1.4266772749999999</v>
      </c>
      <c r="H201" s="76">
        <f t="shared" si="6"/>
        <v>4.8489123596645225</v>
      </c>
      <c r="I201" s="82">
        <f t="shared" si="7"/>
        <v>7.5535795803275763E-4</v>
      </c>
      <c r="J201" s="47">
        <v>600.76800000000003</v>
      </c>
      <c r="K201" s="57">
        <v>15.282727272700001</v>
      </c>
    </row>
    <row r="202" spans="1:11" x14ac:dyDescent="0.15">
      <c r="A202" s="26" t="s">
        <v>1534</v>
      </c>
      <c r="B202" s="26" t="s">
        <v>1765</v>
      </c>
      <c r="C202" s="26" t="s">
        <v>321</v>
      </c>
      <c r="D202" s="26" t="s">
        <v>1045</v>
      </c>
      <c r="E202" s="26" t="s">
        <v>1048</v>
      </c>
      <c r="F202" s="69">
        <v>8.2965236600000001</v>
      </c>
      <c r="G202" s="47">
        <v>6.6997115039999997</v>
      </c>
      <c r="H202" s="76">
        <f t="shared" si="6"/>
        <v>0.23834043526301674</v>
      </c>
      <c r="I202" s="82">
        <f t="shared" si="7"/>
        <v>7.5101412904845914E-4</v>
      </c>
      <c r="J202" s="47">
        <v>319.12650000000002</v>
      </c>
      <c r="K202" s="57">
        <v>29.925681818200001</v>
      </c>
    </row>
    <row r="203" spans="1:11" x14ac:dyDescent="0.15">
      <c r="A203" s="26" t="s">
        <v>1746</v>
      </c>
      <c r="B203" s="26" t="s">
        <v>1747</v>
      </c>
      <c r="C203" s="26" t="s">
        <v>321</v>
      </c>
      <c r="D203" s="26" t="s">
        <v>1045</v>
      </c>
      <c r="E203" s="26" t="s">
        <v>1048</v>
      </c>
      <c r="F203" s="69">
        <v>8.1431988870000005</v>
      </c>
      <c r="G203" s="47">
        <v>9.9212563819999993</v>
      </c>
      <c r="H203" s="76">
        <f t="shared" si="6"/>
        <v>-0.17921696875265758</v>
      </c>
      <c r="I203" s="82">
        <f t="shared" si="7"/>
        <v>7.3713493390901595E-4</v>
      </c>
      <c r="J203" s="47">
        <v>38.350619010000003</v>
      </c>
      <c r="K203" s="57">
        <v>25.6493636364</v>
      </c>
    </row>
    <row r="204" spans="1:11" x14ac:dyDescent="0.15">
      <c r="A204" s="26" t="s">
        <v>434</v>
      </c>
      <c r="B204" s="26" t="s">
        <v>395</v>
      </c>
      <c r="C204" s="26" t="s">
        <v>321</v>
      </c>
      <c r="D204" s="26" t="s">
        <v>1045</v>
      </c>
      <c r="E204" s="26" t="s">
        <v>1048</v>
      </c>
      <c r="F204" s="69">
        <v>8.0238826430000003</v>
      </c>
      <c r="G204" s="47">
        <v>11.023103231</v>
      </c>
      <c r="H204" s="76">
        <f t="shared" si="6"/>
        <v>-0.27208495875874283</v>
      </c>
      <c r="I204" s="82">
        <f t="shared" si="7"/>
        <v>7.263342433136259E-4</v>
      </c>
      <c r="J204" s="47">
        <v>108.92033414999999</v>
      </c>
      <c r="K204" s="57">
        <v>26.946000000000002</v>
      </c>
    </row>
    <row r="205" spans="1:11" x14ac:dyDescent="0.15">
      <c r="A205" s="26" t="s">
        <v>1483</v>
      </c>
      <c r="B205" s="26" t="s">
        <v>857</v>
      </c>
      <c r="C205" s="26" t="s">
        <v>317</v>
      </c>
      <c r="D205" s="26" t="s">
        <v>1044</v>
      </c>
      <c r="E205" s="26" t="s">
        <v>1047</v>
      </c>
      <c r="F205" s="69">
        <v>7.8954064850000005</v>
      </c>
      <c r="G205" s="47">
        <v>5.4749810999999999</v>
      </c>
      <c r="H205" s="76">
        <f t="shared" si="6"/>
        <v>0.44208835442372596</v>
      </c>
      <c r="I205" s="82">
        <f t="shared" si="7"/>
        <v>7.1470438316279471E-4</v>
      </c>
      <c r="J205" s="47">
        <v>34.099927580000006</v>
      </c>
      <c r="K205" s="57">
        <v>19.267454545500001</v>
      </c>
    </row>
    <row r="206" spans="1:11" x14ac:dyDescent="0.15">
      <c r="A206" s="26" t="s">
        <v>1478</v>
      </c>
      <c r="B206" s="26" t="s">
        <v>853</v>
      </c>
      <c r="C206" s="26" t="s">
        <v>317</v>
      </c>
      <c r="D206" s="26" t="s">
        <v>1044</v>
      </c>
      <c r="E206" s="26" t="s">
        <v>1047</v>
      </c>
      <c r="F206" s="69">
        <v>7.8876933210000004</v>
      </c>
      <c r="G206" s="47">
        <v>4.017374126</v>
      </c>
      <c r="H206" s="76">
        <f t="shared" si="6"/>
        <v>0.96339526108652018</v>
      </c>
      <c r="I206" s="82">
        <f t="shared" si="7"/>
        <v>7.1400617565070188E-4</v>
      </c>
      <c r="J206" s="47">
        <v>33.318337540000002</v>
      </c>
      <c r="K206" s="57">
        <v>17.883045454499999</v>
      </c>
    </row>
    <row r="207" spans="1:11" x14ac:dyDescent="0.15">
      <c r="A207" s="26" t="s">
        <v>1112</v>
      </c>
      <c r="B207" s="26" t="s">
        <v>1238</v>
      </c>
      <c r="C207" s="26" t="s">
        <v>317</v>
      </c>
      <c r="D207" s="26" t="s">
        <v>1044</v>
      </c>
      <c r="E207" s="26" t="s">
        <v>1047</v>
      </c>
      <c r="F207" s="69">
        <v>7.7663773099999993</v>
      </c>
      <c r="G207" s="47">
        <v>6.7097600700000006</v>
      </c>
      <c r="H207" s="76">
        <f t="shared" si="6"/>
        <v>0.15747466809196919</v>
      </c>
      <c r="I207" s="82">
        <f t="shared" si="7"/>
        <v>7.0302446305943098E-4</v>
      </c>
      <c r="J207" s="47">
        <v>122.88209520000001</v>
      </c>
      <c r="K207" s="57">
        <v>35.499045454499999</v>
      </c>
    </row>
    <row r="208" spans="1:11" x14ac:dyDescent="0.15">
      <c r="A208" s="26" t="s">
        <v>1165</v>
      </c>
      <c r="B208" s="26" t="s">
        <v>1166</v>
      </c>
      <c r="C208" s="26" t="s">
        <v>317</v>
      </c>
      <c r="D208" s="26" t="s">
        <v>1044</v>
      </c>
      <c r="E208" s="26" t="s">
        <v>1047</v>
      </c>
      <c r="F208" s="69">
        <v>7.7523488890000003</v>
      </c>
      <c r="G208" s="47">
        <v>4.7482703080000004</v>
      </c>
      <c r="H208" s="76">
        <f t="shared" si="6"/>
        <v>0.63266797931420538</v>
      </c>
      <c r="I208" s="82">
        <f t="shared" si="7"/>
        <v>7.0175458873483472E-4</v>
      </c>
      <c r="J208" s="47">
        <v>128.20521864</v>
      </c>
      <c r="K208" s="57">
        <v>29.517545454499999</v>
      </c>
    </row>
    <row r="209" spans="1:11" x14ac:dyDescent="0.15">
      <c r="A209" s="26" t="s">
        <v>709</v>
      </c>
      <c r="B209" s="26" t="s">
        <v>722</v>
      </c>
      <c r="C209" s="26" t="s">
        <v>321</v>
      </c>
      <c r="D209" s="26" t="s">
        <v>1045</v>
      </c>
      <c r="E209" s="26" t="s">
        <v>1048</v>
      </c>
      <c r="F209" s="69">
        <v>7.6990724500000001</v>
      </c>
      <c r="G209" s="47">
        <v>4.1304899500000003</v>
      </c>
      <c r="H209" s="76">
        <f t="shared" si="6"/>
        <v>0.86396106592633148</v>
      </c>
      <c r="I209" s="82">
        <f t="shared" si="7"/>
        <v>6.969319232337049E-4</v>
      </c>
      <c r="J209" s="47">
        <v>29.805</v>
      </c>
      <c r="K209" s="57">
        <v>81.910227272699998</v>
      </c>
    </row>
    <row r="210" spans="1:11" x14ac:dyDescent="0.15">
      <c r="A210" s="26" t="s">
        <v>365</v>
      </c>
      <c r="B210" s="26" t="s">
        <v>571</v>
      </c>
      <c r="C210" s="26" t="s">
        <v>317</v>
      </c>
      <c r="D210" s="26" t="s">
        <v>1044</v>
      </c>
      <c r="E210" s="26" t="s">
        <v>1047</v>
      </c>
      <c r="F210" s="69">
        <v>7.5769051699999999</v>
      </c>
      <c r="G210" s="47">
        <v>8.4185897399999998</v>
      </c>
      <c r="H210" s="76">
        <f t="shared" si="6"/>
        <v>-9.9979283466068991E-2</v>
      </c>
      <c r="I210" s="82">
        <f t="shared" si="7"/>
        <v>6.8587315245844998E-4</v>
      </c>
      <c r="J210" s="47">
        <v>15.015000000000001</v>
      </c>
      <c r="K210" s="57">
        <v>74.502090909100005</v>
      </c>
    </row>
    <row r="211" spans="1:11" x14ac:dyDescent="0.15">
      <c r="A211" s="26" t="s">
        <v>465</v>
      </c>
      <c r="B211" s="26" t="s">
        <v>1383</v>
      </c>
      <c r="C211" s="26" t="s">
        <v>321</v>
      </c>
      <c r="D211" s="26" t="s">
        <v>1044</v>
      </c>
      <c r="E211" s="26" t="s">
        <v>1047</v>
      </c>
      <c r="F211" s="69">
        <v>7.5637057699999994</v>
      </c>
      <c r="G211" s="47">
        <v>2.070105248</v>
      </c>
      <c r="H211" s="76">
        <f t="shared" si="6"/>
        <v>2.6537783657654876</v>
      </c>
      <c r="I211" s="82">
        <f t="shared" si="7"/>
        <v>6.8467832239453347E-4</v>
      </c>
      <c r="J211" s="47">
        <v>31.771163699999999</v>
      </c>
      <c r="K211" s="57">
        <v>63.8845454545</v>
      </c>
    </row>
    <row r="212" spans="1:11" x14ac:dyDescent="0.15">
      <c r="A212" s="26" t="s">
        <v>1557</v>
      </c>
      <c r="B212" s="26" t="s">
        <v>1706</v>
      </c>
      <c r="C212" s="26" t="s">
        <v>322</v>
      </c>
      <c r="D212" s="26" t="s">
        <v>1044</v>
      </c>
      <c r="E212" s="26" t="s">
        <v>1048</v>
      </c>
      <c r="F212" s="69">
        <v>7.4938505599999994</v>
      </c>
      <c r="G212" s="47">
        <v>11.70722404</v>
      </c>
      <c r="H212" s="76">
        <f t="shared" si="6"/>
        <v>-0.35989517802035675</v>
      </c>
      <c r="I212" s="82">
        <f t="shared" si="7"/>
        <v>6.7835492094983163E-4</v>
      </c>
      <c r="J212" s="47">
        <v>198.86466360000003</v>
      </c>
      <c r="K212" s="57">
        <v>18.484000000000002</v>
      </c>
    </row>
    <row r="213" spans="1:11" x14ac:dyDescent="0.15">
      <c r="A213" s="26" t="s">
        <v>498</v>
      </c>
      <c r="B213" s="26" t="s">
        <v>721</v>
      </c>
      <c r="C213" s="26" t="s">
        <v>321</v>
      </c>
      <c r="D213" s="26" t="s">
        <v>1045</v>
      </c>
      <c r="E213" s="26" t="s">
        <v>1048</v>
      </c>
      <c r="F213" s="69">
        <v>7.4787615999999995</v>
      </c>
      <c r="G213" s="47">
        <v>5.9044848200000004</v>
      </c>
      <c r="H213" s="76">
        <f t="shared" si="6"/>
        <v>0.26662390165989103</v>
      </c>
      <c r="I213" s="82">
        <f t="shared" si="7"/>
        <v>6.7698904499780097E-4</v>
      </c>
      <c r="J213" s="47">
        <v>61.723199999999999</v>
      </c>
      <c r="K213" s="57">
        <v>35.764681818200003</v>
      </c>
    </row>
    <row r="214" spans="1:11" x14ac:dyDescent="0.15">
      <c r="A214" s="26" t="s">
        <v>1250</v>
      </c>
      <c r="B214" s="26" t="s">
        <v>1251</v>
      </c>
      <c r="C214" s="26" t="s">
        <v>321</v>
      </c>
      <c r="D214" s="26" t="s">
        <v>1045</v>
      </c>
      <c r="E214" s="26" t="s">
        <v>1047</v>
      </c>
      <c r="F214" s="69">
        <v>7.4559182699999997</v>
      </c>
      <c r="G214" s="47">
        <v>0.36009897999999996</v>
      </c>
      <c r="H214" s="76">
        <f t="shared" si="6"/>
        <v>19.705191306012587</v>
      </c>
      <c r="I214" s="82">
        <f t="shared" si="7"/>
        <v>6.7492123150294787E-4</v>
      </c>
      <c r="J214" s="47">
        <v>46.56</v>
      </c>
      <c r="K214" s="57">
        <v>26.7327272727</v>
      </c>
    </row>
    <row r="215" spans="1:11" x14ac:dyDescent="0.15">
      <c r="A215" s="26" t="s">
        <v>1494</v>
      </c>
      <c r="B215" s="26" t="s">
        <v>1209</v>
      </c>
      <c r="C215" s="26" t="s">
        <v>12</v>
      </c>
      <c r="D215" s="26" t="s">
        <v>1044</v>
      </c>
      <c r="E215" s="26" t="s">
        <v>1047</v>
      </c>
      <c r="F215" s="69">
        <v>7.2498192649999993</v>
      </c>
      <c r="G215" s="47">
        <v>4.1648268550000003</v>
      </c>
      <c r="H215" s="76">
        <f t="shared" si="6"/>
        <v>0.74072524918926042</v>
      </c>
      <c r="I215" s="82">
        <f t="shared" si="7"/>
        <v>6.5626483141527196E-4</v>
      </c>
      <c r="J215" s="47">
        <v>256.99273830999999</v>
      </c>
      <c r="K215" s="57">
        <v>69.079727272699998</v>
      </c>
    </row>
    <row r="216" spans="1:11" x14ac:dyDescent="0.15">
      <c r="A216" s="26" t="s">
        <v>1657</v>
      </c>
      <c r="B216" s="26" t="s">
        <v>1658</v>
      </c>
      <c r="C216" s="26" t="s">
        <v>315</v>
      </c>
      <c r="D216" s="26" t="s">
        <v>1044</v>
      </c>
      <c r="E216" s="26" t="s">
        <v>1047</v>
      </c>
      <c r="F216" s="69">
        <v>7.1153898</v>
      </c>
      <c r="G216" s="47">
        <v>3.3942170000000001E-2</v>
      </c>
      <c r="H216" s="76">
        <f t="shared" si="6"/>
        <v>208.63273120133451</v>
      </c>
      <c r="I216" s="82">
        <f t="shared" si="7"/>
        <v>6.4409606872467952E-4</v>
      </c>
      <c r="J216" s="47">
        <v>10.194240000000001</v>
      </c>
      <c r="K216" s="57">
        <v>21.684999999999999</v>
      </c>
    </row>
    <row r="217" spans="1:11" x14ac:dyDescent="0.15">
      <c r="A217" s="26" t="s">
        <v>1305</v>
      </c>
      <c r="B217" s="26" t="s">
        <v>1304</v>
      </c>
      <c r="C217" s="26" t="s">
        <v>324</v>
      </c>
      <c r="D217" s="26" t="s">
        <v>1045</v>
      </c>
      <c r="E217" s="26" t="s">
        <v>1047</v>
      </c>
      <c r="F217" s="69">
        <v>7.0099676100000003</v>
      </c>
      <c r="G217" s="47">
        <v>7.18971085</v>
      </c>
      <c r="H217" s="76">
        <f t="shared" si="6"/>
        <v>-2.5000065197336774E-2</v>
      </c>
      <c r="I217" s="82">
        <f t="shared" si="7"/>
        <v>6.345530893456235E-4</v>
      </c>
      <c r="J217" s="47">
        <v>62.250401220000001</v>
      </c>
      <c r="K217" s="57">
        <v>5.7838181818000001</v>
      </c>
    </row>
    <row r="218" spans="1:11" x14ac:dyDescent="0.15">
      <c r="A218" s="26" t="s">
        <v>1225</v>
      </c>
      <c r="B218" s="26" t="s">
        <v>4</v>
      </c>
      <c r="C218" s="26" t="s">
        <v>12</v>
      </c>
      <c r="D218" s="26" t="s">
        <v>1044</v>
      </c>
      <c r="E218" s="26" t="s">
        <v>1048</v>
      </c>
      <c r="F218" s="69">
        <v>6.841751339</v>
      </c>
      <c r="G218" s="47">
        <v>9.7955374729999996</v>
      </c>
      <c r="H218" s="76">
        <f t="shared" si="6"/>
        <v>-0.30154405943948348</v>
      </c>
      <c r="I218" s="82">
        <f t="shared" si="7"/>
        <v>6.1932589281921179E-4</v>
      </c>
      <c r="J218" s="47">
        <v>77.492459999999994</v>
      </c>
      <c r="K218" s="57">
        <v>0.6704090909</v>
      </c>
    </row>
    <row r="219" spans="1:11" x14ac:dyDescent="0.15">
      <c r="A219" s="26" t="s">
        <v>1677</v>
      </c>
      <c r="B219" s="26" t="s">
        <v>1128</v>
      </c>
      <c r="C219" s="26" t="s">
        <v>316</v>
      </c>
      <c r="D219" s="26" t="s">
        <v>1044</v>
      </c>
      <c r="E219" s="26" t="s">
        <v>1047</v>
      </c>
      <c r="F219" s="69">
        <v>6.7985336299999997</v>
      </c>
      <c r="G219" s="47">
        <v>0.58470980000000006</v>
      </c>
      <c r="H219" s="76">
        <f t="shared" si="6"/>
        <v>10.6271928912428</v>
      </c>
      <c r="I219" s="82">
        <f t="shared" si="7"/>
        <v>6.1541375908534556E-4</v>
      </c>
      <c r="J219" s="47"/>
      <c r="K219" s="57">
        <v>12.426</v>
      </c>
    </row>
    <row r="220" spans="1:11" x14ac:dyDescent="0.15">
      <c r="A220" s="26" t="s">
        <v>657</v>
      </c>
      <c r="B220" s="26" t="s">
        <v>934</v>
      </c>
      <c r="C220" s="26" t="s">
        <v>12</v>
      </c>
      <c r="D220" s="26" t="s">
        <v>1044</v>
      </c>
      <c r="E220" s="26" t="s">
        <v>1047</v>
      </c>
      <c r="F220" s="69">
        <v>6.7597486</v>
      </c>
      <c r="G220" s="47">
        <v>32.304473299999998</v>
      </c>
      <c r="H220" s="76">
        <f t="shared" si="6"/>
        <v>-0.79074883725158895</v>
      </c>
      <c r="I220" s="82">
        <f t="shared" si="7"/>
        <v>6.1190287829728689E-4</v>
      </c>
      <c r="J220" s="47">
        <v>127.28073662999999</v>
      </c>
      <c r="K220" s="57">
        <v>13.5523181818</v>
      </c>
    </row>
    <row r="221" spans="1:11" x14ac:dyDescent="0.15">
      <c r="A221" s="26" t="s">
        <v>483</v>
      </c>
      <c r="B221" s="26" t="s">
        <v>1206</v>
      </c>
      <c r="C221" s="26" t="s">
        <v>321</v>
      </c>
      <c r="D221" s="26" t="s">
        <v>1045</v>
      </c>
      <c r="E221" s="26" t="s">
        <v>1048</v>
      </c>
      <c r="F221" s="69">
        <v>6.6650705599999993</v>
      </c>
      <c r="G221" s="47">
        <v>1.9394627919999998</v>
      </c>
      <c r="H221" s="76">
        <f t="shared" si="6"/>
        <v>2.4365550024947322</v>
      </c>
      <c r="I221" s="82">
        <f t="shared" si="7"/>
        <v>6.0333247596197723E-4</v>
      </c>
      <c r="J221" s="47">
        <v>539.89819999999997</v>
      </c>
      <c r="K221" s="57">
        <v>6.2684090908999996</v>
      </c>
    </row>
    <row r="222" spans="1:11" x14ac:dyDescent="0.15">
      <c r="A222" s="26" t="s">
        <v>1424</v>
      </c>
      <c r="B222" s="26" t="s">
        <v>604</v>
      </c>
      <c r="C222" s="26" t="s">
        <v>314</v>
      </c>
      <c r="D222" s="26" t="s">
        <v>1044</v>
      </c>
      <c r="E222" s="26" t="s">
        <v>1047</v>
      </c>
      <c r="F222" s="69">
        <v>6.4719047978517805</v>
      </c>
      <c r="G222" s="47">
        <v>3.9522884264845097</v>
      </c>
      <c r="H222" s="76">
        <f t="shared" si="6"/>
        <v>0.63750822295335996</v>
      </c>
      <c r="I222" s="82">
        <f t="shared" si="7"/>
        <v>5.8584681298229422E-4</v>
      </c>
      <c r="J222" s="47">
        <v>28.815032117037198</v>
      </c>
      <c r="K222" s="57">
        <v>54.4889545455</v>
      </c>
    </row>
    <row r="223" spans="1:11" x14ac:dyDescent="0.15">
      <c r="A223" s="26" t="s">
        <v>988</v>
      </c>
      <c r="B223" s="26" t="s">
        <v>989</v>
      </c>
      <c r="C223" s="26" t="s">
        <v>12</v>
      </c>
      <c r="D223" s="26" t="s">
        <v>1044</v>
      </c>
      <c r="E223" s="26" t="s">
        <v>1048</v>
      </c>
      <c r="F223" s="69">
        <v>6.4344106500000002</v>
      </c>
      <c r="G223" s="47">
        <v>5.6447281199999999</v>
      </c>
      <c r="H223" s="76">
        <f t="shared" si="6"/>
        <v>0.13989735434768824</v>
      </c>
      <c r="I223" s="82">
        <f t="shared" si="7"/>
        <v>5.8245278483902744E-4</v>
      </c>
      <c r="J223" s="47">
        <v>39.614271479999999</v>
      </c>
      <c r="K223" s="57">
        <v>2.0064545455</v>
      </c>
    </row>
    <row r="224" spans="1:11" x14ac:dyDescent="0.15">
      <c r="A224" s="26" t="s">
        <v>1455</v>
      </c>
      <c r="B224" s="26" t="s">
        <v>1318</v>
      </c>
      <c r="C224" s="26" t="s">
        <v>315</v>
      </c>
      <c r="D224" s="26" t="s">
        <v>1044</v>
      </c>
      <c r="E224" s="26" t="s">
        <v>1047</v>
      </c>
      <c r="F224" s="69">
        <v>6.3687955000000001</v>
      </c>
      <c r="G224" s="47">
        <v>9.0587900000000006E-3</v>
      </c>
      <c r="H224" s="76">
        <f t="shared" si="6"/>
        <v>702.05145609954525</v>
      </c>
      <c r="I224" s="82">
        <f t="shared" si="7"/>
        <v>5.7651320017090705E-4</v>
      </c>
      <c r="J224" s="47">
        <v>20.308019999999999</v>
      </c>
      <c r="K224" s="57">
        <v>54.590636363599998</v>
      </c>
    </row>
    <row r="225" spans="1:11" x14ac:dyDescent="0.15">
      <c r="A225" s="26" t="s">
        <v>569</v>
      </c>
      <c r="B225" s="26" t="s">
        <v>570</v>
      </c>
      <c r="C225" s="26" t="s">
        <v>317</v>
      </c>
      <c r="D225" s="26" t="s">
        <v>1044</v>
      </c>
      <c r="E225" s="26" t="s">
        <v>1047</v>
      </c>
      <c r="F225" s="69">
        <v>6.3387223099999996</v>
      </c>
      <c r="G225" s="47">
        <v>3.7996102400000002</v>
      </c>
      <c r="H225" s="76">
        <f t="shared" si="6"/>
        <v>0.66825592879758089</v>
      </c>
      <c r="I225" s="82">
        <f t="shared" si="7"/>
        <v>5.7379092858811744E-4</v>
      </c>
      <c r="J225" s="47">
        <v>2.6964000000000001</v>
      </c>
      <c r="K225" s="57">
        <v>48.511863636400001</v>
      </c>
    </row>
    <row r="226" spans="1:11" x14ac:dyDescent="0.15">
      <c r="A226" s="26" t="s">
        <v>1453</v>
      </c>
      <c r="B226" s="26" t="s">
        <v>1316</v>
      </c>
      <c r="C226" s="26" t="s">
        <v>315</v>
      </c>
      <c r="D226" s="26" t="s">
        <v>1044</v>
      </c>
      <c r="E226" s="26" t="s">
        <v>1047</v>
      </c>
      <c r="F226" s="69">
        <v>6.2711378450000002</v>
      </c>
      <c r="G226" s="47">
        <v>2.7821695310000001</v>
      </c>
      <c r="H226" s="76">
        <f t="shared" si="6"/>
        <v>1.2540459073843548</v>
      </c>
      <c r="I226" s="82">
        <f t="shared" si="7"/>
        <v>5.6767307848616514E-4</v>
      </c>
      <c r="J226" s="47">
        <v>53.291840000000001</v>
      </c>
      <c r="K226" s="57">
        <v>15.582909090899999</v>
      </c>
    </row>
    <row r="227" spans="1:11" x14ac:dyDescent="0.15">
      <c r="A227" s="26" t="s">
        <v>512</v>
      </c>
      <c r="B227" s="26" t="s">
        <v>681</v>
      </c>
      <c r="C227" s="26" t="s">
        <v>321</v>
      </c>
      <c r="D227" s="26" t="s">
        <v>1045</v>
      </c>
      <c r="E227" s="26" t="s">
        <v>1048</v>
      </c>
      <c r="F227" s="69">
        <v>6.1714455399999997</v>
      </c>
      <c r="G227" s="47">
        <v>7.6611426799999993</v>
      </c>
      <c r="H227" s="76">
        <f t="shared" si="6"/>
        <v>-0.19444842658902151</v>
      </c>
      <c r="I227" s="82">
        <f t="shared" si="7"/>
        <v>5.5864877714253362E-4</v>
      </c>
      <c r="J227" s="47">
        <v>34.077820799999998</v>
      </c>
      <c r="K227" s="57">
        <v>35.5537727273</v>
      </c>
    </row>
    <row r="228" spans="1:11" x14ac:dyDescent="0.15">
      <c r="A228" s="26" t="s">
        <v>440</v>
      </c>
      <c r="B228" s="26" t="s">
        <v>1382</v>
      </c>
      <c r="C228" s="26" t="s">
        <v>321</v>
      </c>
      <c r="D228" s="26" t="s">
        <v>1045</v>
      </c>
      <c r="E228" s="26" t="s">
        <v>1048</v>
      </c>
      <c r="F228" s="69">
        <v>6.1664349110000005</v>
      </c>
      <c r="G228" s="47">
        <v>4.4387375799999997</v>
      </c>
      <c r="H228" s="76">
        <f t="shared" si="6"/>
        <v>0.38923169028613791</v>
      </c>
      <c r="I228" s="82">
        <f t="shared" si="7"/>
        <v>5.5819520727054474E-4</v>
      </c>
      <c r="J228" s="47">
        <v>45.767693099999995</v>
      </c>
      <c r="K228" s="57">
        <v>37.452681818199999</v>
      </c>
    </row>
    <row r="229" spans="1:11" x14ac:dyDescent="0.15">
      <c r="A229" s="26" t="s">
        <v>1221</v>
      </c>
      <c r="B229" s="26" t="s">
        <v>1222</v>
      </c>
      <c r="C229" s="26" t="s">
        <v>613</v>
      </c>
      <c r="D229" s="26" t="s">
        <v>1045</v>
      </c>
      <c r="E229" s="26" t="s">
        <v>1048</v>
      </c>
      <c r="F229" s="69">
        <v>6.1274728200000004</v>
      </c>
      <c r="G229" s="47">
        <v>1.73754758</v>
      </c>
      <c r="H229" s="76">
        <f t="shared" si="6"/>
        <v>2.5265064914078499</v>
      </c>
      <c r="I229" s="82">
        <f t="shared" si="7"/>
        <v>5.5466829864743688E-4</v>
      </c>
      <c r="J229" s="47">
        <v>117.08355000000002</v>
      </c>
      <c r="K229" s="57">
        <v>21.767136363599999</v>
      </c>
    </row>
    <row r="230" spans="1:11" x14ac:dyDescent="0.15">
      <c r="A230" s="26" t="s">
        <v>1503</v>
      </c>
      <c r="B230" s="26" t="s">
        <v>1076</v>
      </c>
      <c r="C230" s="26" t="s">
        <v>316</v>
      </c>
      <c r="D230" s="26" t="s">
        <v>1044</v>
      </c>
      <c r="E230" s="26" t="s">
        <v>1047</v>
      </c>
      <c r="F230" s="69">
        <v>6.1167197300000007</v>
      </c>
      <c r="G230" s="47">
        <v>13.55860575</v>
      </c>
      <c r="H230" s="76">
        <f t="shared" si="6"/>
        <v>-0.54886808844633594</v>
      </c>
      <c r="I230" s="82">
        <f t="shared" si="7"/>
        <v>5.5369491234108969E-4</v>
      </c>
      <c r="J230" s="47">
        <v>94.575399199999993</v>
      </c>
      <c r="K230" s="57">
        <v>14.4560909091</v>
      </c>
    </row>
    <row r="231" spans="1:11" x14ac:dyDescent="0.15">
      <c r="A231" s="26" t="s">
        <v>703</v>
      </c>
      <c r="B231" s="26" t="s">
        <v>715</v>
      </c>
      <c r="C231" s="26" t="s">
        <v>319</v>
      </c>
      <c r="D231" s="26" t="s">
        <v>1045</v>
      </c>
      <c r="E231" s="26" t="s">
        <v>1048</v>
      </c>
      <c r="F231" s="69">
        <v>6.0926821500000008</v>
      </c>
      <c r="G231" s="47">
        <v>0.82105099999999998</v>
      </c>
      <c r="H231" s="76">
        <f t="shared" si="6"/>
        <v>6.4205891595041003</v>
      </c>
      <c r="I231" s="82">
        <f t="shared" si="7"/>
        <v>5.5151899349267265E-4</v>
      </c>
      <c r="J231" s="47">
        <v>219.07212231</v>
      </c>
      <c r="K231" s="57">
        <v>14.862545454499999</v>
      </c>
    </row>
    <row r="232" spans="1:11" x14ac:dyDescent="0.15">
      <c r="A232" s="26" t="s">
        <v>576</v>
      </c>
      <c r="B232" s="26" t="s">
        <v>577</v>
      </c>
      <c r="C232" s="26" t="s">
        <v>317</v>
      </c>
      <c r="D232" s="26" t="s">
        <v>1044</v>
      </c>
      <c r="E232" s="26" t="s">
        <v>1047</v>
      </c>
      <c r="F232" s="69">
        <v>6.0172625899999996</v>
      </c>
      <c r="G232" s="47">
        <v>4.1512656000000003</v>
      </c>
      <c r="H232" s="76">
        <f t="shared" si="6"/>
        <v>0.44950074743470991</v>
      </c>
      <c r="I232" s="82">
        <f t="shared" si="7"/>
        <v>5.446918984962824E-4</v>
      </c>
      <c r="J232" s="47">
        <v>7.2269999999999994</v>
      </c>
      <c r="K232" s="57">
        <v>234.83227272729999</v>
      </c>
    </row>
    <row r="233" spans="1:11" x14ac:dyDescent="0.15">
      <c r="A233" s="26" t="s">
        <v>1716</v>
      </c>
      <c r="B233" s="26" t="s">
        <v>1717</v>
      </c>
      <c r="C233" s="26" t="s">
        <v>322</v>
      </c>
      <c r="D233" s="26" t="s">
        <v>1044</v>
      </c>
      <c r="E233" s="26" t="s">
        <v>1047</v>
      </c>
      <c r="F233" s="69">
        <v>6.0073851320000005</v>
      </c>
      <c r="G233" s="47">
        <v>13.608968435000001</v>
      </c>
      <c r="H233" s="76">
        <f t="shared" si="6"/>
        <v>-0.55857160219800306</v>
      </c>
      <c r="I233" s="82">
        <f t="shared" si="7"/>
        <v>5.437977757502886E-4</v>
      </c>
      <c r="J233" s="47">
        <v>1032.1500000000001</v>
      </c>
      <c r="K233" s="57">
        <v>10.350363636399999</v>
      </c>
    </row>
    <row r="234" spans="1:11" x14ac:dyDescent="0.15">
      <c r="A234" s="26" t="s">
        <v>381</v>
      </c>
      <c r="B234" s="26" t="s">
        <v>821</v>
      </c>
      <c r="C234" s="26" t="s">
        <v>613</v>
      </c>
      <c r="D234" s="26" t="s">
        <v>1045</v>
      </c>
      <c r="E234" s="26" t="s">
        <v>1048</v>
      </c>
      <c r="F234" s="69">
        <v>5.8857509100000005</v>
      </c>
      <c r="G234" s="47">
        <v>11.23874629</v>
      </c>
      <c r="H234" s="76">
        <f t="shared" si="6"/>
        <v>-0.47629826689503452</v>
      </c>
      <c r="I234" s="82">
        <f t="shared" si="7"/>
        <v>5.3278725820807532E-4</v>
      </c>
      <c r="J234" s="47">
        <v>382.03825296000002</v>
      </c>
      <c r="K234" s="57">
        <v>18.2043636364</v>
      </c>
    </row>
    <row r="235" spans="1:11" x14ac:dyDescent="0.15">
      <c r="A235" s="26" t="s">
        <v>1549</v>
      </c>
      <c r="B235" s="26" t="s">
        <v>1698</v>
      </c>
      <c r="C235" s="26" t="s">
        <v>322</v>
      </c>
      <c r="D235" s="26" t="s">
        <v>1044</v>
      </c>
      <c r="E235" s="26" t="s">
        <v>1048</v>
      </c>
      <c r="F235" s="69">
        <v>5.6956288849999996</v>
      </c>
      <c r="G235" s="47">
        <v>12.623190532999999</v>
      </c>
      <c r="H235" s="76">
        <f t="shared" si="6"/>
        <v>-0.54879641005890845</v>
      </c>
      <c r="I235" s="82">
        <f t="shared" si="7"/>
        <v>5.1557711901366668E-4</v>
      </c>
      <c r="J235" s="47">
        <v>180.54903024999999</v>
      </c>
      <c r="K235" s="57">
        <v>15.8635</v>
      </c>
    </row>
    <row r="236" spans="1:11" x14ac:dyDescent="0.15">
      <c r="A236" s="26" t="s">
        <v>754</v>
      </c>
      <c r="B236" s="26" t="s">
        <v>755</v>
      </c>
      <c r="C236" s="26" t="s">
        <v>323</v>
      </c>
      <c r="D236" s="26" t="s">
        <v>1044</v>
      </c>
      <c r="E236" s="26" t="s">
        <v>1047</v>
      </c>
      <c r="F236" s="69">
        <v>5.6945477670000004</v>
      </c>
      <c r="G236" s="47">
        <v>2.5672057779999999</v>
      </c>
      <c r="H236" s="76">
        <f t="shared" si="6"/>
        <v>1.2181890582360633</v>
      </c>
      <c r="I236" s="82">
        <f t="shared" si="7"/>
        <v>5.1547925454338464E-4</v>
      </c>
      <c r="J236" s="47">
        <v>55.216379459999992</v>
      </c>
      <c r="K236" s="57">
        <v>53.084681818200004</v>
      </c>
    </row>
    <row r="237" spans="1:11" x14ac:dyDescent="0.15">
      <c r="A237" s="26" t="s">
        <v>985</v>
      </c>
      <c r="B237" s="26" t="s">
        <v>1621</v>
      </c>
      <c r="C237" s="26" t="s">
        <v>317</v>
      </c>
      <c r="D237" s="26" t="s">
        <v>1044</v>
      </c>
      <c r="E237" s="26" t="s">
        <v>1047</v>
      </c>
      <c r="F237" s="69">
        <v>5.6833340300000001</v>
      </c>
      <c r="G237" s="47">
        <v>5.5953226300000001</v>
      </c>
      <c r="H237" s="76">
        <f t="shared" si="6"/>
        <v>1.5729459375249721E-2</v>
      </c>
      <c r="I237" s="82">
        <f t="shared" si="7"/>
        <v>5.1446416975949657E-4</v>
      </c>
      <c r="J237" s="47">
        <v>67.052239159999999</v>
      </c>
      <c r="K237" s="57">
        <v>73.506636363599995</v>
      </c>
    </row>
    <row r="238" spans="1:11" x14ac:dyDescent="0.15">
      <c r="A238" s="26" t="s">
        <v>1582</v>
      </c>
      <c r="B238" s="26" t="s">
        <v>1583</v>
      </c>
      <c r="C238" s="26" t="s">
        <v>321</v>
      </c>
      <c r="D238" s="26" t="s">
        <v>1045</v>
      </c>
      <c r="E238" s="26" t="s">
        <v>1048</v>
      </c>
      <c r="F238" s="69">
        <v>5.6644747449999997</v>
      </c>
      <c r="G238" s="47">
        <v>46.208075020000003</v>
      </c>
      <c r="H238" s="76">
        <f t="shared" si="6"/>
        <v>-0.87741374765020452</v>
      </c>
      <c r="I238" s="82">
        <f t="shared" si="7"/>
        <v>5.1275699816821438E-4</v>
      </c>
      <c r="J238" s="47">
        <v>203.38800000000001</v>
      </c>
      <c r="K238" s="57">
        <v>29.151499999999999</v>
      </c>
    </row>
    <row r="239" spans="1:11" x14ac:dyDescent="0.15">
      <c r="A239" s="26" t="s">
        <v>513</v>
      </c>
      <c r="B239" s="26" t="s">
        <v>1243</v>
      </c>
      <c r="C239" s="26" t="s">
        <v>321</v>
      </c>
      <c r="D239" s="26" t="s">
        <v>1045</v>
      </c>
      <c r="E239" s="26" t="s">
        <v>1047</v>
      </c>
      <c r="F239" s="69">
        <v>5.5726907300000006</v>
      </c>
      <c r="G239" s="47">
        <v>0.71482527000000007</v>
      </c>
      <c r="H239" s="76">
        <f t="shared" si="6"/>
        <v>6.7958781871267648</v>
      </c>
      <c r="I239" s="82">
        <f t="shared" si="7"/>
        <v>5.0444856744341193E-4</v>
      </c>
      <c r="J239" s="47">
        <v>33.872</v>
      </c>
      <c r="K239" s="57">
        <v>33.090090909099999</v>
      </c>
    </row>
    <row r="240" spans="1:11" x14ac:dyDescent="0.15">
      <c r="A240" s="26" t="s">
        <v>370</v>
      </c>
      <c r="B240" s="26" t="s">
        <v>849</v>
      </c>
      <c r="C240" s="26" t="s">
        <v>317</v>
      </c>
      <c r="D240" s="26" t="s">
        <v>1044</v>
      </c>
      <c r="E240" s="26" t="s">
        <v>1048</v>
      </c>
      <c r="F240" s="69">
        <v>5.4841250129999999</v>
      </c>
      <c r="G240" s="47">
        <v>7.39831138</v>
      </c>
      <c r="H240" s="76">
        <f t="shared" si="6"/>
        <v>-0.25873287412241897</v>
      </c>
      <c r="I240" s="82">
        <f t="shared" si="7"/>
        <v>4.9643146202165648E-4</v>
      </c>
      <c r="J240" s="47">
        <v>78.061646180000011</v>
      </c>
      <c r="K240" s="57">
        <v>27.971272727300001</v>
      </c>
    </row>
    <row r="241" spans="1:11" x14ac:dyDescent="0.15">
      <c r="A241" s="26" t="s">
        <v>870</v>
      </c>
      <c r="B241" s="26" t="s">
        <v>871</v>
      </c>
      <c r="C241" s="26" t="s">
        <v>317</v>
      </c>
      <c r="D241" s="26" t="s">
        <v>1044</v>
      </c>
      <c r="E241" s="26" t="s">
        <v>1048</v>
      </c>
      <c r="F241" s="69">
        <v>5.3404259999999999</v>
      </c>
      <c r="G241" s="47">
        <v>9.6966417100000015</v>
      </c>
      <c r="H241" s="76">
        <f t="shared" si="6"/>
        <v>-0.44924994036930344</v>
      </c>
      <c r="I241" s="82">
        <f t="shared" si="7"/>
        <v>4.8342360553670094E-4</v>
      </c>
      <c r="J241" s="47">
        <v>34.930745039999998</v>
      </c>
      <c r="K241" s="57">
        <v>27.219590909099999</v>
      </c>
    </row>
    <row r="242" spans="1:11" x14ac:dyDescent="0.15">
      <c r="A242" s="26" t="s">
        <v>1211</v>
      </c>
      <c r="B242" s="26" t="s">
        <v>825</v>
      </c>
      <c r="C242" s="26" t="s">
        <v>613</v>
      </c>
      <c r="D242" s="26" t="s">
        <v>1045</v>
      </c>
      <c r="E242" s="26" t="s">
        <v>1048</v>
      </c>
      <c r="F242" s="69">
        <v>5.237086905</v>
      </c>
      <c r="G242" s="47">
        <v>11.558049550000002</v>
      </c>
      <c r="H242" s="76">
        <f t="shared" si="6"/>
        <v>-0.54688834977351353</v>
      </c>
      <c r="I242" s="82">
        <f t="shared" si="7"/>
        <v>4.74069191132719E-4</v>
      </c>
      <c r="J242" s="47">
        <v>362.24475046000003</v>
      </c>
      <c r="K242" s="57">
        <v>23.959818181799999</v>
      </c>
    </row>
    <row r="243" spans="1:11" x14ac:dyDescent="0.15">
      <c r="A243" s="26" t="s">
        <v>962</v>
      </c>
      <c r="B243" s="26" t="s">
        <v>963</v>
      </c>
      <c r="C243" s="26" t="s">
        <v>613</v>
      </c>
      <c r="D243" s="26" t="s">
        <v>1045</v>
      </c>
      <c r="E243" s="26" t="s">
        <v>1048</v>
      </c>
      <c r="F243" s="69">
        <v>5.2229999999999999</v>
      </c>
      <c r="G243" s="47">
        <v>3.7586740000000001</v>
      </c>
      <c r="H243" s="76">
        <f t="shared" si="6"/>
        <v>0.38958579541614946</v>
      </c>
      <c r="I243" s="82">
        <f t="shared" si="7"/>
        <v>4.7279402274616093E-4</v>
      </c>
      <c r="J243" s="47">
        <v>24.628499999999999</v>
      </c>
      <c r="K243" s="57">
        <v>68.889272727299996</v>
      </c>
    </row>
    <row r="244" spans="1:11" x14ac:dyDescent="0.15">
      <c r="A244" s="26" t="s">
        <v>677</v>
      </c>
      <c r="B244" s="26" t="s">
        <v>938</v>
      </c>
      <c r="C244" s="26" t="s">
        <v>12</v>
      </c>
      <c r="D244" s="26" t="s">
        <v>1044</v>
      </c>
      <c r="E244" s="26" t="s">
        <v>1047</v>
      </c>
      <c r="F244" s="69">
        <v>5.1915489400000006</v>
      </c>
      <c r="G244" s="47">
        <v>37.020671979999996</v>
      </c>
      <c r="H244" s="76">
        <f t="shared" si="6"/>
        <v>-0.85976621540514775</v>
      </c>
      <c r="I244" s="82">
        <f t="shared" si="7"/>
        <v>4.6994702424395327E-4</v>
      </c>
      <c r="J244" s="47">
        <v>75.87174748999999</v>
      </c>
      <c r="K244" s="57">
        <v>24.415772727299998</v>
      </c>
    </row>
    <row r="245" spans="1:11" x14ac:dyDescent="0.15">
      <c r="A245" s="26" t="s">
        <v>376</v>
      </c>
      <c r="B245" s="26" t="s">
        <v>1296</v>
      </c>
      <c r="C245" s="26" t="s">
        <v>318</v>
      </c>
      <c r="D245" s="26" t="s">
        <v>1044</v>
      </c>
      <c r="E245" s="26" t="s">
        <v>1047</v>
      </c>
      <c r="F245" s="69">
        <v>5.1471248799999998</v>
      </c>
      <c r="G245" s="47">
        <v>7.6064436100000004</v>
      </c>
      <c r="H245" s="76">
        <f t="shared" si="6"/>
        <v>-0.32332044462497511</v>
      </c>
      <c r="I245" s="82">
        <f t="shared" si="7"/>
        <v>4.6592568975532275E-4</v>
      </c>
      <c r="J245" s="47">
        <v>18.994875839999999</v>
      </c>
      <c r="K245" s="57">
        <v>44.550954545499998</v>
      </c>
    </row>
    <row r="246" spans="1:11" x14ac:dyDescent="0.15">
      <c r="A246" s="26" t="s">
        <v>1291</v>
      </c>
      <c r="B246" s="26" t="s">
        <v>919</v>
      </c>
      <c r="C246" s="26" t="s">
        <v>12</v>
      </c>
      <c r="D246" s="26" t="s">
        <v>1044</v>
      </c>
      <c r="E246" s="26" t="s">
        <v>1047</v>
      </c>
      <c r="F246" s="69">
        <v>5.1047166109999997</v>
      </c>
      <c r="G246" s="47">
        <v>8.919687004</v>
      </c>
      <c r="H246" s="76">
        <f t="shared" si="6"/>
        <v>-0.4277022715358948</v>
      </c>
      <c r="I246" s="82">
        <f t="shared" si="7"/>
        <v>4.6208682777978927E-4</v>
      </c>
      <c r="J246" s="47">
        <v>209.2062214</v>
      </c>
      <c r="K246" s="57">
        <v>27.6235</v>
      </c>
    </row>
    <row r="247" spans="1:11" x14ac:dyDescent="0.15">
      <c r="A247" s="26" t="s">
        <v>772</v>
      </c>
      <c r="B247" s="26" t="s">
        <v>773</v>
      </c>
      <c r="C247" s="26" t="s">
        <v>314</v>
      </c>
      <c r="D247" s="26" t="s">
        <v>1044</v>
      </c>
      <c r="E247" s="26" t="s">
        <v>1047</v>
      </c>
      <c r="F247" s="69">
        <v>5.0861970199999993</v>
      </c>
      <c r="G247" s="47">
        <v>12.05750529</v>
      </c>
      <c r="H247" s="76">
        <f t="shared" si="6"/>
        <v>-0.57817169491782994</v>
      </c>
      <c r="I247" s="82">
        <f t="shared" si="7"/>
        <v>4.6041040581377285E-4</v>
      </c>
      <c r="J247" s="47">
        <v>10.91015629</v>
      </c>
      <c r="K247" s="57">
        <v>29.794590909099998</v>
      </c>
    </row>
    <row r="248" spans="1:11" x14ac:dyDescent="0.15">
      <c r="A248" s="26" t="s">
        <v>1615</v>
      </c>
      <c r="B248" s="26" t="s">
        <v>1616</v>
      </c>
      <c r="C248" s="26" t="s">
        <v>322</v>
      </c>
      <c r="D248" s="26" t="s">
        <v>1044</v>
      </c>
      <c r="E248" s="26" t="s">
        <v>1047</v>
      </c>
      <c r="F248" s="69">
        <v>4.8639732359999996</v>
      </c>
      <c r="G248" s="47">
        <v>2.680566206</v>
      </c>
      <c r="H248" s="76">
        <f t="shared" si="6"/>
        <v>0.8145320287604938</v>
      </c>
      <c r="I248" s="82">
        <f t="shared" si="7"/>
        <v>4.4029436583919236E-4</v>
      </c>
      <c r="J248" s="47">
        <v>186.02101879</v>
      </c>
      <c r="K248" s="57">
        <v>23.613499999999998</v>
      </c>
    </row>
    <row r="249" spans="1:11" x14ac:dyDescent="0.15">
      <c r="A249" s="26" t="s">
        <v>1829</v>
      </c>
      <c r="B249" s="26" t="s">
        <v>2</v>
      </c>
      <c r="C249" s="26" t="s">
        <v>322</v>
      </c>
      <c r="D249" s="26" t="s">
        <v>1044</v>
      </c>
      <c r="E249" s="26" t="s">
        <v>1048</v>
      </c>
      <c r="F249" s="69">
        <v>4.8140417199999996</v>
      </c>
      <c r="G249" s="47">
        <v>3.3935590850000001</v>
      </c>
      <c r="H249" s="76">
        <f t="shared" si="6"/>
        <v>0.41858196643126955</v>
      </c>
      <c r="I249" s="82">
        <f t="shared" si="7"/>
        <v>4.3577448793158098E-4</v>
      </c>
      <c r="J249" s="47">
        <v>28.145943299999999</v>
      </c>
      <c r="K249" s="57">
        <v>27.931727272700002</v>
      </c>
    </row>
    <row r="250" spans="1:11" x14ac:dyDescent="0.15">
      <c r="A250" s="26" t="s">
        <v>377</v>
      </c>
      <c r="B250" s="26" t="s">
        <v>1686</v>
      </c>
      <c r="C250" s="26" t="s">
        <v>320</v>
      </c>
      <c r="D250" s="26" t="s">
        <v>1044</v>
      </c>
      <c r="E250" s="26" t="s">
        <v>1048</v>
      </c>
      <c r="F250" s="69">
        <v>4.7479823400000001</v>
      </c>
      <c r="G250" s="47">
        <v>26.604633579999998</v>
      </c>
      <c r="H250" s="76">
        <f t="shared" si="6"/>
        <v>-0.82153551088298804</v>
      </c>
      <c r="I250" s="82">
        <f t="shared" si="7"/>
        <v>4.2979469087810272E-4</v>
      </c>
      <c r="J250" s="47">
        <v>9.5218559999999997</v>
      </c>
      <c r="K250" s="57">
        <v>20.0497272727</v>
      </c>
    </row>
    <row r="251" spans="1:11" x14ac:dyDescent="0.15">
      <c r="A251" s="26" t="s">
        <v>1724</v>
      </c>
      <c r="B251" s="26" t="s">
        <v>1725</v>
      </c>
      <c r="C251" s="26" t="s">
        <v>322</v>
      </c>
      <c r="D251" s="26" t="s">
        <v>1044</v>
      </c>
      <c r="E251" s="26" t="s">
        <v>1047</v>
      </c>
      <c r="F251" s="69">
        <v>4.7374010899999996</v>
      </c>
      <c r="G251" s="47">
        <v>0.39664714399999995</v>
      </c>
      <c r="H251" s="76">
        <f t="shared" si="6"/>
        <v>10.943615784612835</v>
      </c>
      <c r="I251" s="82">
        <f t="shared" si="7"/>
        <v>4.2883685979382488E-4</v>
      </c>
      <c r="J251" s="47">
        <v>342.65</v>
      </c>
      <c r="K251" s="57">
        <v>14.9236363636</v>
      </c>
    </row>
    <row r="252" spans="1:11" x14ac:dyDescent="0.15">
      <c r="A252" s="26" t="s">
        <v>1188</v>
      </c>
      <c r="B252" s="26" t="s">
        <v>1189</v>
      </c>
      <c r="C252" s="26" t="s">
        <v>318</v>
      </c>
      <c r="D252" s="26" t="s">
        <v>1044</v>
      </c>
      <c r="E252" s="26" t="s">
        <v>1047</v>
      </c>
      <c r="F252" s="69">
        <v>4.7329794700000001</v>
      </c>
      <c r="G252" s="47">
        <v>1.3337674150000001</v>
      </c>
      <c r="H252" s="76">
        <f t="shared" si="6"/>
        <v>2.5485793225800166</v>
      </c>
      <c r="I252" s="82">
        <f t="shared" si="7"/>
        <v>4.2843660792576922E-4</v>
      </c>
      <c r="J252" s="47">
        <v>55.775904059999995</v>
      </c>
      <c r="K252" s="57">
        <v>37.337000000000003</v>
      </c>
    </row>
    <row r="253" spans="1:11" x14ac:dyDescent="0.15">
      <c r="A253" s="26" t="s">
        <v>680</v>
      </c>
      <c r="B253" s="26" t="s">
        <v>556</v>
      </c>
      <c r="C253" s="26" t="s">
        <v>321</v>
      </c>
      <c r="D253" s="26" t="s">
        <v>1045</v>
      </c>
      <c r="E253" s="26" t="s">
        <v>1048</v>
      </c>
      <c r="F253" s="69">
        <v>4.6670299330000002</v>
      </c>
      <c r="G253" s="47">
        <v>4.5003685229999997</v>
      </c>
      <c r="H253" s="76">
        <f t="shared" si="6"/>
        <v>3.7032836121807744E-2</v>
      </c>
      <c r="I253" s="82">
        <f t="shared" si="7"/>
        <v>4.2246675403021558E-4</v>
      </c>
      <c r="J253" s="47">
        <v>223.58400000000003</v>
      </c>
      <c r="K253" s="57">
        <v>56.963681818200001</v>
      </c>
    </row>
    <row r="254" spans="1:11" x14ac:dyDescent="0.15">
      <c r="A254" s="26" t="s">
        <v>1113</v>
      </c>
      <c r="B254" s="26" t="s">
        <v>1114</v>
      </c>
      <c r="C254" s="26" t="s">
        <v>319</v>
      </c>
      <c r="D254" s="26" t="s">
        <v>1045</v>
      </c>
      <c r="E254" s="26" t="s">
        <v>1048</v>
      </c>
      <c r="F254" s="69">
        <v>4.6042187800000001</v>
      </c>
      <c r="G254" s="47">
        <v>2.7954006000000002</v>
      </c>
      <c r="H254" s="76">
        <f t="shared" si="6"/>
        <v>0.64706939677983888</v>
      </c>
      <c r="I254" s="82">
        <f t="shared" si="7"/>
        <v>4.1678099149906591E-4</v>
      </c>
      <c r="J254" s="47">
        <v>28.035616179999998</v>
      </c>
      <c r="K254" s="57">
        <v>71.217590909099997</v>
      </c>
    </row>
    <row r="255" spans="1:11" x14ac:dyDescent="0.15">
      <c r="A255" s="26" t="s">
        <v>710</v>
      </c>
      <c r="B255" s="26" t="s">
        <v>725</v>
      </c>
      <c r="C255" s="26" t="s">
        <v>321</v>
      </c>
      <c r="D255" s="26" t="s">
        <v>1045</v>
      </c>
      <c r="E255" s="26" t="s">
        <v>1048</v>
      </c>
      <c r="F255" s="69">
        <v>4.5943756200000001</v>
      </c>
      <c r="G255" s="47">
        <v>1.4572360099999999</v>
      </c>
      <c r="H255" s="76">
        <f t="shared" si="6"/>
        <v>2.1528013228275906</v>
      </c>
      <c r="I255" s="82">
        <f t="shared" si="7"/>
        <v>4.1588997346097786E-4</v>
      </c>
      <c r="J255" s="47">
        <v>157.63800000000001</v>
      </c>
      <c r="K255" s="57">
        <v>55.062363636400001</v>
      </c>
    </row>
    <row r="256" spans="1:11" x14ac:dyDescent="0.15">
      <c r="A256" s="26" t="s">
        <v>1679</v>
      </c>
      <c r="B256" s="26" t="s">
        <v>1132</v>
      </c>
      <c r="C256" s="26" t="s">
        <v>316</v>
      </c>
      <c r="D256" s="26" t="s">
        <v>1044</v>
      </c>
      <c r="E256" s="26" t="s">
        <v>1047</v>
      </c>
      <c r="F256" s="69">
        <v>4.5584338600000001</v>
      </c>
      <c r="G256" s="47">
        <v>0.88476020999999994</v>
      </c>
      <c r="H256" s="76">
        <f t="shared" si="6"/>
        <v>4.152168698906566</v>
      </c>
      <c r="I256" s="82">
        <f t="shared" si="7"/>
        <v>4.1263646986247561E-4</v>
      </c>
      <c r="J256" s="47">
        <v>156.70814976000003</v>
      </c>
      <c r="K256" s="57">
        <v>30.3814090909</v>
      </c>
    </row>
    <row r="257" spans="1:11" x14ac:dyDescent="0.15">
      <c r="A257" s="26" t="s">
        <v>470</v>
      </c>
      <c r="B257" s="26" t="s">
        <v>1393</v>
      </c>
      <c r="C257" s="26" t="s">
        <v>321</v>
      </c>
      <c r="D257" s="26" t="s">
        <v>1044</v>
      </c>
      <c r="E257" s="26" t="s">
        <v>1047</v>
      </c>
      <c r="F257" s="69">
        <v>4.5126513200000007</v>
      </c>
      <c r="G257" s="47">
        <v>0.51977043000000001</v>
      </c>
      <c r="H257" s="76">
        <f t="shared" si="6"/>
        <v>7.682008555200035</v>
      </c>
      <c r="I257" s="82">
        <f t="shared" si="7"/>
        <v>4.0849216366715935E-4</v>
      </c>
      <c r="J257" s="47">
        <v>17.5281232</v>
      </c>
      <c r="K257" s="57">
        <v>36.967136363599998</v>
      </c>
    </row>
    <row r="258" spans="1:11" x14ac:dyDescent="0.15">
      <c r="A258" s="26" t="s">
        <v>1518</v>
      </c>
      <c r="B258" s="26" t="s">
        <v>740</v>
      </c>
      <c r="C258" s="26" t="s">
        <v>319</v>
      </c>
      <c r="D258" s="26" t="s">
        <v>1045</v>
      </c>
      <c r="E258" s="26" t="s">
        <v>1048</v>
      </c>
      <c r="F258" s="69">
        <v>4.5113744200000001</v>
      </c>
      <c r="G258" s="47">
        <v>18.228123420000003</v>
      </c>
      <c r="H258" s="76">
        <f t="shared" si="6"/>
        <v>-0.75250472492137654</v>
      </c>
      <c r="I258" s="82">
        <f t="shared" si="7"/>
        <v>4.0837657670800856E-4</v>
      </c>
      <c r="J258" s="47">
        <v>196.11746625000001</v>
      </c>
      <c r="K258" s="57">
        <v>5.6009545454999996</v>
      </c>
    </row>
    <row r="259" spans="1:11" x14ac:dyDescent="0.15">
      <c r="A259" s="26" t="s">
        <v>1484</v>
      </c>
      <c r="B259" s="26" t="s">
        <v>1731</v>
      </c>
      <c r="C259" s="26" t="s">
        <v>317</v>
      </c>
      <c r="D259" s="26" t="s">
        <v>1044</v>
      </c>
      <c r="E259" s="26" t="s">
        <v>1047</v>
      </c>
      <c r="F259" s="69">
        <v>4.5030022499999998</v>
      </c>
      <c r="G259" s="47">
        <v>2.94389535</v>
      </c>
      <c r="H259" s="76">
        <f t="shared" si="6"/>
        <v>0.52960676744164825</v>
      </c>
      <c r="I259" s="82">
        <f t="shared" si="7"/>
        <v>4.0761871495548799E-4</v>
      </c>
      <c r="J259" s="47">
        <v>6.7883597499999997</v>
      </c>
      <c r="K259" s="57">
        <v>20.8289545455</v>
      </c>
    </row>
    <row r="260" spans="1:11" x14ac:dyDescent="0.15">
      <c r="A260" s="26" t="s">
        <v>516</v>
      </c>
      <c r="B260" s="26" t="s">
        <v>1227</v>
      </c>
      <c r="C260" s="26" t="s">
        <v>319</v>
      </c>
      <c r="D260" s="26" t="s">
        <v>1044</v>
      </c>
      <c r="E260" s="26" t="s">
        <v>1047</v>
      </c>
      <c r="F260" s="69">
        <v>4.4984806200000005</v>
      </c>
      <c r="G260" s="47">
        <v>3.7431876699999997</v>
      </c>
      <c r="H260" s="76">
        <f t="shared" si="6"/>
        <v>0.20177800756647635</v>
      </c>
      <c r="I260" s="82">
        <f t="shared" si="7"/>
        <v>4.0720941002784686E-4</v>
      </c>
      <c r="J260" s="47">
        <v>5.0870731999999999</v>
      </c>
      <c r="K260" s="57">
        <v>12.2478636364</v>
      </c>
    </row>
    <row r="261" spans="1:11" x14ac:dyDescent="0.15">
      <c r="A261" s="26" t="s">
        <v>573</v>
      </c>
      <c r="B261" s="26" t="s">
        <v>574</v>
      </c>
      <c r="C261" s="26" t="s">
        <v>317</v>
      </c>
      <c r="D261" s="26" t="s">
        <v>1044</v>
      </c>
      <c r="E261" s="26" t="s">
        <v>1047</v>
      </c>
      <c r="F261" s="69">
        <v>4.4977960100000001</v>
      </c>
      <c r="G261" s="47">
        <v>4.3769042300000001</v>
      </c>
      <c r="H261" s="76">
        <f t="shared" si="6"/>
        <v>2.7620385013541915E-2</v>
      </c>
      <c r="I261" s="82">
        <f t="shared" si="7"/>
        <v>4.0714743807381427E-4</v>
      </c>
      <c r="J261" s="47">
        <v>9.8091000000000008</v>
      </c>
      <c r="K261" s="57">
        <v>96.351636363599994</v>
      </c>
    </row>
    <row r="262" spans="1:11" x14ac:dyDescent="0.15">
      <c r="A262" s="26" t="s">
        <v>1210</v>
      </c>
      <c r="B262" s="26" t="s">
        <v>823</v>
      </c>
      <c r="C262" s="26" t="s">
        <v>613</v>
      </c>
      <c r="D262" s="26" t="s">
        <v>1045</v>
      </c>
      <c r="E262" s="26" t="s">
        <v>1048</v>
      </c>
      <c r="F262" s="69">
        <v>4.4866625999999998</v>
      </c>
      <c r="G262" s="47">
        <v>21.66121914</v>
      </c>
      <c r="H262" s="76">
        <f t="shared" si="6"/>
        <v>-0.79287118739707285</v>
      </c>
      <c r="I262" s="82">
        <f t="shared" si="7"/>
        <v>4.0613962461396696E-4</v>
      </c>
      <c r="J262" s="47">
        <v>186.41657033999999</v>
      </c>
      <c r="K262" s="57">
        <v>16.344999999999999</v>
      </c>
    </row>
    <row r="263" spans="1:11" x14ac:dyDescent="0.15">
      <c r="A263" s="26" t="s">
        <v>1373</v>
      </c>
      <c r="B263" s="26" t="s">
        <v>1374</v>
      </c>
      <c r="C263" s="26" t="s">
        <v>315</v>
      </c>
      <c r="D263" s="26" t="s">
        <v>1044</v>
      </c>
      <c r="E263" s="26" t="s">
        <v>1047</v>
      </c>
      <c r="F263" s="69">
        <v>4.4661171360000003</v>
      </c>
      <c r="G263" s="47">
        <v>14.339681262000001</v>
      </c>
      <c r="H263" s="76">
        <f t="shared" ref="H263:H326" si="8">IF(ISERROR(F263/G263-1),"",((F263/G263-1)))</f>
        <v>-0.68854836767988958</v>
      </c>
      <c r="I263" s="82">
        <f t="shared" ref="I263:I326" si="9">F263/$F$689</f>
        <v>4.0427981749665003E-4</v>
      </c>
      <c r="J263" s="47">
        <v>118.23</v>
      </c>
      <c r="K263" s="57">
        <v>35.526636363599998</v>
      </c>
    </row>
    <row r="264" spans="1:11" x14ac:dyDescent="0.15">
      <c r="A264" s="26" t="s">
        <v>1452</v>
      </c>
      <c r="B264" s="26" t="s">
        <v>1315</v>
      </c>
      <c r="C264" s="26" t="s">
        <v>315</v>
      </c>
      <c r="D264" s="26" t="s">
        <v>1044</v>
      </c>
      <c r="E264" s="26" t="s">
        <v>1047</v>
      </c>
      <c r="F264" s="69">
        <v>4.4427705</v>
      </c>
      <c r="G264" s="47">
        <v>4.9384448010000002</v>
      </c>
      <c r="H264" s="76">
        <f t="shared" si="8"/>
        <v>-0.10037052573709637</v>
      </c>
      <c r="I264" s="82">
        <f t="shared" si="9"/>
        <v>4.0216644396572326E-4</v>
      </c>
      <c r="J264" s="47">
        <v>56.753</v>
      </c>
      <c r="K264" s="57">
        <v>44.828954545499997</v>
      </c>
    </row>
    <row r="265" spans="1:11" x14ac:dyDescent="0.15">
      <c r="A265" s="26" t="s">
        <v>1459</v>
      </c>
      <c r="B265" s="26" t="s">
        <v>1360</v>
      </c>
      <c r="C265" s="26" t="s">
        <v>315</v>
      </c>
      <c r="D265" s="26" t="s">
        <v>1044</v>
      </c>
      <c r="E265" s="26" t="s">
        <v>1047</v>
      </c>
      <c r="F265" s="69">
        <v>4.3760277580000002</v>
      </c>
      <c r="G265" s="47">
        <v>1.04197256</v>
      </c>
      <c r="H265" s="76">
        <f t="shared" si="8"/>
        <v>3.1997533581882429</v>
      </c>
      <c r="I265" s="82">
        <f t="shared" si="9"/>
        <v>3.961247879290989E-4</v>
      </c>
      <c r="J265" s="47">
        <v>10.58418</v>
      </c>
      <c r="K265" s="57">
        <v>24.536136363600001</v>
      </c>
    </row>
    <row r="266" spans="1:11" x14ac:dyDescent="0.15">
      <c r="A266" s="26" t="s">
        <v>1170</v>
      </c>
      <c r="B266" s="26" t="s">
        <v>1171</v>
      </c>
      <c r="C266" s="26" t="s">
        <v>317</v>
      </c>
      <c r="D266" s="26" t="s">
        <v>1044</v>
      </c>
      <c r="E266" s="26" t="s">
        <v>1048</v>
      </c>
      <c r="F266" s="69">
        <v>4.3414814800000006</v>
      </c>
      <c r="G266" s="47">
        <v>5.4075200599999995</v>
      </c>
      <c r="H266" s="76">
        <f t="shared" si="8"/>
        <v>-0.19714001393829306</v>
      </c>
      <c r="I266" s="82">
        <f t="shared" si="9"/>
        <v>3.929976055154426E-4</v>
      </c>
      <c r="J266" s="47">
        <v>25.844789120000002</v>
      </c>
      <c r="K266" s="57">
        <v>35.7868636364</v>
      </c>
    </row>
    <row r="267" spans="1:11" x14ac:dyDescent="0.15">
      <c r="A267" s="26" t="s">
        <v>1234</v>
      </c>
      <c r="B267" s="26" t="s">
        <v>1095</v>
      </c>
      <c r="C267" s="26" t="s">
        <v>322</v>
      </c>
      <c r="D267" s="26" t="s">
        <v>1044</v>
      </c>
      <c r="E267" s="26" t="s">
        <v>1048</v>
      </c>
      <c r="F267" s="69">
        <v>4.3268906050000009</v>
      </c>
      <c r="G267" s="47">
        <v>10.961192754000001</v>
      </c>
      <c r="H267" s="76">
        <f t="shared" si="8"/>
        <v>-0.60525367064446378</v>
      </c>
      <c r="I267" s="82">
        <f t="shared" si="9"/>
        <v>3.9167681698650594E-4</v>
      </c>
      <c r="J267" s="47">
        <v>218.88798019200001</v>
      </c>
      <c r="K267" s="57">
        <v>16.281772727300002</v>
      </c>
    </row>
    <row r="268" spans="1:11" x14ac:dyDescent="0.15">
      <c r="A268" s="26" t="s">
        <v>1526</v>
      </c>
      <c r="B268" s="26" t="s">
        <v>1202</v>
      </c>
      <c r="C268" s="26" t="s">
        <v>321</v>
      </c>
      <c r="D268" s="26" t="s">
        <v>1045</v>
      </c>
      <c r="E268" s="26" t="s">
        <v>1047</v>
      </c>
      <c r="F268" s="69">
        <v>4.2978096900000002</v>
      </c>
      <c r="G268" s="47">
        <v>2.6936399300000002</v>
      </c>
      <c r="H268" s="76">
        <f t="shared" si="8"/>
        <v>0.59553979065048979</v>
      </c>
      <c r="I268" s="82">
        <f t="shared" si="9"/>
        <v>3.8904436766849147E-4</v>
      </c>
      <c r="J268" s="47">
        <v>398.28</v>
      </c>
      <c r="K268" s="57">
        <v>29.258772727299998</v>
      </c>
    </row>
    <row r="269" spans="1:11" x14ac:dyDescent="0.15">
      <c r="A269" s="26" t="s">
        <v>442</v>
      </c>
      <c r="B269" s="26" t="s">
        <v>1388</v>
      </c>
      <c r="C269" s="26" t="s">
        <v>321</v>
      </c>
      <c r="D269" s="26" t="s">
        <v>1045</v>
      </c>
      <c r="E269" s="26" t="s">
        <v>1048</v>
      </c>
      <c r="F269" s="69">
        <v>4.2918955949999997</v>
      </c>
      <c r="G269" s="47">
        <v>5.3109634029999997</v>
      </c>
      <c r="H269" s="76">
        <f t="shared" si="8"/>
        <v>-0.19188002828721429</v>
      </c>
      <c r="I269" s="82">
        <f t="shared" si="9"/>
        <v>3.8850901465950179E-4</v>
      </c>
      <c r="J269" s="47">
        <v>57.621368700000005</v>
      </c>
      <c r="K269" s="57">
        <v>30.942045454500001</v>
      </c>
    </row>
    <row r="270" spans="1:11" x14ac:dyDescent="0.15">
      <c r="A270" s="26" t="s">
        <v>503</v>
      </c>
      <c r="B270" s="26" t="s">
        <v>691</v>
      </c>
      <c r="C270" s="26" t="s">
        <v>321</v>
      </c>
      <c r="D270" s="26" t="s">
        <v>1045</v>
      </c>
      <c r="E270" s="26" t="s">
        <v>1048</v>
      </c>
      <c r="F270" s="69">
        <v>4.2563473099999998</v>
      </c>
      <c r="G270" s="47">
        <v>3.0428129100000003</v>
      </c>
      <c r="H270" s="76">
        <f t="shared" si="8"/>
        <v>0.39881991955923413</v>
      </c>
      <c r="I270" s="82">
        <f t="shared" si="9"/>
        <v>3.8529112902540701E-4</v>
      </c>
      <c r="J270" s="47">
        <v>229.39927444</v>
      </c>
      <c r="K270" s="57">
        <v>17.749681818199999</v>
      </c>
    </row>
    <row r="271" spans="1:11" x14ac:dyDescent="0.15">
      <c r="A271" s="26" t="s">
        <v>939</v>
      </c>
      <c r="B271" s="26" t="s">
        <v>940</v>
      </c>
      <c r="C271" s="26" t="s">
        <v>317</v>
      </c>
      <c r="D271" s="26" t="s">
        <v>1044</v>
      </c>
      <c r="E271" s="26" t="s">
        <v>1047</v>
      </c>
      <c r="F271" s="69">
        <v>4.2241842549999999</v>
      </c>
      <c r="G271" s="47">
        <v>4.1746949879999997</v>
      </c>
      <c r="H271" s="76">
        <f t="shared" si="8"/>
        <v>1.1854582704186933E-2</v>
      </c>
      <c r="I271" s="82">
        <f t="shared" si="9"/>
        <v>3.8237967963669248E-4</v>
      </c>
      <c r="J271" s="47">
        <v>67.671020339999998</v>
      </c>
      <c r="K271" s="57">
        <v>62.914090909099997</v>
      </c>
    </row>
    <row r="272" spans="1:11" x14ac:dyDescent="0.15">
      <c r="A272" s="26" t="s">
        <v>1487</v>
      </c>
      <c r="B272" s="26" t="s">
        <v>860</v>
      </c>
      <c r="C272" s="26" t="s">
        <v>317</v>
      </c>
      <c r="D272" s="26" t="s">
        <v>1044</v>
      </c>
      <c r="E272" s="26" t="s">
        <v>1047</v>
      </c>
      <c r="F272" s="69">
        <v>4.1782418999999997</v>
      </c>
      <c r="G272" s="47">
        <v>9.5555026000000005</v>
      </c>
      <c r="H272" s="76">
        <f t="shared" si="8"/>
        <v>-0.562739703508636</v>
      </c>
      <c r="I272" s="82">
        <f t="shared" si="9"/>
        <v>3.7822090674086969E-4</v>
      </c>
      <c r="J272" s="47">
        <v>44.809541240000001</v>
      </c>
      <c r="K272" s="57">
        <v>22.1363181818</v>
      </c>
    </row>
    <row r="273" spans="1:11" x14ac:dyDescent="0.15">
      <c r="A273" s="26" t="s">
        <v>1607</v>
      </c>
      <c r="B273" s="26" t="s">
        <v>1608</v>
      </c>
      <c r="C273" s="26" t="s">
        <v>321</v>
      </c>
      <c r="D273" s="26" t="s">
        <v>1045</v>
      </c>
      <c r="E273" s="26" t="s">
        <v>1047</v>
      </c>
      <c r="F273" s="69">
        <v>4.1277000929999996</v>
      </c>
      <c r="G273" s="47">
        <v>7.5055474540000002</v>
      </c>
      <c r="H273" s="76">
        <f t="shared" si="8"/>
        <v>-0.45004676630214546</v>
      </c>
      <c r="I273" s="82">
        <f t="shared" si="9"/>
        <v>3.7364578434983197E-4</v>
      </c>
      <c r="J273" s="47">
        <v>71.647523329999999</v>
      </c>
      <c r="K273" s="57">
        <v>35.142499999999998</v>
      </c>
    </row>
    <row r="274" spans="1:11" x14ac:dyDescent="0.15">
      <c r="A274" s="26" t="s">
        <v>1530</v>
      </c>
      <c r="B274" s="26" t="s">
        <v>1753</v>
      </c>
      <c r="C274" s="26" t="s">
        <v>321</v>
      </c>
      <c r="D274" s="26" t="s">
        <v>1045</v>
      </c>
      <c r="E274" s="26" t="s">
        <v>1048</v>
      </c>
      <c r="F274" s="69">
        <v>4.0780500740000001</v>
      </c>
      <c r="G274" s="47">
        <v>1.58647034</v>
      </c>
      <c r="H274" s="76">
        <f t="shared" si="8"/>
        <v>1.5705176902330238</v>
      </c>
      <c r="I274" s="82">
        <f t="shared" si="9"/>
        <v>3.6915138798520762E-4</v>
      </c>
      <c r="J274" s="47">
        <v>155.84800000000001</v>
      </c>
      <c r="K274" s="57">
        <v>36.653045454500003</v>
      </c>
    </row>
    <row r="275" spans="1:11" x14ac:dyDescent="0.15">
      <c r="A275" s="26" t="s">
        <v>1486</v>
      </c>
      <c r="B275" s="26" t="s">
        <v>858</v>
      </c>
      <c r="C275" s="26" t="s">
        <v>317</v>
      </c>
      <c r="D275" s="26" t="s">
        <v>1044</v>
      </c>
      <c r="E275" s="26" t="s">
        <v>1047</v>
      </c>
      <c r="F275" s="69">
        <v>4.04184988</v>
      </c>
      <c r="G275" s="47">
        <v>1.6961913550000001</v>
      </c>
      <c r="H275" s="76">
        <f t="shared" si="8"/>
        <v>1.3828973470979635</v>
      </c>
      <c r="I275" s="82">
        <f t="shared" si="9"/>
        <v>3.6587449054208078E-4</v>
      </c>
      <c r="J275" s="47">
        <v>11.327377390000001</v>
      </c>
      <c r="K275" s="57">
        <v>21.038545454499999</v>
      </c>
    </row>
    <row r="276" spans="1:11" x14ac:dyDescent="0.15">
      <c r="A276" s="26" t="s">
        <v>1559</v>
      </c>
      <c r="B276" s="26" t="s">
        <v>1708</v>
      </c>
      <c r="C276" s="26" t="s">
        <v>322</v>
      </c>
      <c r="D276" s="26" t="s">
        <v>1044</v>
      </c>
      <c r="E276" s="26" t="s">
        <v>1048</v>
      </c>
      <c r="F276" s="69">
        <v>4.0242633420000002</v>
      </c>
      <c r="G276" s="47">
        <v>2.8310002549999997</v>
      </c>
      <c r="H276" s="76">
        <f t="shared" si="8"/>
        <v>0.42149875645277923</v>
      </c>
      <c r="I276" s="82">
        <f t="shared" si="9"/>
        <v>3.642825299739785E-4</v>
      </c>
      <c r="J276" s="47">
        <v>94.457483819999993</v>
      </c>
      <c r="K276" s="57">
        <v>17.712863636400002</v>
      </c>
    </row>
    <row r="277" spans="1:11" x14ac:dyDescent="0.15">
      <c r="A277" s="26" t="s">
        <v>461</v>
      </c>
      <c r="B277" s="26" t="s">
        <v>1781</v>
      </c>
      <c r="C277" s="26" t="s">
        <v>321</v>
      </c>
      <c r="D277" s="26" t="s">
        <v>1044</v>
      </c>
      <c r="E277" s="26" t="s">
        <v>1047</v>
      </c>
      <c r="F277" s="69">
        <v>3.8097897450000002</v>
      </c>
      <c r="G277" s="47">
        <v>2.0468601230000001</v>
      </c>
      <c r="H277" s="76">
        <f t="shared" si="8"/>
        <v>0.86128485390401055</v>
      </c>
      <c r="I277" s="82">
        <f t="shared" si="9"/>
        <v>3.4486804889060323E-4</v>
      </c>
      <c r="J277" s="47">
        <v>33.688370840000005</v>
      </c>
      <c r="K277" s="57">
        <v>28.274454545499999</v>
      </c>
    </row>
    <row r="278" spans="1:11" x14ac:dyDescent="0.15">
      <c r="A278" s="26" t="s">
        <v>1468</v>
      </c>
      <c r="B278" s="26" t="s">
        <v>1313</v>
      </c>
      <c r="C278" s="26" t="s">
        <v>315</v>
      </c>
      <c r="D278" s="26" t="s">
        <v>1044</v>
      </c>
      <c r="E278" s="26" t="s">
        <v>1047</v>
      </c>
      <c r="F278" s="69">
        <v>3.747375173</v>
      </c>
      <c r="G278" s="47">
        <v>38.530521976000003</v>
      </c>
      <c r="H278" s="76">
        <f t="shared" si="8"/>
        <v>-0.90274268344108666</v>
      </c>
      <c r="I278" s="82">
        <f t="shared" si="9"/>
        <v>3.3921818548377576E-4</v>
      </c>
      <c r="J278" s="47">
        <v>310.73950000000002</v>
      </c>
      <c r="K278" s="57">
        <v>19.870045454500001</v>
      </c>
    </row>
    <row r="279" spans="1:11" x14ac:dyDescent="0.15">
      <c r="A279" s="26" t="s">
        <v>1533</v>
      </c>
      <c r="B279" s="26" t="s">
        <v>1763</v>
      </c>
      <c r="C279" s="26" t="s">
        <v>321</v>
      </c>
      <c r="D279" s="26" t="s">
        <v>1045</v>
      </c>
      <c r="E279" s="26" t="s">
        <v>1048</v>
      </c>
      <c r="F279" s="69">
        <v>3.717763063</v>
      </c>
      <c r="G279" s="47">
        <v>2.12286983</v>
      </c>
      <c r="H279" s="76">
        <f t="shared" si="8"/>
        <v>0.75129111095803736</v>
      </c>
      <c r="I279" s="82">
        <f t="shared" si="9"/>
        <v>3.3653765157435554E-4</v>
      </c>
      <c r="J279" s="47">
        <v>377.755</v>
      </c>
      <c r="K279" s="57">
        <v>19.3120909091</v>
      </c>
    </row>
    <row r="280" spans="1:11" x14ac:dyDescent="0.15">
      <c r="A280" s="26" t="s">
        <v>1144</v>
      </c>
      <c r="B280" s="26" t="s">
        <v>1145</v>
      </c>
      <c r="C280" s="26" t="s">
        <v>317</v>
      </c>
      <c r="D280" s="26" t="s">
        <v>1044</v>
      </c>
      <c r="E280" s="26" t="s">
        <v>1047</v>
      </c>
      <c r="F280" s="69">
        <v>3.6942679300000001</v>
      </c>
      <c r="G280" s="47">
        <v>1.2482709400000001</v>
      </c>
      <c r="H280" s="76">
        <f t="shared" si="8"/>
        <v>1.9595080776293647</v>
      </c>
      <c r="I280" s="82">
        <f t="shared" si="9"/>
        <v>3.3441083586575394E-4</v>
      </c>
      <c r="J280" s="47">
        <v>19.454499999999999</v>
      </c>
      <c r="K280" s="57">
        <v>25.6887272727</v>
      </c>
    </row>
    <row r="281" spans="1:11" x14ac:dyDescent="0.15">
      <c r="A281" s="26" t="s">
        <v>1734</v>
      </c>
      <c r="B281" s="26" t="s">
        <v>1216</v>
      </c>
      <c r="C281" s="26" t="s">
        <v>318</v>
      </c>
      <c r="D281" s="26" t="s">
        <v>1044</v>
      </c>
      <c r="E281" s="26" t="s">
        <v>1047</v>
      </c>
      <c r="F281" s="69">
        <v>3.6655099999999998</v>
      </c>
      <c r="G281" s="47">
        <v>0.88366332999999997</v>
      </c>
      <c r="H281" s="76">
        <f t="shared" si="8"/>
        <v>3.1480843162293493</v>
      </c>
      <c r="I281" s="82">
        <f t="shared" si="9"/>
        <v>3.3180762364853152E-4</v>
      </c>
      <c r="J281" s="47">
        <v>63.015926490000005</v>
      </c>
      <c r="K281" s="57">
        <v>53.851636363600001</v>
      </c>
    </row>
    <row r="282" spans="1:11" x14ac:dyDescent="0.15">
      <c r="A282" s="26" t="s">
        <v>1740</v>
      </c>
      <c r="B282" s="26" t="s">
        <v>1741</v>
      </c>
      <c r="C282" s="26" t="s">
        <v>322</v>
      </c>
      <c r="D282" s="26" t="s">
        <v>1044</v>
      </c>
      <c r="E282" s="26" t="s">
        <v>1047</v>
      </c>
      <c r="F282" s="69">
        <v>3.6587325529999997</v>
      </c>
      <c r="G282" s="47">
        <v>3.2026043949999998</v>
      </c>
      <c r="H282" s="76">
        <f t="shared" si="8"/>
        <v>0.14242413415535204</v>
      </c>
      <c r="I282" s="82">
        <f t="shared" si="9"/>
        <v>3.3119411868374522E-4</v>
      </c>
      <c r="J282" s="47">
        <v>605.65</v>
      </c>
      <c r="K282" s="57">
        <v>23.573090909099999</v>
      </c>
    </row>
    <row r="283" spans="1:11" x14ac:dyDescent="0.15">
      <c r="A283" s="26" t="s">
        <v>1683</v>
      </c>
      <c r="B283" s="26" t="s">
        <v>1133</v>
      </c>
      <c r="C283" s="26" t="s">
        <v>316</v>
      </c>
      <c r="D283" s="26" t="s">
        <v>1044</v>
      </c>
      <c r="E283" s="26" t="s">
        <v>1047</v>
      </c>
      <c r="F283" s="69">
        <v>3.6401562999999997</v>
      </c>
      <c r="G283" s="47">
        <v>5.5540007500000002</v>
      </c>
      <c r="H283" s="76">
        <f t="shared" si="8"/>
        <v>-0.34458843924354898</v>
      </c>
      <c r="I283" s="82">
        <f t="shared" si="9"/>
        <v>3.295125675860197E-4</v>
      </c>
      <c r="J283" s="47">
        <v>50.170437719999995</v>
      </c>
      <c r="K283" s="57">
        <v>18.052590909100001</v>
      </c>
    </row>
    <row r="284" spans="1:11" x14ac:dyDescent="0.15">
      <c r="A284" s="26" t="s">
        <v>1830</v>
      </c>
      <c r="B284" s="26" t="s">
        <v>1831</v>
      </c>
      <c r="C284" s="26" t="s">
        <v>12</v>
      </c>
      <c r="D284" s="26" t="s">
        <v>1044</v>
      </c>
      <c r="E284" s="26" t="s">
        <v>1047</v>
      </c>
      <c r="F284" s="69">
        <v>3.5834435099999999</v>
      </c>
      <c r="G284" s="47">
        <v>2.05618604</v>
      </c>
      <c r="H284" s="76">
        <f t="shared" si="8"/>
        <v>0.74276229888225487</v>
      </c>
      <c r="I284" s="82">
        <f t="shared" si="9"/>
        <v>3.2437883828767425E-4</v>
      </c>
      <c r="J284" s="47">
        <v>22.83857652</v>
      </c>
      <c r="K284" s="57">
        <v>37.414090909099997</v>
      </c>
    </row>
    <row r="285" spans="1:11" x14ac:dyDescent="0.15">
      <c r="A285" s="26" t="s">
        <v>1769</v>
      </c>
      <c r="B285" s="26" t="s">
        <v>1770</v>
      </c>
      <c r="C285" s="26" t="s">
        <v>321</v>
      </c>
      <c r="D285" s="26" t="s">
        <v>1045</v>
      </c>
      <c r="E285" s="26" t="s">
        <v>1048</v>
      </c>
      <c r="F285" s="69">
        <v>3.5830899789999999</v>
      </c>
      <c r="G285" s="47">
        <v>1.9400908610000001</v>
      </c>
      <c r="H285" s="76">
        <f t="shared" si="8"/>
        <v>0.84686709835493623</v>
      </c>
      <c r="I285" s="82">
        <f t="shared" si="9"/>
        <v>3.2434683611580841E-4</v>
      </c>
      <c r="J285" s="47">
        <v>45.905439410000007</v>
      </c>
      <c r="K285" s="57">
        <v>76.747409090900007</v>
      </c>
    </row>
    <row r="286" spans="1:11" x14ac:dyDescent="0.15">
      <c r="A286" s="26" t="s">
        <v>480</v>
      </c>
      <c r="B286" s="26" t="s">
        <v>549</v>
      </c>
      <c r="C286" s="26" t="s">
        <v>321</v>
      </c>
      <c r="D286" s="26" t="s">
        <v>1045</v>
      </c>
      <c r="E286" s="26" t="s">
        <v>1048</v>
      </c>
      <c r="F286" s="69">
        <v>3.5736757300000002</v>
      </c>
      <c r="G286" s="47">
        <v>0.71569896999999993</v>
      </c>
      <c r="H286" s="76">
        <f t="shared" si="8"/>
        <v>3.9932665545124379</v>
      </c>
      <c r="I286" s="82">
        <f t="shared" si="9"/>
        <v>3.234946437635503E-4</v>
      </c>
      <c r="J286" s="47">
        <v>23.529481799999999</v>
      </c>
      <c r="K286" s="57">
        <v>24.093590909100001</v>
      </c>
    </row>
    <row r="287" spans="1:11" x14ac:dyDescent="0.15">
      <c r="A287" s="26" t="s">
        <v>1067</v>
      </c>
      <c r="B287" s="26" t="s">
        <v>1068</v>
      </c>
      <c r="C287" s="26" t="s">
        <v>322</v>
      </c>
      <c r="D287" s="26" t="s">
        <v>1044</v>
      </c>
      <c r="E287" s="26" t="s">
        <v>1048</v>
      </c>
      <c r="F287" s="69">
        <v>3.5396164940000001</v>
      </c>
      <c r="G287" s="47">
        <v>4.3818244780000004</v>
      </c>
      <c r="H287" s="76">
        <f t="shared" si="8"/>
        <v>-0.19220486539990533</v>
      </c>
      <c r="I287" s="82">
        <f t="shared" si="9"/>
        <v>3.2041154914358081E-4</v>
      </c>
      <c r="J287" s="47">
        <v>52.826699972</v>
      </c>
      <c r="K287" s="57">
        <v>90.791954545500005</v>
      </c>
    </row>
    <row r="288" spans="1:11" x14ac:dyDescent="0.15">
      <c r="A288" s="26" t="s">
        <v>481</v>
      </c>
      <c r="B288" s="26" t="s">
        <v>550</v>
      </c>
      <c r="C288" s="26" t="s">
        <v>321</v>
      </c>
      <c r="D288" s="26" t="s">
        <v>1045</v>
      </c>
      <c r="E288" s="26" t="s">
        <v>1048</v>
      </c>
      <c r="F288" s="69">
        <v>3.5318697400000003</v>
      </c>
      <c r="G288" s="47">
        <v>2.4920284599999998</v>
      </c>
      <c r="H288" s="76">
        <f t="shared" si="8"/>
        <v>0.417267016284397</v>
      </c>
      <c r="I288" s="82">
        <f t="shared" si="9"/>
        <v>3.1971030101283506E-4</v>
      </c>
      <c r="J288" s="47">
        <v>87.482608180000014</v>
      </c>
      <c r="K288" s="57">
        <v>10.5021363636</v>
      </c>
    </row>
    <row r="289" spans="1:11" x14ac:dyDescent="0.15">
      <c r="A289" s="26" t="s">
        <v>711</v>
      </c>
      <c r="B289" s="26" t="s">
        <v>739</v>
      </c>
      <c r="C289" s="26" t="s">
        <v>321</v>
      </c>
      <c r="D289" s="26" t="s">
        <v>1045</v>
      </c>
      <c r="E289" s="26" t="s">
        <v>1048</v>
      </c>
      <c r="F289" s="69">
        <v>3.4933618100000001</v>
      </c>
      <c r="G289" s="47">
        <v>1.6494082999999999</v>
      </c>
      <c r="H289" s="76">
        <f t="shared" si="8"/>
        <v>1.1179484849203196</v>
      </c>
      <c r="I289" s="82">
        <f t="shared" si="9"/>
        <v>3.1622450374453571E-4</v>
      </c>
      <c r="J289" s="47">
        <v>32.546999999999997</v>
      </c>
      <c r="K289" s="57">
        <v>45.524409090900001</v>
      </c>
    </row>
    <row r="290" spans="1:11" x14ac:dyDescent="0.15">
      <c r="A290" s="26" t="s">
        <v>385</v>
      </c>
      <c r="B290" s="26" t="s">
        <v>386</v>
      </c>
      <c r="C290" s="26" t="s">
        <v>322</v>
      </c>
      <c r="D290" s="26" t="s">
        <v>1044</v>
      </c>
      <c r="E290" s="26" t="s">
        <v>1048</v>
      </c>
      <c r="F290" s="69">
        <v>3.4854736000000002</v>
      </c>
      <c r="G290" s="47">
        <v>1.6762325</v>
      </c>
      <c r="H290" s="76">
        <f t="shared" si="8"/>
        <v>1.0793497322119694</v>
      </c>
      <c r="I290" s="82">
        <f t="shared" si="9"/>
        <v>3.155104507983043E-4</v>
      </c>
      <c r="J290" s="47">
        <v>30.765499999999999</v>
      </c>
      <c r="K290" s="57">
        <v>26.189545454499999</v>
      </c>
    </row>
    <row r="291" spans="1:11" x14ac:dyDescent="0.15">
      <c r="A291" s="26" t="s">
        <v>433</v>
      </c>
      <c r="B291" s="26" t="s">
        <v>393</v>
      </c>
      <c r="C291" s="26" t="s">
        <v>321</v>
      </c>
      <c r="D291" s="26" t="s">
        <v>1045</v>
      </c>
      <c r="E291" s="26" t="s">
        <v>1048</v>
      </c>
      <c r="F291" s="69">
        <v>3.4650581499999999</v>
      </c>
      <c r="G291" s="47">
        <v>3.2243195199999999</v>
      </c>
      <c r="H291" s="76">
        <f t="shared" si="8"/>
        <v>7.4663391300624049E-2</v>
      </c>
      <c r="I291" s="82">
        <f t="shared" si="9"/>
        <v>3.1366241274896996E-4</v>
      </c>
      <c r="J291" s="47">
        <v>21.611616559999998</v>
      </c>
      <c r="K291" s="57">
        <v>40.331545454500002</v>
      </c>
    </row>
    <row r="292" spans="1:11" x14ac:dyDescent="0.15">
      <c r="A292" s="26" t="s">
        <v>784</v>
      </c>
      <c r="B292" s="26" t="s">
        <v>785</v>
      </c>
      <c r="C292" s="26" t="s">
        <v>314</v>
      </c>
      <c r="D292" s="26" t="s">
        <v>1044</v>
      </c>
      <c r="E292" s="26" t="s">
        <v>1047</v>
      </c>
      <c r="F292" s="69">
        <v>3.4512740000000002</v>
      </c>
      <c r="G292" s="47">
        <v>0.70315609999999995</v>
      </c>
      <c r="H292" s="76">
        <f t="shared" si="8"/>
        <v>3.9082614799188979</v>
      </c>
      <c r="I292" s="82">
        <f t="shared" si="9"/>
        <v>3.1241465021237484E-4</v>
      </c>
      <c r="J292" s="47">
        <v>80.781716489999994</v>
      </c>
      <c r="K292" s="57">
        <v>21.115272727299999</v>
      </c>
    </row>
    <row r="293" spans="1:11" x14ac:dyDescent="0.15">
      <c r="A293" s="26" t="s">
        <v>992</v>
      </c>
      <c r="B293" s="26" t="s">
        <v>993</v>
      </c>
      <c r="C293" s="26" t="s">
        <v>319</v>
      </c>
      <c r="D293" s="26" t="s">
        <v>1045</v>
      </c>
      <c r="E293" s="26" t="s">
        <v>1048</v>
      </c>
      <c r="F293" s="69">
        <v>3.4145833699999999</v>
      </c>
      <c r="G293" s="47">
        <v>0.11890655</v>
      </c>
      <c r="H293" s="76">
        <f t="shared" si="8"/>
        <v>27.716528820321503</v>
      </c>
      <c r="I293" s="82">
        <f t="shared" si="9"/>
        <v>3.0909335774544186E-4</v>
      </c>
      <c r="J293" s="47">
        <v>31.096975140000001</v>
      </c>
      <c r="K293" s="57">
        <v>30.655954545499998</v>
      </c>
    </row>
    <row r="294" spans="1:11" x14ac:dyDescent="0.15">
      <c r="A294" s="26" t="s">
        <v>627</v>
      </c>
      <c r="B294" s="26" t="s">
        <v>628</v>
      </c>
      <c r="C294" s="26" t="s">
        <v>613</v>
      </c>
      <c r="D294" s="26" t="s">
        <v>1045</v>
      </c>
      <c r="E294" s="26" t="s">
        <v>1048</v>
      </c>
      <c r="F294" s="69">
        <v>3.3301049100000002</v>
      </c>
      <c r="G294" s="47">
        <v>6.1521720799999997</v>
      </c>
      <c r="H294" s="76">
        <f t="shared" si="8"/>
        <v>-0.4587107014080789</v>
      </c>
      <c r="I294" s="82">
        <f t="shared" si="9"/>
        <v>3.0144623713682599E-4</v>
      </c>
      <c r="J294" s="47">
        <v>39.901479999999999</v>
      </c>
      <c r="K294" s="57">
        <v>49.230272727299997</v>
      </c>
    </row>
    <row r="295" spans="1:11" x14ac:dyDescent="0.15">
      <c r="A295" s="26" t="s">
        <v>363</v>
      </c>
      <c r="B295" s="26" t="s">
        <v>1673</v>
      </c>
      <c r="C295" s="26" t="s">
        <v>315</v>
      </c>
      <c r="D295" s="26" t="s">
        <v>1044</v>
      </c>
      <c r="E295" s="26" t="s">
        <v>1047</v>
      </c>
      <c r="F295" s="69">
        <v>3.2977219500000001</v>
      </c>
      <c r="G295" s="47">
        <v>2.7550786700000001</v>
      </c>
      <c r="H295" s="76">
        <f t="shared" si="8"/>
        <v>0.1969610835105482</v>
      </c>
      <c r="I295" s="82">
        <f t="shared" si="9"/>
        <v>2.9851488160804405E-4</v>
      </c>
      <c r="J295" s="47">
        <v>29.385280000000002</v>
      </c>
      <c r="K295" s="57">
        <v>29.186181818200001</v>
      </c>
    </row>
    <row r="296" spans="1:11" x14ac:dyDescent="0.15">
      <c r="A296" s="26" t="s">
        <v>1545</v>
      </c>
      <c r="B296" s="26" t="s">
        <v>1694</v>
      </c>
      <c r="C296" s="26" t="s">
        <v>322</v>
      </c>
      <c r="D296" s="26" t="s">
        <v>1044</v>
      </c>
      <c r="E296" s="26" t="s">
        <v>1048</v>
      </c>
      <c r="F296" s="69">
        <v>3.2234312279999999</v>
      </c>
      <c r="G296" s="47">
        <v>10.557794035000001</v>
      </c>
      <c r="H296" s="76">
        <f t="shared" si="8"/>
        <v>-0.69468705135617848</v>
      </c>
      <c r="I296" s="82">
        <f t="shared" si="9"/>
        <v>2.9178997077000142E-4</v>
      </c>
      <c r="J296" s="47">
        <v>47.133538919999999</v>
      </c>
      <c r="K296" s="57">
        <v>18.559045454500001</v>
      </c>
    </row>
    <row r="297" spans="1:11" x14ac:dyDescent="0.15">
      <c r="A297" s="26" t="s">
        <v>477</v>
      </c>
      <c r="B297" s="26" t="s">
        <v>1766</v>
      </c>
      <c r="C297" s="26" t="s">
        <v>321</v>
      </c>
      <c r="D297" s="26" t="s">
        <v>1045</v>
      </c>
      <c r="E297" s="26" t="s">
        <v>1048</v>
      </c>
      <c r="F297" s="69">
        <v>3.2117896949999998</v>
      </c>
      <c r="G297" s="47">
        <v>5.0329203049999993</v>
      </c>
      <c r="H297" s="76">
        <f t="shared" si="8"/>
        <v>-0.36184372086932937</v>
      </c>
      <c r="I297" s="82">
        <f t="shared" si="9"/>
        <v>2.9073616123180454E-4</v>
      </c>
      <c r="J297" s="47">
        <v>72.629921280000005</v>
      </c>
      <c r="K297" s="57">
        <v>38.944499999999998</v>
      </c>
    </row>
    <row r="298" spans="1:11" x14ac:dyDescent="0.15">
      <c r="A298" s="26" t="s">
        <v>1630</v>
      </c>
      <c r="B298" s="26" t="s">
        <v>1632</v>
      </c>
      <c r="C298" s="26" t="s">
        <v>315</v>
      </c>
      <c r="D298" s="26" t="s">
        <v>1044</v>
      </c>
      <c r="E298" s="26" t="s">
        <v>1047</v>
      </c>
      <c r="F298" s="69">
        <v>3.1678967999999998</v>
      </c>
      <c r="G298" s="47">
        <v>9.6897999999999984E-3</v>
      </c>
      <c r="H298" s="76">
        <f t="shared" si="8"/>
        <v>325.93108216887867</v>
      </c>
      <c r="I298" s="82">
        <f t="shared" si="9"/>
        <v>2.8676290861893365E-4</v>
      </c>
      <c r="J298" s="47">
        <v>71.652735000000007</v>
      </c>
      <c r="K298" s="57">
        <v>35.980545454500003</v>
      </c>
    </row>
    <row r="299" spans="1:11" x14ac:dyDescent="0.15">
      <c r="A299" s="26" t="s">
        <v>1587</v>
      </c>
      <c r="B299" s="26" t="s">
        <v>1588</v>
      </c>
      <c r="C299" s="26" t="s">
        <v>321</v>
      </c>
      <c r="D299" s="26" t="s">
        <v>1045</v>
      </c>
      <c r="E299" s="26" t="s">
        <v>1048</v>
      </c>
      <c r="F299" s="69">
        <v>3.1504888650000002</v>
      </c>
      <c r="G299" s="47">
        <v>5.1660762900000003</v>
      </c>
      <c r="H299" s="76">
        <f t="shared" si="8"/>
        <v>-0.39015827716318918</v>
      </c>
      <c r="I299" s="82">
        <f t="shared" si="9"/>
        <v>2.8518711547010088E-4</v>
      </c>
      <c r="J299" s="47">
        <v>174.53399999999999</v>
      </c>
      <c r="K299" s="57">
        <v>58.023681818199996</v>
      </c>
    </row>
    <row r="300" spans="1:11" x14ac:dyDescent="0.15">
      <c r="A300" s="26" t="s">
        <v>457</v>
      </c>
      <c r="B300" s="26" t="s">
        <v>404</v>
      </c>
      <c r="C300" s="26" t="s">
        <v>321</v>
      </c>
      <c r="D300" s="26" t="s">
        <v>1045</v>
      </c>
      <c r="E300" s="26" t="s">
        <v>1048</v>
      </c>
      <c r="F300" s="69">
        <v>3.1429276540000002</v>
      </c>
      <c r="G300" s="47">
        <v>1.712340961</v>
      </c>
      <c r="H300" s="76">
        <f t="shared" si="8"/>
        <v>0.83545667923784506</v>
      </c>
      <c r="I300" s="82">
        <f t="shared" si="9"/>
        <v>2.8450266297813789E-4</v>
      </c>
      <c r="J300" s="47">
        <v>77.762011520000016</v>
      </c>
      <c r="K300" s="57">
        <v>50.415999999999997</v>
      </c>
    </row>
    <row r="301" spans="1:11" x14ac:dyDescent="0.15">
      <c r="A301" s="26" t="s">
        <v>1598</v>
      </c>
      <c r="B301" s="26" t="s">
        <v>1599</v>
      </c>
      <c r="C301" s="26" t="s">
        <v>321</v>
      </c>
      <c r="D301" s="26" t="s">
        <v>1045</v>
      </c>
      <c r="E301" s="26" t="s">
        <v>1048</v>
      </c>
      <c r="F301" s="69">
        <v>3.1108125430000002</v>
      </c>
      <c r="G301" s="47">
        <v>3.1166276650000002</v>
      </c>
      <c r="H301" s="76">
        <f t="shared" si="8"/>
        <v>-1.8658378943703369E-3</v>
      </c>
      <c r="I301" s="82">
        <f t="shared" si="9"/>
        <v>2.8159555355431452E-4</v>
      </c>
      <c r="J301" s="47">
        <v>127.29730000000001</v>
      </c>
      <c r="K301" s="57">
        <v>51.986863636400003</v>
      </c>
    </row>
    <row r="302" spans="1:11" x14ac:dyDescent="0.15">
      <c r="A302" s="26" t="s">
        <v>1212</v>
      </c>
      <c r="B302" s="26" t="s">
        <v>824</v>
      </c>
      <c r="C302" s="26" t="s">
        <v>613</v>
      </c>
      <c r="D302" s="26" t="s">
        <v>1045</v>
      </c>
      <c r="E302" s="26" t="s">
        <v>1048</v>
      </c>
      <c r="F302" s="69">
        <v>3.0451165599999999</v>
      </c>
      <c r="G302" s="47">
        <v>16.5584831</v>
      </c>
      <c r="H302" s="76">
        <f t="shared" si="8"/>
        <v>-0.81609930441031764</v>
      </c>
      <c r="I302" s="82">
        <f t="shared" si="9"/>
        <v>2.7564865175825221E-4</v>
      </c>
      <c r="J302" s="47">
        <v>615.68626912000002</v>
      </c>
      <c r="K302" s="57">
        <v>14.4097272727</v>
      </c>
    </row>
    <row r="303" spans="1:11" x14ac:dyDescent="0.15">
      <c r="A303" s="26" t="s">
        <v>1258</v>
      </c>
      <c r="B303" s="26" t="s">
        <v>1259</v>
      </c>
      <c r="C303" s="26" t="s">
        <v>315</v>
      </c>
      <c r="D303" s="26" t="s">
        <v>1044</v>
      </c>
      <c r="E303" s="26" t="s">
        <v>1047</v>
      </c>
      <c r="F303" s="69">
        <v>3.0161310000000001</v>
      </c>
      <c r="G303" s="47">
        <v>3.3078539999999998</v>
      </c>
      <c r="H303" s="76">
        <f t="shared" si="8"/>
        <v>-8.8191014476455054E-2</v>
      </c>
      <c r="I303" s="82">
        <f t="shared" si="9"/>
        <v>2.7302483412203736E-4</v>
      </c>
      <c r="J303" s="47">
        <v>50.707415040000001</v>
      </c>
      <c r="K303" s="57">
        <v>22.386545454499998</v>
      </c>
    </row>
    <row r="304" spans="1:11" x14ac:dyDescent="0.15">
      <c r="A304" s="26" t="s">
        <v>519</v>
      </c>
      <c r="B304" s="26" t="s">
        <v>1228</v>
      </c>
      <c r="C304" s="26" t="s">
        <v>321</v>
      </c>
      <c r="D304" s="26" t="s">
        <v>1045</v>
      </c>
      <c r="E304" s="26" t="s">
        <v>1048</v>
      </c>
      <c r="F304" s="69">
        <v>3.0005201100000001</v>
      </c>
      <c r="G304" s="47">
        <v>0.43186884999999997</v>
      </c>
      <c r="H304" s="76">
        <f t="shared" si="8"/>
        <v>5.9477576583724439</v>
      </c>
      <c r="I304" s="82">
        <f t="shared" si="9"/>
        <v>2.7161171226070327E-4</v>
      </c>
      <c r="J304" s="47">
        <v>44.398380509999996</v>
      </c>
      <c r="K304" s="57">
        <v>23.343090909099999</v>
      </c>
    </row>
    <row r="305" spans="1:11" x14ac:dyDescent="0.15">
      <c r="A305" s="26" t="s">
        <v>1456</v>
      </c>
      <c r="B305" s="26" t="s">
        <v>1319</v>
      </c>
      <c r="C305" s="26" t="s">
        <v>315</v>
      </c>
      <c r="D305" s="26" t="s">
        <v>1044</v>
      </c>
      <c r="E305" s="26" t="s">
        <v>1047</v>
      </c>
      <c r="F305" s="69">
        <v>2.9832111940000003</v>
      </c>
      <c r="G305" s="47">
        <v>7.1478559999999997E-2</v>
      </c>
      <c r="H305" s="76">
        <f t="shared" si="8"/>
        <v>40.735748369860843</v>
      </c>
      <c r="I305" s="82">
        <f t="shared" si="9"/>
        <v>2.7004488246460615E-4</v>
      </c>
      <c r="J305" s="47">
        <v>8.2997399999999999</v>
      </c>
      <c r="K305" s="57">
        <v>12.1928181818</v>
      </c>
    </row>
    <row r="306" spans="1:11" x14ac:dyDescent="0.15">
      <c r="A306" s="26" t="s">
        <v>1718</v>
      </c>
      <c r="B306" s="26" t="s">
        <v>1719</v>
      </c>
      <c r="C306" s="26" t="s">
        <v>322</v>
      </c>
      <c r="D306" s="26" t="s">
        <v>1044</v>
      </c>
      <c r="E306" s="26" t="s">
        <v>1047</v>
      </c>
      <c r="F306" s="69">
        <v>2.9598441000000002</v>
      </c>
      <c r="G306" s="47">
        <v>2.5996402349999999</v>
      </c>
      <c r="H306" s="76">
        <f t="shared" si="8"/>
        <v>0.13855912066232512</v>
      </c>
      <c r="I306" s="82">
        <f t="shared" si="9"/>
        <v>2.6792965704393838E-4</v>
      </c>
      <c r="J306" s="47">
        <v>107.72799999999999</v>
      </c>
      <c r="K306" s="57">
        <v>35.168636363600001</v>
      </c>
    </row>
    <row r="307" spans="1:11" x14ac:dyDescent="0.15">
      <c r="A307" s="26" t="s">
        <v>1476</v>
      </c>
      <c r="B307" s="26" t="s">
        <v>1728</v>
      </c>
      <c r="C307" s="26" t="s">
        <v>317</v>
      </c>
      <c r="D307" s="26" t="s">
        <v>1044</v>
      </c>
      <c r="E307" s="26" t="s">
        <v>1047</v>
      </c>
      <c r="F307" s="69">
        <v>2.9187571050000001</v>
      </c>
      <c r="G307" s="47">
        <v>0.92141703500000005</v>
      </c>
      <c r="H307" s="76">
        <f t="shared" si="8"/>
        <v>2.1676830296500866</v>
      </c>
      <c r="I307" s="82">
        <f t="shared" si="9"/>
        <v>2.6421039883053589E-4</v>
      </c>
      <c r="J307" s="47">
        <v>11.024636320000001</v>
      </c>
      <c r="K307" s="57">
        <v>33.1749545455</v>
      </c>
    </row>
    <row r="308" spans="1:11" x14ac:dyDescent="0.15">
      <c r="A308" s="26" t="s">
        <v>1828</v>
      </c>
      <c r="B308" s="26" t="s">
        <v>1379</v>
      </c>
      <c r="C308" s="26" t="s">
        <v>322</v>
      </c>
      <c r="D308" s="26" t="s">
        <v>1044</v>
      </c>
      <c r="E308" s="26" t="s">
        <v>1048</v>
      </c>
      <c r="F308" s="69">
        <v>2.9159089900000001</v>
      </c>
      <c r="G308" s="47">
        <v>2.7674689700000004</v>
      </c>
      <c r="H308" s="76">
        <f t="shared" si="8"/>
        <v>5.363746499387112E-2</v>
      </c>
      <c r="I308" s="82">
        <f t="shared" si="9"/>
        <v>2.6395258306410017E-4</v>
      </c>
      <c r="J308" s="47">
        <v>87.649081640000006</v>
      </c>
      <c r="K308" s="57">
        <v>85.200681818199996</v>
      </c>
    </row>
    <row r="309" spans="1:11" x14ac:dyDescent="0.15">
      <c r="A309" s="26" t="s">
        <v>441</v>
      </c>
      <c r="B309" s="26" t="s">
        <v>1386</v>
      </c>
      <c r="C309" s="26" t="s">
        <v>321</v>
      </c>
      <c r="D309" s="26" t="s">
        <v>1045</v>
      </c>
      <c r="E309" s="26" t="s">
        <v>1048</v>
      </c>
      <c r="F309" s="69">
        <v>2.8810627760000003</v>
      </c>
      <c r="G309" s="47">
        <v>6.4488533979999998</v>
      </c>
      <c r="H309" s="76">
        <f t="shared" si="8"/>
        <v>-0.55324418184269597</v>
      </c>
      <c r="I309" s="82">
        <f t="shared" si="9"/>
        <v>2.6079824998071253E-4</v>
      </c>
      <c r="J309" s="47">
        <v>37.496141819999998</v>
      </c>
      <c r="K309" s="57">
        <v>28.395454545500002</v>
      </c>
    </row>
    <row r="310" spans="1:11" x14ac:dyDescent="0.15">
      <c r="A310" s="26" t="s">
        <v>472</v>
      </c>
      <c r="B310" s="26" t="s">
        <v>392</v>
      </c>
      <c r="C310" s="26" t="s">
        <v>321</v>
      </c>
      <c r="D310" s="26" t="s">
        <v>1044</v>
      </c>
      <c r="E310" s="26" t="s">
        <v>1047</v>
      </c>
      <c r="F310" s="69">
        <v>2.8608756080000002</v>
      </c>
      <c r="G310" s="47">
        <v>1.077207703</v>
      </c>
      <c r="H310" s="76">
        <f t="shared" si="8"/>
        <v>1.6558254271971169</v>
      </c>
      <c r="I310" s="82">
        <f t="shared" si="9"/>
        <v>2.5897087637041718E-4</v>
      </c>
      <c r="J310" s="47">
        <v>15.516308499999999</v>
      </c>
      <c r="K310" s="57">
        <v>66.205363636399994</v>
      </c>
    </row>
    <row r="311" spans="1:11" x14ac:dyDescent="0.15">
      <c r="A311" s="26" t="s">
        <v>1053</v>
      </c>
      <c r="B311" s="26" t="s">
        <v>1054</v>
      </c>
      <c r="C311" s="26" t="s">
        <v>315</v>
      </c>
      <c r="D311" s="26" t="s">
        <v>1044</v>
      </c>
      <c r="E311" s="26" t="s">
        <v>1047</v>
      </c>
      <c r="F311" s="69">
        <v>2.8072774900000002</v>
      </c>
      <c r="G311" s="47">
        <v>2.6232412900000002</v>
      </c>
      <c r="H311" s="76">
        <f t="shared" si="8"/>
        <v>7.0156032043853678E-2</v>
      </c>
      <c r="I311" s="82">
        <f t="shared" si="9"/>
        <v>2.5411909198963154E-4</v>
      </c>
      <c r="J311" s="47">
        <v>100.13679999999999</v>
      </c>
      <c r="K311" s="57">
        <v>5.9062727273000002</v>
      </c>
    </row>
    <row r="312" spans="1:11" x14ac:dyDescent="0.15">
      <c r="A312" s="26" t="s">
        <v>1548</v>
      </c>
      <c r="B312" s="26" t="s">
        <v>1697</v>
      </c>
      <c r="C312" s="26" t="s">
        <v>322</v>
      </c>
      <c r="D312" s="26" t="s">
        <v>1044</v>
      </c>
      <c r="E312" s="26" t="s">
        <v>1048</v>
      </c>
      <c r="F312" s="69">
        <v>2.8011904410000001</v>
      </c>
      <c r="G312" s="47">
        <v>5.1068914090000002</v>
      </c>
      <c r="H312" s="76">
        <f t="shared" si="8"/>
        <v>-0.45148815264342734</v>
      </c>
      <c r="I312" s="82">
        <f t="shared" si="9"/>
        <v>2.5356808291757279E-4</v>
      </c>
      <c r="J312" s="47">
        <v>83.266195599999989</v>
      </c>
      <c r="K312" s="57">
        <v>17.627136363599998</v>
      </c>
    </row>
    <row r="313" spans="1:11" x14ac:dyDescent="0.15">
      <c r="A313" s="26" t="s">
        <v>1499</v>
      </c>
      <c r="B313" s="26" t="s">
        <v>1085</v>
      </c>
      <c r="C313" s="26" t="s">
        <v>316</v>
      </c>
      <c r="D313" s="26" t="s">
        <v>1044</v>
      </c>
      <c r="E313" s="26" t="s">
        <v>1047</v>
      </c>
      <c r="F313" s="69">
        <v>2.7767414599999998</v>
      </c>
      <c r="G313" s="47">
        <v>14.104985869999998</v>
      </c>
      <c r="H313" s="76">
        <f t="shared" si="8"/>
        <v>-0.80313759364297754</v>
      </c>
      <c r="I313" s="82">
        <f t="shared" si="9"/>
        <v>2.5135492341555579E-4</v>
      </c>
      <c r="J313" s="47">
        <v>39.094902550000008</v>
      </c>
      <c r="K313" s="57">
        <v>15.3775454545</v>
      </c>
    </row>
    <row r="314" spans="1:11" x14ac:dyDescent="0.15">
      <c r="A314" s="26" t="s">
        <v>1063</v>
      </c>
      <c r="B314" s="26" t="s">
        <v>1064</v>
      </c>
      <c r="C314" s="26" t="s">
        <v>322</v>
      </c>
      <c r="D314" s="26" t="s">
        <v>1044</v>
      </c>
      <c r="E314" s="26" t="s">
        <v>1048</v>
      </c>
      <c r="F314" s="69">
        <v>2.7589314229999999</v>
      </c>
      <c r="G314" s="47">
        <v>4.982521191</v>
      </c>
      <c r="H314" s="76">
        <f t="shared" si="8"/>
        <v>-0.4462780353080088</v>
      </c>
      <c r="I314" s="82">
        <f t="shared" si="9"/>
        <v>2.4974273137295808E-4</v>
      </c>
      <c r="J314" s="47">
        <v>137.05433129999997</v>
      </c>
      <c r="K314" s="57">
        <v>24.592545454500002</v>
      </c>
    </row>
    <row r="315" spans="1:11" x14ac:dyDescent="0.15">
      <c r="A315" s="26" t="s">
        <v>1254</v>
      </c>
      <c r="B315" s="26" t="s">
        <v>1255</v>
      </c>
      <c r="C315" s="26" t="s">
        <v>321</v>
      </c>
      <c r="D315" s="26" t="s">
        <v>1045</v>
      </c>
      <c r="E315" s="26" t="s">
        <v>1048</v>
      </c>
      <c r="F315" s="69">
        <v>2.73086056</v>
      </c>
      <c r="G315" s="47">
        <v>2.15939894</v>
      </c>
      <c r="H315" s="76">
        <f t="shared" si="8"/>
        <v>0.26463920557449194</v>
      </c>
      <c r="I315" s="82">
        <f t="shared" si="9"/>
        <v>2.4720171352120117E-4</v>
      </c>
      <c r="J315" s="47">
        <v>49.198</v>
      </c>
      <c r="K315" s="57">
        <v>28.051318181799999</v>
      </c>
    </row>
    <row r="316" spans="1:11" x14ac:dyDescent="0.15">
      <c r="A316" s="26" t="s">
        <v>1146</v>
      </c>
      <c r="B316" s="26" t="s">
        <v>1147</v>
      </c>
      <c r="C316" s="26" t="s">
        <v>317</v>
      </c>
      <c r="D316" s="26" t="s">
        <v>1044</v>
      </c>
      <c r="E316" s="26" t="s">
        <v>1047</v>
      </c>
      <c r="F316" s="69">
        <v>2.707810131</v>
      </c>
      <c r="G316" s="47">
        <v>4.5043442369999998</v>
      </c>
      <c r="H316" s="76">
        <f t="shared" si="8"/>
        <v>-0.39884476218374776</v>
      </c>
      <c r="I316" s="82">
        <f t="shared" si="9"/>
        <v>2.4511515310516924E-4</v>
      </c>
      <c r="J316" s="47">
        <v>278.91683616</v>
      </c>
      <c r="K316" s="57">
        <v>34.0106363636</v>
      </c>
    </row>
    <row r="317" spans="1:11" x14ac:dyDescent="0.15">
      <c r="A317" s="26" t="s">
        <v>430</v>
      </c>
      <c r="B317" s="26" t="s">
        <v>1767</v>
      </c>
      <c r="C317" s="26" t="s">
        <v>321</v>
      </c>
      <c r="D317" s="26" t="s">
        <v>1045</v>
      </c>
      <c r="E317" s="26" t="s">
        <v>1048</v>
      </c>
      <c r="F317" s="69">
        <v>2.6950958309999997</v>
      </c>
      <c r="G317" s="47">
        <v>1.784515697</v>
      </c>
      <c r="H317" s="76">
        <f t="shared" si="8"/>
        <v>0.51026737143909795</v>
      </c>
      <c r="I317" s="82">
        <f t="shared" si="9"/>
        <v>2.4396423504210172E-4</v>
      </c>
      <c r="J317" s="47">
        <v>19.308105820000002</v>
      </c>
      <c r="K317" s="57">
        <v>22.456454545500002</v>
      </c>
    </row>
    <row r="318" spans="1:11" x14ac:dyDescent="0.15">
      <c r="A318" s="26" t="s">
        <v>1508</v>
      </c>
      <c r="B318" s="26" t="s">
        <v>1080</v>
      </c>
      <c r="C318" s="26" t="s">
        <v>316</v>
      </c>
      <c r="D318" s="26" t="s">
        <v>1044</v>
      </c>
      <c r="E318" s="26" t="s">
        <v>1047</v>
      </c>
      <c r="F318" s="69">
        <v>2.6231133</v>
      </c>
      <c r="G318" s="47">
        <v>5.6045692100000002</v>
      </c>
      <c r="H318" s="76">
        <f t="shared" si="8"/>
        <v>-0.53196879158532151</v>
      </c>
      <c r="I318" s="82">
        <f t="shared" si="9"/>
        <v>2.3744826521653403E-4</v>
      </c>
      <c r="J318" s="47">
        <v>20.871400100000002</v>
      </c>
      <c r="K318" s="57">
        <v>17.171590909100001</v>
      </c>
    </row>
    <row r="319" spans="1:11" x14ac:dyDescent="0.15">
      <c r="A319" s="26" t="s">
        <v>479</v>
      </c>
      <c r="B319" s="26" t="s">
        <v>548</v>
      </c>
      <c r="C319" s="26" t="s">
        <v>321</v>
      </c>
      <c r="D319" s="26" t="s">
        <v>1045</v>
      </c>
      <c r="E319" s="26" t="s">
        <v>1048</v>
      </c>
      <c r="F319" s="69">
        <v>2.6218033749999998</v>
      </c>
      <c r="G319" s="47">
        <v>5.5379762399999999</v>
      </c>
      <c r="H319" s="76">
        <f t="shared" si="8"/>
        <v>-0.52657735219896873</v>
      </c>
      <c r="I319" s="82">
        <f t="shared" si="9"/>
        <v>2.3732968878340254E-4</v>
      </c>
      <c r="J319" s="47">
        <v>113.73590592000001</v>
      </c>
      <c r="K319" s="57">
        <v>9.6146818181999993</v>
      </c>
    </row>
    <row r="320" spans="1:11" x14ac:dyDescent="0.15">
      <c r="A320" s="26" t="s">
        <v>1639</v>
      </c>
      <c r="B320" s="26" t="s">
        <v>1640</v>
      </c>
      <c r="C320" s="26" t="s">
        <v>315</v>
      </c>
      <c r="D320" s="26" t="s">
        <v>1044</v>
      </c>
      <c r="E320" s="26" t="s">
        <v>1047</v>
      </c>
      <c r="F320" s="69">
        <v>2.6052350099999999</v>
      </c>
      <c r="G320" s="47">
        <v>2.7796513700000003</v>
      </c>
      <c r="H320" s="76">
        <f t="shared" si="8"/>
        <v>-6.2747566792881737E-2</v>
      </c>
      <c r="I320" s="82">
        <f t="shared" si="9"/>
        <v>2.3582989480701411E-4</v>
      </c>
      <c r="J320" s="47">
        <v>29.093520000000002</v>
      </c>
      <c r="K320" s="57">
        <v>23.610909090900002</v>
      </c>
    </row>
    <row r="321" spans="1:11" x14ac:dyDescent="0.15">
      <c r="A321" s="26" t="s">
        <v>517</v>
      </c>
      <c r="B321" s="26" t="s">
        <v>1229</v>
      </c>
      <c r="C321" s="26" t="s">
        <v>321</v>
      </c>
      <c r="D321" s="26" t="s">
        <v>1045</v>
      </c>
      <c r="E321" s="26" t="s">
        <v>1048</v>
      </c>
      <c r="F321" s="69">
        <v>2.6047681200000001</v>
      </c>
      <c r="G321" s="47">
        <v>11.96377822</v>
      </c>
      <c r="H321" s="76">
        <f t="shared" si="8"/>
        <v>-0.78227880255707383</v>
      </c>
      <c r="I321" s="82">
        <f t="shared" si="9"/>
        <v>2.3578763120347596E-4</v>
      </c>
      <c r="J321" s="47">
        <v>90.106467069999994</v>
      </c>
      <c r="K321" s="57">
        <v>20.401136363599999</v>
      </c>
    </row>
    <row r="322" spans="1:11" x14ac:dyDescent="0.15">
      <c r="A322" s="26" t="s">
        <v>1678</v>
      </c>
      <c r="B322" s="26" t="s">
        <v>1129</v>
      </c>
      <c r="C322" s="26" t="s">
        <v>316</v>
      </c>
      <c r="D322" s="26" t="s">
        <v>1044</v>
      </c>
      <c r="E322" s="26" t="s">
        <v>1047</v>
      </c>
      <c r="F322" s="69">
        <v>2.6026402100000001</v>
      </c>
      <c r="G322" s="47">
        <v>4.4658980000000001E-2</v>
      </c>
      <c r="H322" s="76">
        <f t="shared" si="8"/>
        <v>57.278093453992902</v>
      </c>
      <c r="I322" s="82">
        <f t="shared" si="9"/>
        <v>2.3559500950542085E-4</v>
      </c>
      <c r="J322" s="47"/>
      <c r="K322" s="57">
        <v>51.588000000000001</v>
      </c>
    </row>
    <row r="323" spans="1:11" x14ac:dyDescent="0.15">
      <c r="A323" s="26" t="s">
        <v>758</v>
      </c>
      <c r="B323" s="26" t="s">
        <v>759</v>
      </c>
      <c r="C323" s="26" t="s">
        <v>323</v>
      </c>
      <c r="D323" s="26" t="s">
        <v>1044</v>
      </c>
      <c r="E323" s="26" t="s">
        <v>1047</v>
      </c>
      <c r="F323" s="69">
        <v>2.5993532319999999</v>
      </c>
      <c r="G323" s="47">
        <v>0.43593870699999998</v>
      </c>
      <c r="H323" s="76">
        <f t="shared" si="8"/>
        <v>4.9626575714920405</v>
      </c>
      <c r="I323" s="82">
        <f t="shared" si="9"/>
        <v>2.3529746718275221E-4</v>
      </c>
      <c r="J323" s="47">
        <v>8.5389999999999997</v>
      </c>
      <c r="K323" s="57">
        <v>75.328727272699993</v>
      </c>
    </row>
    <row r="324" spans="1:11" x14ac:dyDescent="0.15">
      <c r="A324" s="26" t="s">
        <v>682</v>
      </c>
      <c r="B324" s="26" t="s">
        <v>762</v>
      </c>
      <c r="C324" s="26" t="s">
        <v>323</v>
      </c>
      <c r="D324" s="26" t="s">
        <v>1044</v>
      </c>
      <c r="E324" s="26" t="s">
        <v>1047</v>
      </c>
      <c r="F324" s="69">
        <v>2.5983349700000002</v>
      </c>
      <c r="G324" s="47">
        <v>14.150946945000001</v>
      </c>
      <c r="H324" s="76">
        <f t="shared" si="8"/>
        <v>-0.81638437483379311</v>
      </c>
      <c r="I324" s="82">
        <f t="shared" si="9"/>
        <v>2.3520529253462101E-4</v>
      </c>
      <c r="J324" s="47">
        <v>234.24850760000001</v>
      </c>
      <c r="K324" s="57">
        <v>73.646818181800001</v>
      </c>
    </row>
    <row r="325" spans="1:11" x14ac:dyDescent="0.15">
      <c r="A325" s="26" t="s">
        <v>1546</v>
      </c>
      <c r="B325" s="26" t="s">
        <v>1695</v>
      </c>
      <c r="C325" s="26" t="s">
        <v>322</v>
      </c>
      <c r="D325" s="26" t="s">
        <v>1044</v>
      </c>
      <c r="E325" s="26" t="s">
        <v>1048</v>
      </c>
      <c r="F325" s="69">
        <v>2.5494567699999999</v>
      </c>
      <c r="G325" s="47">
        <v>1.7372715959999998</v>
      </c>
      <c r="H325" s="76">
        <f t="shared" si="8"/>
        <v>0.46750616073504281</v>
      </c>
      <c r="I325" s="82">
        <f t="shared" si="9"/>
        <v>2.307807624173337E-4</v>
      </c>
      <c r="J325" s="47">
        <v>21.604213799999997</v>
      </c>
      <c r="K325" s="57">
        <v>19.5275454545</v>
      </c>
    </row>
    <row r="326" spans="1:11" x14ac:dyDescent="0.15">
      <c r="A326" s="26" t="s">
        <v>1681</v>
      </c>
      <c r="B326" s="26" t="s">
        <v>1139</v>
      </c>
      <c r="C326" s="26" t="s">
        <v>316</v>
      </c>
      <c r="D326" s="26" t="s">
        <v>1044</v>
      </c>
      <c r="E326" s="26" t="s">
        <v>1047</v>
      </c>
      <c r="F326" s="69">
        <v>2.5246529300000002</v>
      </c>
      <c r="G326" s="47">
        <v>5.2414013600000002</v>
      </c>
      <c r="H326" s="76">
        <f t="shared" si="8"/>
        <v>-0.51832482258141743</v>
      </c>
      <c r="I326" s="82">
        <f t="shared" si="9"/>
        <v>2.2853548053084087E-4</v>
      </c>
      <c r="J326" s="47">
        <v>176.23420844000003</v>
      </c>
      <c r="K326" s="57">
        <v>20.4927727273</v>
      </c>
    </row>
    <row r="327" spans="1:11" x14ac:dyDescent="0.15">
      <c r="A327" s="26" t="s">
        <v>662</v>
      </c>
      <c r="B327" s="26" t="s">
        <v>1752</v>
      </c>
      <c r="C327" s="26" t="s">
        <v>321</v>
      </c>
      <c r="D327" s="26" t="s">
        <v>1045</v>
      </c>
      <c r="E327" s="26" t="s">
        <v>1048</v>
      </c>
      <c r="F327" s="69">
        <v>2.4831856019999998</v>
      </c>
      <c r="G327" s="47">
        <v>3.5192347489999998</v>
      </c>
      <c r="H327" s="76">
        <f t="shared" ref="H327:H390" si="10">IF(ISERROR(F327/G327-1),"",((F327/G327-1)))</f>
        <v>-0.2943961460071387</v>
      </c>
      <c r="I327" s="82">
        <f t="shared" ref="I327:I390" si="11">F327/$F$689</f>
        <v>2.2478179398715818E-4</v>
      </c>
      <c r="J327" s="47">
        <v>71.980346769999997</v>
      </c>
      <c r="K327" s="57">
        <v>47.7988636364</v>
      </c>
    </row>
    <row r="328" spans="1:11" x14ac:dyDescent="0.15">
      <c r="A328" s="26" t="s">
        <v>1522</v>
      </c>
      <c r="B328" s="26" t="s">
        <v>743</v>
      </c>
      <c r="C328" s="26" t="s">
        <v>319</v>
      </c>
      <c r="D328" s="26" t="s">
        <v>1045</v>
      </c>
      <c r="E328" s="26" t="s">
        <v>1048</v>
      </c>
      <c r="F328" s="69">
        <v>2.4696135799999999</v>
      </c>
      <c r="G328" s="47">
        <v>19.083795609999999</v>
      </c>
      <c r="H328" s="76">
        <f t="shared" si="10"/>
        <v>-0.87059106948798437</v>
      </c>
      <c r="I328" s="82">
        <f t="shared" si="11"/>
        <v>2.2355323360458506E-4</v>
      </c>
      <c r="J328" s="47">
        <v>203.3080224</v>
      </c>
      <c r="K328" s="57">
        <v>5.4769545454999999</v>
      </c>
    </row>
    <row r="329" spans="1:11" x14ac:dyDescent="0.15">
      <c r="A329" s="26" t="s">
        <v>1470</v>
      </c>
      <c r="B329" s="26" t="s">
        <v>1369</v>
      </c>
      <c r="C329" s="26" t="s">
        <v>315</v>
      </c>
      <c r="D329" s="26" t="s">
        <v>1044</v>
      </c>
      <c r="E329" s="26" t="s">
        <v>1047</v>
      </c>
      <c r="F329" s="69">
        <v>2.4650793080000004</v>
      </c>
      <c r="G329" s="47">
        <v>2.0148828050000001</v>
      </c>
      <c r="H329" s="76">
        <f t="shared" si="10"/>
        <v>0.22343557743548281</v>
      </c>
      <c r="I329" s="82">
        <f t="shared" si="11"/>
        <v>2.231427843035885E-4</v>
      </c>
      <c r="J329" s="47">
        <v>47.941719999999997</v>
      </c>
      <c r="K329" s="57">
        <v>22.414772727300001</v>
      </c>
    </row>
    <row r="330" spans="1:11" x14ac:dyDescent="0.15">
      <c r="A330" s="26" t="s">
        <v>1531</v>
      </c>
      <c r="B330" s="26" t="s">
        <v>1760</v>
      </c>
      <c r="C330" s="26" t="s">
        <v>321</v>
      </c>
      <c r="D330" s="26" t="s">
        <v>1045</v>
      </c>
      <c r="E330" s="26" t="s">
        <v>1048</v>
      </c>
      <c r="F330" s="69">
        <v>2.4583995440000002</v>
      </c>
      <c r="G330" s="47">
        <v>1.80729249</v>
      </c>
      <c r="H330" s="76">
        <f t="shared" si="10"/>
        <v>0.36026656316156114</v>
      </c>
      <c r="I330" s="82">
        <f t="shared" si="11"/>
        <v>2.2253812175475544E-4</v>
      </c>
      <c r="J330" s="47">
        <v>43.207999999999998</v>
      </c>
      <c r="K330" s="57">
        <v>20.111727272700001</v>
      </c>
    </row>
    <row r="331" spans="1:11" x14ac:dyDescent="0.15">
      <c r="A331" s="26" t="s">
        <v>464</v>
      </c>
      <c r="B331" s="26" t="s">
        <v>1381</v>
      </c>
      <c r="C331" s="26" t="s">
        <v>321</v>
      </c>
      <c r="D331" s="26" t="s">
        <v>1044</v>
      </c>
      <c r="E331" s="26" t="s">
        <v>1047</v>
      </c>
      <c r="F331" s="69">
        <v>2.4211519500000001</v>
      </c>
      <c r="G331" s="47">
        <v>0.57466196999999997</v>
      </c>
      <c r="H331" s="76">
        <f t="shared" si="10"/>
        <v>3.2131758779861492</v>
      </c>
      <c r="I331" s="82">
        <f t="shared" si="11"/>
        <v>2.1916641204675701E-4</v>
      </c>
      <c r="J331" s="47">
        <v>3.4789451200000001</v>
      </c>
      <c r="K331" s="57">
        <v>68.741181818200005</v>
      </c>
    </row>
    <row r="332" spans="1:11" x14ac:dyDescent="0.15">
      <c r="A332" s="26" t="s">
        <v>1551</v>
      </c>
      <c r="B332" s="26" t="s">
        <v>1700</v>
      </c>
      <c r="C332" s="26" t="s">
        <v>322</v>
      </c>
      <c r="D332" s="26" t="s">
        <v>1044</v>
      </c>
      <c r="E332" s="26" t="s">
        <v>1048</v>
      </c>
      <c r="F332" s="69">
        <v>2.4141420230000001</v>
      </c>
      <c r="G332" s="47">
        <v>3.34755482</v>
      </c>
      <c r="H332" s="76">
        <f t="shared" si="10"/>
        <v>-0.27883420800857861</v>
      </c>
      <c r="I332" s="82">
        <f t="shared" si="11"/>
        <v>2.1853186263349128E-4</v>
      </c>
      <c r="J332" s="47">
        <v>104.54883516</v>
      </c>
      <c r="K332" s="57">
        <v>20.976545454499998</v>
      </c>
    </row>
    <row r="333" spans="1:11" x14ac:dyDescent="0.15">
      <c r="A333" s="26" t="s">
        <v>1490</v>
      </c>
      <c r="B333" s="26" t="s">
        <v>863</v>
      </c>
      <c r="C333" s="26" t="s">
        <v>317</v>
      </c>
      <c r="D333" s="26" t="s">
        <v>1044</v>
      </c>
      <c r="E333" s="26" t="s">
        <v>1047</v>
      </c>
      <c r="F333" s="69">
        <v>2.3643839999999998</v>
      </c>
      <c r="G333" s="47">
        <v>0.73012594999999991</v>
      </c>
      <c r="H333" s="76">
        <f t="shared" si="10"/>
        <v>2.2383234700807444</v>
      </c>
      <c r="I333" s="82">
        <f t="shared" si="11"/>
        <v>2.1402768958006104E-4</v>
      </c>
      <c r="J333" s="47">
        <v>4.9581084200000003</v>
      </c>
      <c r="K333" s="57">
        <v>27.239863636399999</v>
      </c>
    </row>
    <row r="334" spans="1:11" x14ac:dyDescent="0.15">
      <c r="A334" s="26" t="s">
        <v>1714</v>
      </c>
      <c r="B334" s="26" t="s">
        <v>1715</v>
      </c>
      <c r="C334" s="26" t="s">
        <v>322</v>
      </c>
      <c r="D334" s="26" t="s">
        <v>1044</v>
      </c>
      <c r="E334" s="26" t="s">
        <v>1047</v>
      </c>
      <c r="F334" s="69">
        <v>2.3124379900000003</v>
      </c>
      <c r="G334" s="47">
        <v>0.74304988999999999</v>
      </c>
      <c r="H334" s="76">
        <f t="shared" si="10"/>
        <v>2.1120898086668181</v>
      </c>
      <c r="I334" s="82">
        <f t="shared" si="11"/>
        <v>2.0932545656579489E-4</v>
      </c>
      <c r="J334" s="47">
        <v>247.8</v>
      </c>
      <c r="K334" s="57">
        <v>32.092136363599998</v>
      </c>
    </row>
    <row r="335" spans="1:11" x14ac:dyDescent="0.15">
      <c r="A335" s="26" t="s">
        <v>1521</v>
      </c>
      <c r="B335" s="26" t="s">
        <v>742</v>
      </c>
      <c r="C335" s="26" t="s">
        <v>319</v>
      </c>
      <c r="D335" s="26" t="s">
        <v>1045</v>
      </c>
      <c r="E335" s="26" t="s">
        <v>1048</v>
      </c>
      <c r="F335" s="69">
        <v>2.3094127999999996</v>
      </c>
      <c r="G335" s="47">
        <v>7.4023869600000003</v>
      </c>
      <c r="H335" s="76">
        <f t="shared" si="10"/>
        <v>-0.68801782283481172</v>
      </c>
      <c r="I335" s="82">
        <f t="shared" si="11"/>
        <v>2.0905161169700842E-4</v>
      </c>
      <c r="J335" s="47">
        <v>180.48789206000001</v>
      </c>
      <c r="K335" s="57">
        <v>5.9558181817999998</v>
      </c>
    </row>
    <row r="336" spans="1:11" x14ac:dyDescent="0.15">
      <c r="A336" s="26" t="s">
        <v>1552</v>
      </c>
      <c r="B336" s="26" t="s">
        <v>1701</v>
      </c>
      <c r="C336" s="26" t="s">
        <v>322</v>
      </c>
      <c r="D336" s="26" t="s">
        <v>1044</v>
      </c>
      <c r="E336" s="26" t="s">
        <v>1048</v>
      </c>
      <c r="F336" s="69">
        <v>2.3075612699999999</v>
      </c>
      <c r="G336" s="47">
        <v>4.9823275000000002</v>
      </c>
      <c r="H336" s="76">
        <f t="shared" si="10"/>
        <v>-0.53685074495805429</v>
      </c>
      <c r="I336" s="82">
        <f t="shared" si="11"/>
        <v>2.0888400834320121E-4</v>
      </c>
      <c r="J336" s="47">
        <v>147.46149608000002</v>
      </c>
      <c r="K336" s="57">
        <v>27.1460909091</v>
      </c>
    </row>
    <row r="337" spans="1:11" x14ac:dyDescent="0.15">
      <c r="A337" s="26" t="s">
        <v>1515</v>
      </c>
      <c r="B337" s="26" t="s">
        <v>1138</v>
      </c>
      <c r="C337" s="26" t="s">
        <v>316</v>
      </c>
      <c r="D337" s="26" t="s">
        <v>1044</v>
      </c>
      <c r="E337" s="26" t="s">
        <v>1047</v>
      </c>
      <c r="F337" s="69">
        <v>2.29338482</v>
      </c>
      <c r="G337" s="47">
        <v>1.61791</v>
      </c>
      <c r="H337" s="76">
        <f t="shared" si="10"/>
        <v>0.41749838989807841</v>
      </c>
      <c r="I337" s="82">
        <f t="shared" si="11"/>
        <v>2.0760073420501247E-4</v>
      </c>
      <c r="J337" s="47">
        <v>15.335226240000001</v>
      </c>
      <c r="K337" s="57">
        <v>34.9627272727</v>
      </c>
    </row>
    <row r="338" spans="1:11" x14ac:dyDescent="0.15">
      <c r="A338" s="26" t="s">
        <v>367</v>
      </c>
      <c r="B338" s="26" t="s">
        <v>572</v>
      </c>
      <c r="C338" s="26" t="s">
        <v>317</v>
      </c>
      <c r="D338" s="26" t="s">
        <v>1044</v>
      </c>
      <c r="E338" s="26" t="s">
        <v>1047</v>
      </c>
      <c r="F338" s="69">
        <v>2.25179654</v>
      </c>
      <c r="G338" s="47">
        <v>0.77408831</v>
      </c>
      <c r="H338" s="76">
        <f t="shared" si="10"/>
        <v>1.9089659550600886</v>
      </c>
      <c r="I338" s="82">
        <f t="shared" si="11"/>
        <v>2.0383609889957618E-4</v>
      </c>
      <c r="J338" s="47">
        <v>3.6585000000000001</v>
      </c>
      <c r="K338" s="57">
        <v>119.7839090909</v>
      </c>
    </row>
    <row r="339" spans="1:11" x14ac:dyDescent="0.15">
      <c r="A339" s="26" t="s">
        <v>805</v>
      </c>
      <c r="B339" s="26" t="s">
        <v>806</v>
      </c>
      <c r="C339" s="26" t="s">
        <v>324</v>
      </c>
      <c r="D339" s="26" t="s">
        <v>1045</v>
      </c>
      <c r="E339" s="26" t="s">
        <v>1048</v>
      </c>
      <c r="F339" s="69">
        <v>2.2493482400000002</v>
      </c>
      <c r="G339" s="47">
        <v>4.4310452620000005</v>
      </c>
      <c r="H339" s="76">
        <f t="shared" si="10"/>
        <v>-0.49236622354321602</v>
      </c>
      <c r="I339" s="82">
        <f t="shared" si="11"/>
        <v>2.03614475004135E-4</v>
      </c>
      <c r="J339" s="47">
        <v>567.27</v>
      </c>
      <c r="K339" s="57">
        <v>14.5893636364</v>
      </c>
    </row>
    <row r="340" spans="1:11" x14ac:dyDescent="0.15">
      <c r="A340" s="26" t="s">
        <v>428</v>
      </c>
      <c r="B340" s="26" t="s">
        <v>1761</v>
      </c>
      <c r="C340" s="26" t="s">
        <v>321</v>
      </c>
      <c r="D340" s="26" t="s">
        <v>1045</v>
      </c>
      <c r="E340" s="26" t="s">
        <v>1048</v>
      </c>
      <c r="F340" s="69">
        <v>2.2177769469999999</v>
      </c>
      <c r="G340" s="47">
        <v>1.2710113700000001</v>
      </c>
      <c r="H340" s="76">
        <f t="shared" si="10"/>
        <v>0.74489150872033494</v>
      </c>
      <c r="I340" s="82">
        <f t="shared" si="11"/>
        <v>2.0075659282516357E-4</v>
      </c>
      <c r="J340" s="47">
        <v>11.216302899999999</v>
      </c>
      <c r="K340" s="57">
        <v>31.226363636399999</v>
      </c>
    </row>
    <row r="341" spans="1:11" x14ac:dyDescent="0.15">
      <c r="A341" s="26" t="s">
        <v>342</v>
      </c>
      <c r="B341" s="26" t="s">
        <v>343</v>
      </c>
      <c r="C341" s="26" t="s">
        <v>317</v>
      </c>
      <c r="D341" s="26" t="s">
        <v>1044</v>
      </c>
      <c r="E341" s="26" t="s">
        <v>1047</v>
      </c>
      <c r="F341" s="69">
        <v>2.1840112400000002</v>
      </c>
      <c r="G341" s="47">
        <v>2.6542153700000002</v>
      </c>
      <c r="H341" s="76">
        <f t="shared" si="10"/>
        <v>-0.17715372132744445</v>
      </c>
      <c r="I341" s="82">
        <f t="shared" si="11"/>
        <v>1.9770006890339482E-4</v>
      </c>
      <c r="J341" s="47">
        <v>5.5215999999999994</v>
      </c>
      <c r="K341" s="57">
        <v>61.735045454500003</v>
      </c>
    </row>
    <row r="342" spans="1:11" x14ac:dyDescent="0.15">
      <c r="A342" s="26" t="s">
        <v>631</v>
      </c>
      <c r="B342" s="26" t="s">
        <v>632</v>
      </c>
      <c r="C342" s="26" t="s">
        <v>613</v>
      </c>
      <c r="D342" s="26" t="s">
        <v>1045</v>
      </c>
      <c r="E342" s="26" t="s">
        <v>1048</v>
      </c>
      <c r="F342" s="69">
        <v>2.1604000000000001</v>
      </c>
      <c r="G342" s="47">
        <v>0.86438000000000004</v>
      </c>
      <c r="H342" s="76">
        <f t="shared" si="10"/>
        <v>1.4993637057775517</v>
      </c>
      <c r="I342" s="82">
        <f t="shared" si="11"/>
        <v>1.9556274300991885E-4</v>
      </c>
      <c r="J342" s="47">
        <v>21.83</v>
      </c>
      <c r="K342" s="57">
        <v>59.8679090909</v>
      </c>
    </row>
    <row r="343" spans="1:11" x14ac:dyDescent="0.15">
      <c r="A343" s="26" t="s">
        <v>484</v>
      </c>
      <c r="B343" s="26" t="s">
        <v>1396</v>
      </c>
      <c r="C343" s="26" t="s">
        <v>321</v>
      </c>
      <c r="D343" s="26" t="s">
        <v>1045</v>
      </c>
      <c r="E343" s="26" t="s">
        <v>1048</v>
      </c>
      <c r="F343" s="69">
        <v>2.1381218720000001</v>
      </c>
      <c r="G343" s="47">
        <v>3.4847103609999999</v>
      </c>
      <c r="H343" s="76">
        <f t="shared" si="10"/>
        <v>-0.38642766528623973</v>
      </c>
      <c r="I343" s="82">
        <f t="shared" si="11"/>
        <v>1.9354609247260814E-4</v>
      </c>
      <c r="J343" s="47">
        <v>36.752475200000006</v>
      </c>
      <c r="K343" s="57">
        <v>28.729454545500001</v>
      </c>
    </row>
    <row r="344" spans="1:11" x14ac:dyDescent="0.15">
      <c r="A344" s="26" t="s">
        <v>1647</v>
      </c>
      <c r="B344" s="26" t="s">
        <v>1648</v>
      </c>
      <c r="C344" s="26" t="s">
        <v>315</v>
      </c>
      <c r="D344" s="26" t="s">
        <v>1044</v>
      </c>
      <c r="E344" s="26" t="s">
        <v>1047</v>
      </c>
      <c r="F344" s="69">
        <v>2.1068787999999996</v>
      </c>
      <c r="G344" s="47">
        <v>0.8016896</v>
      </c>
      <c r="H344" s="76">
        <f t="shared" si="10"/>
        <v>1.6280480624920162</v>
      </c>
      <c r="I344" s="82">
        <f t="shared" si="11"/>
        <v>1.9071792136523148E-4</v>
      </c>
      <c r="J344" s="47">
        <v>26.811959999999999</v>
      </c>
      <c r="K344" s="57">
        <v>37.072909090899998</v>
      </c>
    </row>
    <row r="345" spans="1:11" x14ac:dyDescent="0.15">
      <c r="A345" s="26" t="s">
        <v>1482</v>
      </c>
      <c r="B345" s="26" t="s">
        <v>1730</v>
      </c>
      <c r="C345" s="26" t="s">
        <v>317</v>
      </c>
      <c r="D345" s="26" t="s">
        <v>1044</v>
      </c>
      <c r="E345" s="26" t="s">
        <v>1047</v>
      </c>
      <c r="F345" s="69">
        <v>2.1037666099999996</v>
      </c>
      <c r="G345" s="47">
        <v>3.62717336</v>
      </c>
      <c r="H345" s="76">
        <f t="shared" si="10"/>
        <v>-0.41999832894670364</v>
      </c>
      <c r="I345" s="82">
        <f t="shared" si="11"/>
        <v>1.9043620112214315E-4</v>
      </c>
      <c r="J345" s="47">
        <v>8.2924619400000008</v>
      </c>
      <c r="K345" s="57">
        <v>20.929090909100001</v>
      </c>
    </row>
    <row r="346" spans="1:11" x14ac:dyDescent="0.15">
      <c r="A346" s="26" t="s">
        <v>835</v>
      </c>
      <c r="B346" s="26" t="s">
        <v>836</v>
      </c>
      <c r="C346" s="26" t="s">
        <v>317</v>
      </c>
      <c r="D346" s="26" t="s">
        <v>1044</v>
      </c>
      <c r="E346" s="26" t="s">
        <v>1047</v>
      </c>
      <c r="F346" s="69">
        <v>2.0747096599999999</v>
      </c>
      <c r="G346" s="47">
        <v>0.60020262999999996</v>
      </c>
      <c r="H346" s="76">
        <f t="shared" si="10"/>
        <v>2.4566820541922652</v>
      </c>
      <c r="I346" s="82">
        <f t="shared" si="11"/>
        <v>1.8780592115292356E-4</v>
      </c>
      <c r="J346" s="47">
        <v>18.811393519999999</v>
      </c>
      <c r="K346" s="57">
        <v>35.083090909100001</v>
      </c>
    </row>
    <row r="347" spans="1:11" x14ac:dyDescent="0.15">
      <c r="A347" s="26" t="s">
        <v>782</v>
      </c>
      <c r="B347" s="26" t="s">
        <v>783</v>
      </c>
      <c r="C347" s="26" t="s">
        <v>314</v>
      </c>
      <c r="D347" s="26" t="s">
        <v>1044</v>
      </c>
      <c r="E347" s="26" t="s">
        <v>1047</v>
      </c>
      <c r="F347" s="69">
        <v>2.0686288400000001</v>
      </c>
      <c r="G347" s="47">
        <v>0.38712614000000001</v>
      </c>
      <c r="H347" s="76">
        <f t="shared" si="10"/>
        <v>4.343552465870685</v>
      </c>
      <c r="I347" s="82">
        <f t="shared" si="11"/>
        <v>1.8725547593956052E-4</v>
      </c>
      <c r="J347" s="47">
        <v>21.536700449999998</v>
      </c>
      <c r="K347" s="57">
        <v>34.4152727273</v>
      </c>
    </row>
    <row r="348" spans="1:11" x14ac:dyDescent="0.15">
      <c r="A348" s="26" t="s">
        <v>1501</v>
      </c>
      <c r="B348" s="26" t="s">
        <v>1083</v>
      </c>
      <c r="C348" s="26" t="s">
        <v>316</v>
      </c>
      <c r="D348" s="26" t="s">
        <v>1044</v>
      </c>
      <c r="E348" s="26" t="s">
        <v>1047</v>
      </c>
      <c r="F348" s="69">
        <v>2.0338034700000001</v>
      </c>
      <c r="G348" s="47">
        <v>4.0895466699999998</v>
      </c>
      <c r="H348" s="76">
        <f t="shared" si="10"/>
        <v>-0.5026824158972123</v>
      </c>
      <c r="I348" s="82">
        <f t="shared" si="11"/>
        <v>1.8410302968722975E-4</v>
      </c>
      <c r="J348" s="47">
        <v>14.12756192</v>
      </c>
      <c r="K348" s="57">
        <v>20.841181818199999</v>
      </c>
    </row>
    <row r="349" spans="1:11" x14ac:dyDescent="0.15">
      <c r="A349" s="26" t="s">
        <v>1100</v>
      </c>
      <c r="B349" s="26" t="s">
        <v>1101</v>
      </c>
      <c r="C349" s="26" t="s">
        <v>322</v>
      </c>
      <c r="D349" s="26" t="s">
        <v>1044</v>
      </c>
      <c r="E349" s="26" t="s">
        <v>1048</v>
      </c>
      <c r="F349" s="69">
        <v>2.0211566370000003</v>
      </c>
      <c r="G349" s="47">
        <v>3.056250425</v>
      </c>
      <c r="H349" s="76">
        <f t="shared" si="10"/>
        <v>-0.33868094693189277</v>
      </c>
      <c r="I349" s="82">
        <f t="shared" si="11"/>
        <v>1.8295821884115111E-4</v>
      </c>
      <c r="J349" s="47">
        <v>86.401757400000008</v>
      </c>
      <c r="K349" s="57">
        <v>63.114818181799997</v>
      </c>
    </row>
    <row r="350" spans="1:11" x14ac:dyDescent="0.15">
      <c r="A350" s="26" t="s">
        <v>435</v>
      </c>
      <c r="B350" s="26" t="s">
        <v>1776</v>
      </c>
      <c r="C350" s="26" t="s">
        <v>321</v>
      </c>
      <c r="D350" s="26" t="s">
        <v>1045</v>
      </c>
      <c r="E350" s="26" t="s">
        <v>1048</v>
      </c>
      <c r="F350" s="69">
        <v>2.0172068510000001</v>
      </c>
      <c r="G350" s="47">
        <v>3.3239541260000003</v>
      </c>
      <c r="H350" s="76">
        <f t="shared" si="10"/>
        <v>-0.39313035784056427</v>
      </c>
      <c r="I350" s="82">
        <f t="shared" si="11"/>
        <v>1.8260067811514563E-4</v>
      </c>
      <c r="J350" s="47">
        <v>18.2404662</v>
      </c>
      <c r="K350" s="57">
        <v>31.819545454499998</v>
      </c>
    </row>
    <row r="351" spans="1:11" x14ac:dyDescent="0.15">
      <c r="A351" s="26" t="s">
        <v>456</v>
      </c>
      <c r="B351" s="26" t="s">
        <v>403</v>
      </c>
      <c r="C351" s="26" t="s">
        <v>321</v>
      </c>
      <c r="D351" s="26" t="s">
        <v>1045</v>
      </c>
      <c r="E351" s="26" t="s">
        <v>1048</v>
      </c>
      <c r="F351" s="69">
        <v>1.985142266</v>
      </c>
      <c r="G351" s="47">
        <v>3.2880957519999998</v>
      </c>
      <c r="H351" s="76">
        <f t="shared" si="10"/>
        <v>-0.39626385126025365</v>
      </c>
      <c r="I351" s="82">
        <f t="shared" si="11"/>
        <v>1.7969814238283924E-4</v>
      </c>
      <c r="J351" s="47">
        <v>28.235727359999998</v>
      </c>
      <c r="K351" s="57">
        <v>65.614318181800002</v>
      </c>
    </row>
    <row r="352" spans="1:11" x14ac:dyDescent="0.15">
      <c r="A352" s="26" t="s">
        <v>488</v>
      </c>
      <c r="B352" s="26" t="s">
        <v>1208</v>
      </c>
      <c r="C352" s="26" t="s">
        <v>321</v>
      </c>
      <c r="D352" s="26" t="s">
        <v>1045</v>
      </c>
      <c r="E352" s="26" t="s">
        <v>1048</v>
      </c>
      <c r="F352" s="69">
        <v>1.98310169</v>
      </c>
      <c r="G352" s="47">
        <v>6.0179324200000002</v>
      </c>
      <c r="H352" s="76">
        <f t="shared" si="10"/>
        <v>-0.67046793622850287</v>
      </c>
      <c r="I352" s="82">
        <f t="shared" si="11"/>
        <v>1.7951342629328167E-4</v>
      </c>
      <c r="J352" s="47">
        <v>425.76799999999997</v>
      </c>
      <c r="K352" s="57">
        <v>7.1968181818000003</v>
      </c>
    </row>
    <row r="353" spans="1:11" x14ac:dyDescent="0.15">
      <c r="A353" s="26" t="s">
        <v>1659</v>
      </c>
      <c r="B353" s="26" t="s">
        <v>1660</v>
      </c>
      <c r="C353" s="26" t="s">
        <v>315</v>
      </c>
      <c r="D353" s="26" t="s">
        <v>1044</v>
      </c>
      <c r="E353" s="26" t="s">
        <v>1047</v>
      </c>
      <c r="F353" s="69">
        <v>1.97667828</v>
      </c>
      <c r="G353" s="47">
        <v>1.8058490700000001</v>
      </c>
      <c r="H353" s="76">
        <f t="shared" si="10"/>
        <v>9.4597722942593387E-2</v>
      </c>
      <c r="I353" s="82">
        <f t="shared" si="11"/>
        <v>1.7893196930426236E-4</v>
      </c>
      <c r="J353" s="47">
        <v>12.654175</v>
      </c>
      <c r="K353" s="57">
        <v>48.951454545499999</v>
      </c>
    </row>
    <row r="354" spans="1:11" x14ac:dyDescent="0.15">
      <c r="A354" s="26" t="s">
        <v>1492</v>
      </c>
      <c r="B354" s="26" t="s">
        <v>1729</v>
      </c>
      <c r="C354" s="26" t="s">
        <v>317</v>
      </c>
      <c r="D354" s="26" t="s">
        <v>1044</v>
      </c>
      <c r="E354" s="26" t="s">
        <v>1047</v>
      </c>
      <c r="F354" s="69">
        <v>1.9536833</v>
      </c>
      <c r="G354" s="47">
        <v>0.25032298999999997</v>
      </c>
      <c r="H354" s="76">
        <f t="shared" si="10"/>
        <v>6.8046499045093709</v>
      </c>
      <c r="I354" s="82">
        <f t="shared" si="11"/>
        <v>1.7685042821730706E-4</v>
      </c>
      <c r="J354" s="47">
        <v>4.4385614799999997</v>
      </c>
      <c r="K354" s="57">
        <v>20.011636363600001</v>
      </c>
    </row>
    <row r="355" spans="1:11" x14ac:dyDescent="0.15">
      <c r="A355" s="26" t="s">
        <v>1535</v>
      </c>
      <c r="B355" s="26" t="s">
        <v>1768</v>
      </c>
      <c r="C355" s="26" t="s">
        <v>321</v>
      </c>
      <c r="D355" s="26" t="s">
        <v>1045</v>
      </c>
      <c r="E355" s="26" t="s">
        <v>1048</v>
      </c>
      <c r="F355" s="69">
        <v>1.9514289059999999</v>
      </c>
      <c r="G355" s="47">
        <v>2.7437158770000001</v>
      </c>
      <c r="H355" s="76">
        <f t="shared" si="10"/>
        <v>-0.28876421849710354</v>
      </c>
      <c r="I355" s="82">
        <f t="shared" si="11"/>
        <v>1.7664635699231855E-4</v>
      </c>
      <c r="J355" s="47">
        <v>45.887999999999998</v>
      </c>
      <c r="K355" s="57">
        <v>21.1585454545</v>
      </c>
    </row>
    <row r="356" spans="1:11" x14ac:dyDescent="0.15">
      <c r="A356" s="26" t="s">
        <v>532</v>
      </c>
      <c r="B356" s="26" t="s">
        <v>533</v>
      </c>
      <c r="C356" s="26" t="s">
        <v>321</v>
      </c>
      <c r="D356" s="26" t="s">
        <v>1045</v>
      </c>
      <c r="E356" s="26" t="s">
        <v>1048</v>
      </c>
      <c r="F356" s="69">
        <v>1.8885411599999999</v>
      </c>
      <c r="G356" s="47">
        <v>6.6919501050000001</v>
      </c>
      <c r="H356" s="76">
        <f t="shared" si="10"/>
        <v>-0.7177891152253294</v>
      </c>
      <c r="I356" s="82">
        <f t="shared" si="11"/>
        <v>1.709536611445723E-4</v>
      </c>
      <c r="J356" s="47">
        <v>176.61600000000001</v>
      </c>
      <c r="K356" s="57">
        <v>82.318772727300001</v>
      </c>
    </row>
    <row r="357" spans="1:11" x14ac:dyDescent="0.15">
      <c r="A357" s="26" t="s">
        <v>1467</v>
      </c>
      <c r="B357" s="26" t="s">
        <v>1367</v>
      </c>
      <c r="C357" s="26" t="s">
        <v>315</v>
      </c>
      <c r="D357" s="26" t="s">
        <v>1044</v>
      </c>
      <c r="E357" s="26" t="s">
        <v>1047</v>
      </c>
      <c r="F357" s="69">
        <v>1.8707178950000001</v>
      </c>
      <c r="G357" s="47">
        <v>0.42552878999999999</v>
      </c>
      <c r="H357" s="76">
        <f t="shared" si="10"/>
        <v>3.3962193368867011</v>
      </c>
      <c r="I357" s="82">
        <f t="shared" si="11"/>
        <v>1.6934027168299452E-4</v>
      </c>
      <c r="J357" s="47">
        <v>32.919540000000005</v>
      </c>
      <c r="K357" s="57">
        <v>8.3897272727000001</v>
      </c>
    </row>
    <row r="358" spans="1:11" x14ac:dyDescent="0.15">
      <c r="A358" s="26" t="s">
        <v>462</v>
      </c>
      <c r="B358" s="26" t="s">
        <v>1827</v>
      </c>
      <c r="C358" s="26" t="s">
        <v>321</v>
      </c>
      <c r="D358" s="26" t="s">
        <v>1044</v>
      </c>
      <c r="E358" s="26" t="s">
        <v>1047</v>
      </c>
      <c r="F358" s="69">
        <v>1.8643387300000001</v>
      </c>
      <c r="G358" s="47">
        <v>3.1696534900000004</v>
      </c>
      <c r="H358" s="76">
        <f t="shared" si="10"/>
        <v>-0.41181623294728031</v>
      </c>
      <c r="I358" s="82">
        <f t="shared" si="11"/>
        <v>1.6876281981967621E-4</v>
      </c>
      <c r="J358" s="47">
        <v>12.3418235</v>
      </c>
      <c r="K358" s="57">
        <v>62.2497272727</v>
      </c>
    </row>
    <row r="359" spans="1:11" x14ac:dyDescent="0.15">
      <c r="A359" s="26" t="s">
        <v>1462</v>
      </c>
      <c r="B359" s="26" t="s">
        <v>1363</v>
      </c>
      <c r="C359" s="26" t="s">
        <v>315</v>
      </c>
      <c r="D359" s="26" t="s">
        <v>1044</v>
      </c>
      <c r="E359" s="26" t="s">
        <v>1047</v>
      </c>
      <c r="F359" s="69">
        <v>1.8607419680000001</v>
      </c>
      <c r="G359" s="47">
        <v>0.77624553099999993</v>
      </c>
      <c r="H359" s="76">
        <f t="shared" si="10"/>
        <v>1.39710490262391</v>
      </c>
      <c r="I359" s="82">
        <f t="shared" si="11"/>
        <v>1.6843723537111397E-4</v>
      </c>
      <c r="J359" s="47">
        <v>42.350140000000003</v>
      </c>
      <c r="K359" s="57">
        <v>14.8517272727</v>
      </c>
    </row>
    <row r="360" spans="1:11" x14ac:dyDescent="0.15">
      <c r="A360" s="26" t="s">
        <v>437</v>
      </c>
      <c r="B360" s="26" t="s">
        <v>1782</v>
      </c>
      <c r="C360" s="26" t="s">
        <v>321</v>
      </c>
      <c r="D360" s="26" t="s">
        <v>1045</v>
      </c>
      <c r="E360" s="26" t="s">
        <v>1048</v>
      </c>
      <c r="F360" s="69">
        <v>1.8086554879999999</v>
      </c>
      <c r="G360" s="47">
        <v>5.1232482150000003</v>
      </c>
      <c r="H360" s="76">
        <f t="shared" si="10"/>
        <v>-0.6469709426327297</v>
      </c>
      <c r="I360" s="82">
        <f t="shared" si="11"/>
        <v>1.6372228679560421E-4</v>
      </c>
      <c r="J360" s="47">
        <v>24.0205345</v>
      </c>
      <c r="K360" s="57">
        <v>23.4882727273</v>
      </c>
    </row>
    <row r="361" spans="1:11" x14ac:dyDescent="0.15">
      <c r="A361" s="26" t="s">
        <v>1791</v>
      </c>
      <c r="B361" s="26" t="s">
        <v>1783</v>
      </c>
      <c r="C361" s="26" t="s">
        <v>319</v>
      </c>
      <c r="D361" s="26" t="s">
        <v>1044</v>
      </c>
      <c r="E361" s="26" t="s">
        <v>1047</v>
      </c>
      <c r="F361" s="69">
        <v>1.8064182900000001</v>
      </c>
      <c r="G361" s="47">
        <v>3.4749411600000002</v>
      </c>
      <c r="H361" s="76">
        <f t="shared" si="10"/>
        <v>-0.48015859641203251</v>
      </c>
      <c r="I361" s="82">
        <f t="shared" si="11"/>
        <v>1.6351977217908122E-4</v>
      </c>
      <c r="J361" s="47">
        <v>5.0376037499999997</v>
      </c>
      <c r="K361" s="57">
        <v>36.714409090899998</v>
      </c>
    </row>
    <row r="362" spans="1:11" x14ac:dyDescent="0.15">
      <c r="A362" s="26" t="s">
        <v>1560</v>
      </c>
      <c r="B362" s="26" t="s">
        <v>1709</v>
      </c>
      <c r="C362" s="26" t="s">
        <v>322</v>
      </c>
      <c r="D362" s="26" t="s">
        <v>1044</v>
      </c>
      <c r="E362" s="26" t="s">
        <v>1048</v>
      </c>
      <c r="F362" s="69">
        <v>1.80183688</v>
      </c>
      <c r="G362" s="47">
        <v>0.34620301199999998</v>
      </c>
      <c r="H362" s="76">
        <f t="shared" si="10"/>
        <v>4.2045673132387424</v>
      </c>
      <c r="I362" s="82">
        <f t="shared" si="11"/>
        <v>1.6310505587355766E-4</v>
      </c>
      <c r="J362" s="47">
        <v>135.45751400999998</v>
      </c>
      <c r="K362" s="57">
        <v>25.253590909100001</v>
      </c>
    </row>
    <row r="363" spans="1:11" x14ac:dyDescent="0.15">
      <c r="A363" s="26" t="s">
        <v>914</v>
      </c>
      <c r="B363" s="26" t="s">
        <v>828</v>
      </c>
      <c r="C363" s="26" t="s">
        <v>337</v>
      </c>
      <c r="D363" s="26" t="s">
        <v>1045</v>
      </c>
      <c r="E363" s="26" t="s">
        <v>1048</v>
      </c>
      <c r="F363" s="69">
        <v>1.7970130800000002</v>
      </c>
      <c r="G363" s="47">
        <v>5.6816384000000006</v>
      </c>
      <c r="H363" s="76">
        <f t="shared" si="10"/>
        <v>-0.6837156901783823</v>
      </c>
      <c r="I363" s="82">
        <f t="shared" si="11"/>
        <v>1.6266839805105662E-4</v>
      </c>
      <c r="J363" s="47">
        <v>656.40815985000006</v>
      </c>
      <c r="K363" s="57">
        <v>16.7436363636</v>
      </c>
    </row>
    <row r="364" spans="1:11" x14ac:dyDescent="0.15">
      <c r="A364" s="26" t="s">
        <v>522</v>
      </c>
      <c r="B364" s="26" t="s">
        <v>1009</v>
      </c>
      <c r="C364" s="26" t="s">
        <v>314</v>
      </c>
      <c r="D364" s="26" t="s">
        <v>1044</v>
      </c>
      <c r="E364" s="26" t="s">
        <v>1047</v>
      </c>
      <c r="F364" s="69">
        <v>1.77703042</v>
      </c>
      <c r="G364" s="47">
        <v>0.12072282000000001</v>
      </c>
      <c r="H364" s="76">
        <f t="shared" si="10"/>
        <v>13.719921386859584</v>
      </c>
      <c r="I364" s="82">
        <f t="shared" si="11"/>
        <v>1.608595368206203E-4</v>
      </c>
      <c r="J364" s="47">
        <v>163.17814268000001</v>
      </c>
      <c r="K364" s="57">
        <v>38.270545454500002</v>
      </c>
    </row>
    <row r="365" spans="1:11" x14ac:dyDescent="0.15">
      <c r="A365" s="26" t="s">
        <v>676</v>
      </c>
      <c r="B365" s="26" t="s">
        <v>1190</v>
      </c>
      <c r="C365" s="26" t="s">
        <v>318</v>
      </c>
      <c r="D365" s="26" t="s">
        <v>1044</v>
      </c>
      <c r="E365" s="26" t="s">
        <v>1047</v>
      </c>
      <c r="F365" s="69">
        <v>1.7730383589999998</v>
      </c>
      <c r="G365" s="47">
        <v>0.84158085699999996</v>
      </c>
      <c r="H365" s="76">
        <f t="shared" si="10"/>
        <v>1.1067950206476711</v>
      </c>
      <c r="I365" s="82">
        <f t="shared" si="11"/>
        <v>1.6049816929635492E-4</v>
      </c>
      <c r="J365" s="47">
        <v>72.276212670000007</v>
      </c>
      <c r="K365" s="57">
        <v>85.710047618999994</v>
      </c>
    </row>
    <row r="366" spans="1:11" x14ac:dyDescent="0.15">
      <c r="A366" s="26" t="s">
        <v>160</v>
      </c>
      <c r="B366" s="26" t="s">
        <v>164</v>
      </c>
      <c r="C366" s="26" t="s">
        <v>322</v>
      </c>
      <c r="D366" s="26" t="s">
        <v>1044</v>
      </c>
      <c r="E366" s="26" t="s">
        <v>1048</v>
      </c>
      <c r="F366" s="69">
        <v>1.7566667199999999</v>
      </c>
      <c r="G366" s="47">
        <v>3.3188247799999999</v>
      </c>
      <c r="H366" s="76">
        <f t="shared" si="10"/>
        <v>-0.4706961540765644</v>
      </c>
      <c r="I366" s="82">
        <f t="shared" si="11"/>
        <v>1.5901618326117248E-4</v>
      </c>
      <c r="J366" s="47">
        <v>22.954999999999998</v>
      </c>
      <c r="K366" s="57">
        <v>42.995863636400003</v>
      </c>
    </row>
    <row r="367" spans="1:11" x14ac:dyDescent="0.15">
      <c r="A367" s="26" t="s">
        <v>515</v>
      </c>
      <c r="B367" s="26" t="s">
        <v>1257</v>
      </c>
      <c r="C367" s="26" t="s">
        <v>321</v>
      </c>
      <c r="D367" s="26" t="s">
        <v>1045</v>
      </c>
      <c r="E367" s="26" t="s">
        <v>1048</v>
      </c>
      <c r="F367" s="69">
        <v>1.6664193</v>
      </c>
      <c r="G367" s="47">
        <v>0.91039877000000002</v>
      </c>
      <c r="H367" s="76">
        <f t="shared" si="10"/>
        <v>0.83042789040674991</v>
      </c>
      <c r="I367" s="82">
        <f t="shared" si="11"/>
        <v>1.5084684748781191E-4</v>
      </c>
      <c r="J367" s="47">
        <v>43.129600000000003</v>
      </c>
      <c r="K367" s="57">
        <v>9.1159999999999997</v>
      </c>
    </row>
    <row r="368" spans="1:11" x14ac:dyDescent="0.15">
      <c r="A368" s="26" t="s">
        <v>1682</v>
      </c>
      <c r="B368" s="26" t="s">
        <v>1136</v>
      </c>
      <c r="C368" s="26" t="s">
        <v>316</v>
      </c>
      <c r="D368" s="26" t="s">
        <v>1044</v>
      </c>
      <c r="E368" s="26" t="s">
        <v>1047</v>
      </c>
      <c r="F368" s="69">
        <v>1.661511</v>
      </c>
      <c r="G368" s="47">
        <v>3.4322314700000001</v>
      </c>
      <c r="H368" s="76">
        <f t="shared" si="10"/>
        <v>-0.51590939756752485</v>
      </c>
      <c r="I368" s="82">
        <f t="shared" si="11"/>
        <v>1.5040254059486819E-4</v>
      </c>
      <c r="J368" s="47">
        <v>75.558176979999999</v>
      </c>
      <c r="K368" s="57">
        <v>26.502863636400001</v>
      </c>
    </row>
    <row r="369" spans="1:11" x14ac:dyDescent="0.15">
      <c r="A369" s="26" t="s">
        <v>1469</v>
      </c>
      <c r="B369" s="26" t="s">
        <v>1368</v>
      </c>
      <c r="C369" s="26" t="s">
        <v>315</v>
      </c>
      <c r="D369" s="26" t="s">
        <v>1044</v>
      </c>
      <c r="E369" s="26" t="s">
        <v>1047</v>
      </c>
      <c r="F369" s="69">
        <v>1.6465374750000001</v>
      </c>
      <c r="G369" s="47">
        <v>1.630746225</v>
      </c>
      <c r="H369" s="76">
        <f t="shared" si="10"/>
        <v>9.6834502866931516E-3</v>
      </c>
      <c r="I369" s="82">
        <f t="shared" si="11"/>
        <v>1.4904711399723461E-4</v>
      </c>
      <c r="J369" s="47">
        <v>8.9499899999999997</v>
      </c>
      <c r="K369" s="57">
        <v>26.4212727273</v>
      </c>
    </row>
    <row r="370" spans="1:11" x14ac:dyDescent="0.15">
      <c r="A370" s="26" t="s">
        <v>544</v>
      </c>
      <c r="B370" s="26" t="s">
        <v>545</v>
      </c>
      <c r="C370" s="26" t="s">
        <v>321</v>
      </c>
      <c r="D370" s="26" t="s">
        <v>1045</v>
      </c>
      <c r="E370" s="26" t="s">
        <v>1048</v>
      </c>
      <c r="F370" s="69">
        <v>1.6367289730000001</v>
      </c>
      <c r="G370" s="47">
        <v>0.31705</v>
      </c>
      <c r="H370" s="76">
        <f t="shared" si="10"/>
        <v>4.1623686263996218</v>
      </c>
      <c r="I370" s="82">
        <f t="shared" si="11"/>
        <v>1.4815923325480808E-4</v>
      </c>
      <c r="J370" s="47">
        <v>77.586600000000004</v>
      </c>
      <c r="K370" s="57">
        <v>18.6648636364</v>
      </c>
    </row>
    <row r="371" spans="1:11" x14ac:dyDescent="0.15">
      <c r="A371" s="26" t="s">
        <v>1509</v>
      </c>
      <c r="B371" s="26" t="s">
        <v>1079</v>
      </c>
      <c r="C371" s="26" t="s">
        <v>316</v>
      </c>
      <c r="D371" s="26" t="s">
        <v>1044</v>
      </c>
      <c r="E371" s="26" t="s">
        <v>1047</v>
      </c>
      <c r="F371" s="69">
        <v>1.61107925</v>
      </c>
      <c r="G371" s="47">
        <v>6.1445854999999998</v>
      </c>
      <c r="H371" s="76">
        <f t="shared" si="10"/>
        <v>-0.73780505617506664</v>
      </c>
      <c r="I371" s="82">
        <f t="shared" si="11"/>
        <v>1.4583738073336547E-4</v>
      </c>
      <c r="J371" s="47">
        <v>37.174367320000002</v>
      </c>
      <c r="K371" s="57">
        <v>17.737363636400001</v>
      </c>
    </row>
    <row r="372" spans="1:11" x14ac:dyDescent="0.15">
      <c r="A372" s="26" t="s">
        <v>1550</v>
      </c>
      <c r="B372" s="26" t="s">
        <v>1699</v>
      </c>
      <c r="C372" s="26" t="s">
        <v>322</v>
      </c>
      <c r="D372" s="26" t="s">
        <v>1044</v>
      </c>
      <c r="E372" s="26" t="s">
        <v>1048</v>
      </c>
      <c r="F372" s="69">
        <v>1.5938923540000001</v>
      </c>
      <c r="G372" s="47">
        <v>4.5049127499999999</v>
      </c>
      <c r="H372" s="76">
        <f t="shared" si="10"/>
        <v>-0.64618796357376729</v>
      </c>
      <c r="I372" s="82">
        <f t="shared" si="11"/>
        <v>1.4428159637603063E-4</v>
      </c>
      <c r="J372" s="47">
        <v>53.328655120000001</v>
      </c>
      <c r="K372" s="57">
        <v>18.757772727300001</v>
      </c>
    </row>
    <row r="373" spans="1:11" x14ac:dyDescent="0.15">
      <c r="A373" s="26" t="s">
        <v>1736</v>
      </c>
      <c r="B373" s="26" t="s">
        <v>1737</v>
      </c>
      <c r="C373" s="26" t="s">
        <v>317</v>
      </c>
      <c r="D373" s="26" t="s">
        <v>1044</v>
      </c>
      <c r="E373" s="26" t="s">
        <v>1047</v>
      </c>
      <c r="F373" s="69">
        <v>1.5700665499999999</v>
      </c>
      <c r="G373" s="47">
        <v>2.1598621099999997</v>
      </c>
      <c r="H373" s="76">
        <f t="shared" si="10"/>
        <v>-0.27307093229206181</v>
      </c>
      <c r="I373" s="82">
        <f t="shared" si="11"/>
        <v>1.4212484781805216E-4</v>
      </c>
      <c r="J373" s="47">
        <v>13.050817650000001</v>
      </c>
      <c r="K373" s="57">
        <v>200.77369999999999</v>
      </c>
    </row>
    <row r="374" spans="1:11" x14ac:dyDescent="0.15">
      <c r="A374" s="26" t="s">
        <v>1458</v>
      </c>
      <c r="B374" s="26" t="s">
        <v>1359</v>
      </c>
      <c r="C374" s="26" t="s">
        <v>315</v>
      </c>
      <c r="D374" s="26" t="s">
        <v>1044</v>
      </c>
      <c r="E374" s="26" t="s">
        <v>1047</v>
      </c>
      <c r="F374" s="69">
        <v>1.532207648</v>
      </c>
      <c r="G374" s="47">
        <v>3.8834779149999998</v>
      </c>
      <c r="H374" s="76">
        <f t="shared" si="10"/>
        <v>-0.60545478008724563</v>
      </c>
      <c r="I374" s="82">
        <f t="shared" si="11"/>
        <v>1.3869780156621744E-4</v>
      </c>
      <c r="J374" s="47">
        <v>55.416919999999998</v>
      </c>
      <c r="K374" s="57">
        <v>26.2973636364</v>
      </c>
    </row>
    <row r="375" spans="1:11" x14ac:dyDescent="0.15">
      <c r="A375" s="26" t="s">
        <v>1439</v>
      </c>
      <c r="B375" s="26" t="s">
        <v>580</v>
      </c>
      <c r="C375" s="26" t="s">
        <v>314</v>
      </c>
      <c r="D375" s="26" t="s">
        <v>1044</v>
      </c>
      <c r="E375" s="26" t="s">
        <v>1047</v>
      </c>
      <c r="F375" s="69">
        <v>1.5182952700000001</v>
      </c>
      <c r="G375" s="47">
        <v>3.0731028500000002</v>
      </c>
      <c r="H375" s="76">
        <f t="shared" si="10"/>
        <v>-0.5059406261004249</v>
      </c>
      <c r="I375" s="82">
        <f t="shared" si="11"/>
        <v>1.3743843163311671E-4</v>
      </c>
      <c r="J375" s="47">
        <v>17.18901048</v>
      </c>
      <c r="K375" s="57">
        <v>19.050227272699999</v>
      </c>
    </row>
    <row r="376" spans="1:11" x14ac:dyDescent="0.15">
      <c r="A376" s="26" t="s">
        <v>826</v>
      </c>
      <c r="B376" s="26" t="s">
        <v>827</v>
      </c>
      <c r="C376" s="26" t="s">
        <v>613</v>
      </c>
      <c r="D376" s="26" t="s">
        <v>1045</v>
      </c>
      <c r="E376" s="26" t="s">
        <v>1048</v>
      </c>
      <c r="F376" s="69">
        <v>1.51770446</v>
      </c>
      <c r="G376" s="47">
        <v>2.7792912699999999</v>
      </c>
      <c r="H376" s="76">
        <f t="shared" si="10"/>
        <v>-0.45392392787964242</v>
      </c>
      <c r="I376" s="82">
        <f t="shared" si="11"/>
        <v>1.3738495059988318E-4</v>
      </c>
      <c r="J376" s="47">
        <v>176.14204056</v>
      </c>
      <c r="K376" s="57">
        <v>52.922727272700001</v>
      </c>
    </row>
    <row r="377" spans="1:11" x14ac:dyDescent="0.15">
      <c r="A377" s="26" t="s">
        <v>1738</v>
      </c>
      <c r="B377" s="26" t="s">
        <v>1739</v>
      </c>
      <c r="C377" s="26" t="s">
        <v>322</v>
      </c>
      <c r="D377" s="26" t="s">
        <v>1044</v>
      </c>
      <c r="E377" s="26" t="s">
        <v>1047</v>
      </c>
      <c r="F377" s="69">
        <v>1.4978262120000001</v>
      </c>
      <c r="G377" s="47">
        <v>6.7752988800000002</v>
      </c>
      <c r="H377" s="76">
        <f t="shared" si="10"/>
        <v>-0.77892839289770199</v>
      </c>
      <c r="I377" s="82">
        <f t="shared" si="11"/>
        <v>1.3558554090486771E-4</v>
      </c>
      <c r="J377" s="47">
        <v>895.76499999999999</v>
      </c>
      <c r="K377" s="57">
        <v>20.2100909091</v>
      </c>
    </row>
    <row r="378" spans="1:11" x14ac:dyDescent="0.15">
      <c r="A378" s="26" t="s">
        <v>443</v>
      </c>
      <c r="B378" s="26" t="s">
        <v>1390</v>
      </c>
      <c r="C378" s="26" t="s">
        <v>321</v>
      </c>
      <c r="D378" s="26" t="s">
        <v>1045</v>
      </c>
      <c r="E378" s="26" t="s">
        <v>1048</v>
      </c>
      <c r="F378" s="69">
        <v>1.4871582059999999</v>
      </c>
      <c r="G378" s="47">
        <v>2.5370112400000004</v>
      </c>
      <c r="H378" s="76">
        <f t="shared" si="10"/>
        <v>-0.41381489267662852</v>
      </c>
      <c r="I378" s="82">
        <f t="shared" si="11"/>
        <v>1.3461985653354469E-4</v>
      </c>
      <c r="J378" s="47">
        <v>14.816150809999998</v>
      </c>
      <c r="K378" s="57">
        <v>33.918863636399998</v>
      </c>
    </row>
    <row r="379" spans="1:11" x14ac:dyDescent="0.15">
      <c r="A379" s="26" t="s">
        <v>788</v>
      </c>
      <c r="B379" s="26" t="s">
        <v>789</v>
      </c>
      <c r="C379" s="26" t="s">
        <v>314</v>
      </c>
      <c r="D379" s="26" t="s">
        <v>1044</v>
      </c>
      <c r="E379" s="26" t="s">
        <v>1047</v>
      </c>
      <c r="F379" s="69">
        <v>1.4871110000000001</v>
      </c>
      <c r="G379" s="47">
        <v>3.3182202000000003</v>
      </c>
      <c r="H379" s="76">
        <f t="shared" si="10"/>
        <v>-0.55183474562658619</v>
      </c>
      <c r="I379" s="82">
        <f t="shared" si="11"/>
        <v>1.3461558337355276E-4</v>
      </c>
      <c r="J379" s="47">
        <v>374.45655285999999</v>
      </c>
      <c r="K379" s="57">
        <v>30.709090909099999</v>
      </c>
    </row>
    <row r="380" spans="1:11" x14ac:dyDescent="0.15">
      <c r="A380" s="26" t="s">
        <v>1441</v>
      </c>
      <c r="B380" s="26" t="s">
        <v>606</v>
      </c>
      <c r="C380" s="26" t="s">
        <v>314</v>
      </c>
      <c r="D380" s="26" t="s">
        <v>1044</v>
      </c>
      <c r="E380" s="26" t="s">
        <v>1047</v>
      </c>
      <c r="F380" s="69">
        <v>1.4834484999999999</v>
      </c>
      <c r="G380" s="47">
        <v>0</v>
      </c>
      <c r="H380" s="76" t="str">
        <f t="shared" si="10"/>
        <v/>
      </c>
      <c r="I380" s="82">
        <f t="shared" si="11"/>
        <v>1.3428404821975076E-4</v>
      </c>
      <c r="J380" s="47">
        <v>56.262726399999998</v>
      </c>
      <c r="K380" s="57">
        <v>18.284272727299999</v>
      </c>
    </row>
    <row r="381" spans="1:11" x14ac:dyDescent="0.15">
      <c r="A381" s="26" t="s">
        <v>1524</v>
      </c>
      <c r="B381" s="26" t="s">
        <v>726</v>
      </c>
      <c r="C381" s="26" t="s">
        <v>320</v>
      </c>
      <c r="D381" s="26" t="s">
        <v>1044</v>
      </c>
      <c r="E381" s="26" t="s">
        <v>1047</v>
      </c>
      <c r="F381" s="69">
        <v>1.4804092</v>
      </c>
      <c r="G381" s="47">
        <v>1.0354432099999999</v>
      </c>
      <c r="H381" s="76">
        <f t="shared" si="10"/>
        <v>0.42973480892303129</v>
      </c>
      <c r="I381" s="82">
        <f t="shared" si="11"/>
        <v>1.3400892609198274E-4</v>
      </c>
      <c r="J381" s="47">
        <v>45.683073920000005</v>
      </c>
      <c r="K381" s="57">
        <v>150.0737727273</v>
      </c>
    </row>
    <row r="382" spans="1:11" x14ac:dyDescent="0.15">
      <c r="A382" s="26" t="s">
        <v>1510</v>
      </c>
      <c r="B382" s="26" t="s">
        <v>1089</v>
      </c>
      <c r="C382" s="26" t="s">
        <v>316</v>
      </c>
      <c r="D382" s="26" t="s">
        <v>1044</v>
      </c>
      <c r="E382" s="26" t="s">
        <v>1047</v>
      </c>
      <c r="F382" s="69">
        <v>1.45274339</v>
      </c>
      <c r="G382" s="47">
        <v>5.3993282599999999</v>
      </c>
      <c r="H382" s="76">
        <f t="shared" si="10"/>
        <v>-0.73093997622585738</v>
      </c>
      <c r="I382" s="82">
        <f t="shared" si="11"/>
        <v>1.3150457426306622E-4</v>
      </c>
      <c r="J382" s="47">
        <v>12.49096224</v>
      </c>
      <c r="K382" s="57">
        <v>16.9616363636</v>
      </c>
    </row>
    <row r="383" spans="1:11" x14ac:dyDescent="0.15">
      <c r="A383" s="26" t="s">
        <v>1072</v>
      </c>
      <c r="B383" s="26" t="s">
        <v>1075</v>
      </c>
      <c r="C383" s="26" t="s">
        <v>317</v>
      </c>
      <c r="D383" s="26" t="s">
        <v>1044</v>
      </c>
      <c r="E383" s="26" t="s">
        <v>1047</v>
      </c>
      <c r="F383" s="69">
        <v>1.45158498</v>
      </c>
      <c r="G383" s="47">
        <v>2.1709102400000004</v>
      </c>
      <c r="H383" s="76">
        <f t="shared" si="10"/>
        <v>-0.33134730618802566</v>
      </c>
      <c r="I383" s="82">
        <f t="shared" si="11"/>
        <v>1.3139971320162849E-4</v>
      </c>
      <c r="J383" s="47">
        <v>65.368736159999997</v>
      </c>
      <c r="K383" s="57">
        <v>58.6386363636</v>
      </c>
    </row>
    <row r="384" spans="1:11" x14ac:dyDescent="0.15">
      <c r="A384" s="26" t="s">
        <v>534</v>
      </c>
      <c r="B384" s="26" t="s">
        <v>535</v>
      </c>
      <c r="C384" s="26" t="s">
        <v>321</v>
      </c>
      <c r="D384" s="26" t="s">
        <v>1045</v>
      </c>
      <c r="E384" s="26" t="s">
        <v>1048</v>
      </c>
      <c r="F384" s="69">
        <v>1.4419818799999999</v>
      </c>
      <c r="G384" s="47">
        <v>1.6340364350000001</v>
      </c>
      <c r="H384" s="76">
        <f t="shared" si="10"/>
        <v>-0.11753382659426448</v>
      </c>
      <c r="I384" s="82">
        <f t="shared" si="11"/>
        <v>1.3053042576532104E-4</v>
      </c>
      <c r="J384" s="47">
        <v>379.54399999999998</v>
      </c>
      <c r="K384" s="57">
        <v>29.289545454500001</v>
      </c>
    </row>
    <row r="385" spans="1:11" x14ac:dyDescent="0.15">
      <c r="A385" s="26" t="s">
        <v>1480</v>
      </c>
      <c r="B385" s="26" t="s">
        <v>855</v>
      </c>
      <c r="C385" s="26" t="s">
        <v>317</v>
      </c>
      <c r="D385" s="26" t="s">
        <v>1044</v>
      </c>
      <c r="E385" s="26" t="s">
        <v>1047</v>
      </c>
      <c r="F385" s="69">
        <v>1.3795906200000001</v>
      </c>
      <c r="G385" s="47">
        <v>2.5879005400000001</v>
      </c>
      <c r="H385" s="76">
        <f t="shared" si="10"/>
        <v>-0.46690740286332644</v>
      </c>
      <c r="I385" s="82">
        <f t="shared" si="11"/>
        <v>1.2488267259672033E-4</v>
      </c>
      <c r="J385" s="47">
        <v>4.6754688</v>
      </c>
      <c r="K385" s="57">
        <v>22.075863636400001</v>
      </c>
    </row>
    <row r="386" spans="1:11" x14ac:dyDescent="0.15">
      <c r="A386" s="26" t="s">
        <v>664</v>
      </c>
      <c r="B386" s="26" t="s">
        <v>764</v>
      </c>
      <c r="C386" s="26" t="s">
        <v>323</v>
      </c>
      <c r="D386" s="26" t="s">
        <v>1044</v>
      </c>
      <c r="E386" s="26" t="s">
        <v>1047</v>
      </c>
      <c r="F386" s="69">
        <v>1.3791157250000001</v>
      </c>
      <c r="G386" s="47">
        <v>1.8503645399999999</v>
      </c>
      <c r="H386" s="76">
        <f t="shared" si="10"/>
        <v>-0.25467890505510871</v>
      </c>
      <c r="I386" s="82">
        <f t="shared" si="11"/>
        <v>1.2483968436822484E-4</v>
      </c>
      <c r="J386" s="47">
        <v>38.042542550000007</v>
      </c>
      <c r="K386" s="57">
        <v>71.244181818200005</v>
      </c>
    </row>
    <row r="387" spans="1:11" x14ac:dyDescent="0.15">
      <c r="A387" s="26" t="s">
        <v>1371</v>
      </c>
      <c r="B387" s="26" t="s">
        <v>1372</v>
      </c>
      <c r="C387" s="26" t="s">
        <v>315</v>
      </c>
      <c r="D387" s="26" t="s">
        <v>1044</v>
      </c>
      <c r="E387" s="26" t="s">
        <v>1047</v>
      </c>
      <c r="F387" s="69">
        <v>1.3604638419999999</v>
      </c>
      <c r="G387" s="47">
        <v>5.1512527740000005</v>
      </c>
      <c r="H387" s="76">
        <f t="shared" si="10"/>
        <v>-0.73589650873537193</v>
      </c>
      <c r="I387" s="82">
        <f t="shared" si="11"/>
        <v>1.2315128712614922E-4</v>
      </c>
      <c r="J387" s="47">
        <v>72.501750000000001</v>
      </c>
      <c r="K387" s="57">
        <v>14.1335</v>
      </c>
    </row>
    <row r="388" spans="1:11" x14ac:dyDescent="0.15">
      <c r="A388" s="26" t="s">
        <v>353</v>
      </c>
      <c r="B388" s="26" t="s">
        <v>354</v>
      </c>
      <c r="C388" s="26" t="s">
        <v>320</v>
      </c>
      <c r="D388" s="26" t="s">
        <v>1044</v>
      </c>
      <c r="E388" s="26" t="s">
        <v>1048</v>
      </c>
      <c r="F388" s="69">
        <v>1.32548325</v>
      </c>
      <c r="G388" s="47">
        <v>0.17684078</v>
      </c>
      <c r="H388" s="76">
        <f t="shared" si="10"/>
        <v>6.495348357997516</v>
      </c>
      <c r="I388" s="82">
        <f t="shared" si="11"/>
        <v>1.1998478993876227E-4</v>
      </c>
      <c r="J388" s="47">
        <v>29.87042834</v>
      </c>
      <c r="K388" s="57">
        <v>163.1908636364</v>
      </c>
    </row>
    <row r="389" spans="1:11" x14ac:dyDescent="0.15">
      <c r="A389" s="26" t="s">
        <v>387</v>
      </c>
      <c r="B389" s="26" t="s">
        <v>388</v>
      </c>
      <c r="C389" s="26" t="s">
        <v>322</v>
      </c>
      <c r="D389" s="26" t="s">
        <v>1044</v>
      </c>
      <c r="E389" s="26" t="s">
        <v>1048</v>
      </c>
      <c r="F389" s="69">
        <v>1.3155326699999998</v>
      </c>
      <c r="G389" s="47">
        <v>1.3346493700000002</v>
      </c>
      <c r="H389" s="76">
        <f t="shared" si="10"/>
        <v>-1.4323387422720879E-2</v>
      </c>
      <c r="I389" s="82">
        <f t="shared" si="11"/>
        <v>1.1908404807644989E-4</v>
      </c>
      <c r="J389" s="47">
        <v>17.330500000000001</v>
      </c>
      <c r="K389" s="57">
        <v>113.7565454545</v>
      </c>
    </row>
    <row r="390" spans="1:11" x14ac:dyDescent="0.15">
      <c r="A390" s="26" t="s">
        <v>372</v>
      </c>
      <c r="B390" s="26" t="s">
        <v>1226</v>
      </c>
      <c r="C390" s="26" t="s">
        <v>316</v>
      </c>
      <c r="D390" s="26" t="s">
        <v>1044</v>
      </c>
      <c r="E390" s="26" t="s">
        <v>1048</v>
      </c>
      <c r="F390" s="69">
        <v>1.31353845</v>
      </c>
      <c r="G390" s="47">
        <v>0.4436792</v>
      </c>
      <c r="H390" s="76">
        <f t="shared" si="10"/>
        <v>1.9605590029913507</v>
      </c>
      <c r="I390" s="82">
        <f t="shared" si="11"/>
        <v>1.1890352820357208E-4</v>
      </c>
      <c r="J390" s="47">
        <v>7.6783099799999999</v>
      </c>
      <c r="K390" s="57">
        <v>13.052363636400001</v>
      </c>
    </row>
    <row r="391" spans="1:11" x14ac:dyDescent="0.15">
      <c r="A391" s="26" t="s">
        <v>667</v>
      </c>
      <c r="B391" s="26" t="s">
        <v>937</v>
      </c>
      <c r="C391" s="26" t="s">
        <v>12</v>
      </c>
      <c r="D391" s="26" t="s">
        <v>1044</v>
      </c>
      <c r="E391" s="26" t="s">
        <v>1047</v>
      </c>
      <c r="F391" s="69">
        <v>1.3033214499999999</v>
      </c>
      <c r="G391" s="47">
        <v>0.12114324999999999</v>
      </c>
      <c r="H391" s="76">
        <f t="shared" ref="H391:H454" si="12">IF(ISERROR(F391/G391-1),"",((F391/G391-1)))</f>
        <v>9.7585148161370938</v>
      </c>
      <c r="I391" s="82">
        <f t="shared" ref="I391:I454" si="13">F391/$F$689</f>
        <v>1.1797866959158709E-4</v>
      </c>
      <c r="J391" s="47">
        <v>13.301400839999999</v>
      </c>
      <c r="K391" s="57">
        <v>22.886772727299999</v>
      </c>
    </row>
    <row r="392" spans="1:11" x14ac:dyDescent="0.15">
      <c r="A392" s="26" t="s">
        <v>672</v>
      </c>
      <c r="B392" s="26" t="s">
        <v>1624</v>
      </c>
      <c r="C392" s="26" t="s">
        <v>320</v>
      </c>
      <c r="D392" s="26" t="s">
        <v>1044</v>
      </c>
      <c r="E392" s="26" t="s">
        <v>1047</v>
      </c>
      <c r="F392" s="69">
        <v>1.28851581</v>
      </c>
      <c r="G392" s="47">
        <v>0.28269927</v>
      </c>
      <c r="H392" s="76">
        <f t="shared" si="12"/>
        <v>3.557902855568039</v>
      </c>
      <c r="I392" s="82">
        <f t="shared" si="13"/>
        <v>1.1663844020331764E-4</v>
      </c>
      <c r="J392" s="47">
        <v>27.421715750000001</v>
      </c>
      <c r="K392" s="57">
        <v>218.25636363640001</v>
      </c>
    </row>
    <row r="393" spans="1:11" x14ac:dyDescent="0.15">
      <c r="A393" s="26" t="s">
        <v>520</v>
      </c>
      <c r="B393" s="26" t="s">
        <v>991</v>
      </c>
      <c r="C393" s="26" t="s">
        <v>12</v>
      </c>
      <c r="D393" s="26" t="s">
        <v>1044</v>
      </c>
      <c r="E393" s="26" t="s">
        <v>1047</v>
      </c>
      <c r="F393" s="69">
        <v>1.26389727</v>
      </c>
      <c r="G393" s="47">
        <v>2.7107698500000001</v>
      </c>
      <c r="H393" s="76">
        <f t="shared" si="12"/>
        <v>-0.53374969475922129</v>
      </c>
      <c r="I393" s="82">
        <f t="shared" si="13"/>
        <v>1.1440993195887243E-4</v>
      </c>
      <c r="J393" s="47">
        <v>58.133916749999997</v>
      </c>
      <c r="K393" s="57">
        <v>75.770181818200001</v>
      </c>
    </row>
    <row r="394" spans="1:11" x14ac:dyDescent="0.15">
      <c r="A394" s="26" t="s">
        <v>445</v>
      </c>
      <c r="B394" s="26" t="s">
        <v>1394</v>
      </c>
      <c r="C394" s="26" t="s">
        <v>321</v>
      </c>
      <c r="D394" s="26" t="s">
        <v>1045</v>
      </c>
      <c r="E394" s="26" t="s">
        <v>1048</v>
      </c>
      <c r="F394" s="69">
        <v>1.2624815759999999</v>
      </c>
      <c r="G394" s="47">
        <v>2.2692173220000003</v>
      </c>
      <c r="H394" s="76">
        <f t="shared" si="12"/>
        <v>-0.44364888996735774</v>
      </c>
      <c r="I394" s="82">
        <f t="shared" si="13"/>
        <v>1.142817811525853E-4</v>
      </c>
      <c r="J394" s="47">
        <v>15.2464134</v>
      </c>
      <c r="K394" s="57">
        <v>39.792681818200002</v>
      </c>
    </row>
    <row r="395" spans="1:11" x14ac:dyDescent="0.15">
      <c r="A395" s="26" t="s">
        <v>1268</v>
      </c>
      <c r="B395" s="26" t="s">
        <v>1269</v>
      </c>
      <c r="C395" s="26" t="s">
        <v>315</v>
      </c>
      <c r="D395" s="26" t="s">
        <v>1044</v>
      </c>
      <c r="E395" s="26" t="s">
        <v>1047</v>
      </c>
      <c r="F395" s="69">
        <v>1.2573065000000001</v>
      </c>
      <c r="G395" s="47">
        <v>5.5057891799999998</v>
      </c>
      <c r="H395" s="76">
        <f t="shared" si="12"/>
        <v>-0.77163918579243529</v>
      </c>
      <c r="I395" s="82">
        <f t="shared" si="13"/>
        <v>1.1381332528429944E-4</v>
      </c>
      <c r="J395" s="47">
        <v>52.752400000000002</v>
      </c>
      <c r="K395" s="57">
        <v>13.244772727300001</v>
      </c>
    </row>
    <row r="396" spans="1:11" x14ac:dyDescent="0.15">
      <c r="A396" s="26" t="s">
        <v>463</v>
      </c>
      <c r="B396" s="26" t="s">
        <v>1307</v>
      </c>
      <c r="C396" s="26" t="s">
        <v>321</v>
      </c>
      <c r="D396" s="26" t="s">
        <v>1044</v>
      </c>
      <c r="E396" s="26" t="s">
        <v>1047</v>
      </c>
      <c r="F396" s="69">
        <v>1.2210171510000001</v>
      </c>
      <c r="G396" s="47">
        <v>5.9310000000000002E-2</v>
      </c>
      <c r="H396" s="76">
        <f t="shared" si="12"/>
        <v>19.587036772888215</v>
      </c>
      <c r="I396" s="82">
        <f t="shared" si="13"/>
        <v>1.1052835739294403E-4</v>
      </c>
      <c r="J396" s="47">
        <v>7.0782534899999998</v>
      </c>
      <c r="K396" s="57">
        <v>67.382136363599997</v>
      </c>
    </row>
    <row r="397" spans="1:11" x14ac:dyDescent="0.15">
      <c r="A397" s="26" t="s">
        <v>900</v>
      </c>
      <c r="B397" s="26" t="s">
        <v>1007</v>
      </c>
      <c r="C397" s="26" t="s">
        <v>337</v>
      </c>
      <c r="D397" s="26" t="s">
        <v>1045</v>
      </c>
      <c r="E397" s="26" t="s">
        <v>1047</v>
      </c>
      <c r="F397" s="69">
        <v>1.2078376399999999</v>
      </c>
      <c r="G397" s="47">
        <v>0.22447270000000002</v>
      </c>
      <c r="H397" s="76">
        <f t="shared" si="12"/>
        <v>4.3807774397510242</v>
      </c>
      <c r="I397" s="82">
        <f t="shared" si="13"/>
        <v>1.0933532771201021E-4</v>
      </c>
      <c r="J397" s="47">
        <v>6.4744915499999998</v>
      </c>
      <c r="K397" s="57">
        <v>90.949733333300003</v>
      </c>
    </row>
    <row r="398" spans="1:11" x14ac:dyDescent="0.15">
      <c r="A398" s="26" t="s">
        <v>476</v>
      </c>
      <c r="B398" s="26" t="s">
        <v>400</v>
      </c>
      <c r="C398" s="26" t="s">
        <v>321</v>
      </c>
      <c r="D398" s="26" t="s">
        <v>1044</v>
      </c>
      <c r="E398" s="26" t="s">
        <v>1047</v>
      </c>
      <c r="F398" s="69">
        <v>1.1828645099999999</v>
      </c>
      <c r="G398" s="47">
        <v>3.2834797200000003</v>
      </c>
      <c r="H398" s="76">
        <f t="shared" si="12"/>
        <v>-0.63975275900287887</v>
      </c>
      <c r="I398" s="82">
        <f t="shared" si="13"/>
        <v>1.0707472143338434E-4</v>
      </c>
      <c r="J398" s="47">
        <v>27.067492789999999</v>
      </c>
      <c r="K398" s="57">
        <v>51.942954545500001</v>
      </c>
    </row>
    <row r="399" spans="1:11" x14ac:dyDescent="0.15">
      <c r="A399" s="26" t="s">
        <v>1454</v>
      </c>
      <c r="B399" s="26" t="s">
        <v>1317</v>
      </c>
      <c r="C399" s="26" t="s">
        <v>315</v>
      </c>
      <c r="D399" s="26" t="s">
        <v>1044</v>
      </c>
      <c r="E399" s="26" t="s">
        <v>1047</v>
      </c>
      <c r="F399" s="69">
        <v>1.18124461</v>
      </c>
      <c r="G399" s="47">
        <v>0.112694815</v>
      </c>
      <c r="H399" s="76">
        <f t="shared" si="12"/>
        <v>9.4818008707854045</v>
      </c>
      <c r="I399" s="82">
        <f t="shared" si="13"/>
        <v>1.069280855847444E-4</v>
      </c>
      <c r="J399" s="47">
        <v>23.610050000000001</v>
      </c>
      <c r="K399" s="57">
        <v>7.5839545455000001</v>
      </c>
    </row>
    <row r="400" spans="1:11" x14ac:dyDescent="0.15">
      <c r="A400" s="26" t="s">
        <v>538</v>
      </c>
      <c r="B400" s="26" t="s">
        <v>541</v>
      </c>
      <c r="C400" s="26" t="s">
        <v>321</v>
      </c>
      <c r="D400" s="26" t="s">
        <v>1045</v>
      </c>
      <c r="E400" s="26" t="s">
        <v>1048</v>
      </c>
      <c r="F400" s="69">
        <v>1.164746053</v>
      </c>
      <c r="G400" s="47">
        <v>2.1549979730000004</v>
      </c>
      <c r="H400" s="76">
        <f t="shared" si="12"/>
        <v>-0.45951408419259809</v>
      </c>
      <c r="I400" s="82">
        <f t="shared" si="13"/>
        <v>1.054346107362786E-4</v>
      </c>
      <c r="J400" s="47">
        <v>242.65199999999999</v>
      </c>
      <c r="K400" s="57">
        <v>26.401863636400002</v>
      </c>
    </row>
    <row r="401" spans="1:11" x14ac:dyDescent="0.15">
      <c r="A401" s="26" t="s">
        <v>485</v>
      </c>
      <c r="B401" s="26" t="s">
        <v>401</v>
      </c>
      <c r="C401" s="26" t="s">
        <v>321</v>
      </c>
      <c r="D401" s="26" t="s">
        <v>1045</v>
      </c>
      <c r="E401" s="26" t="s">
        <v>1048</v>
      </c>
      <c r="F401" s="69">
        <v>1.16370117</v>
      </c>
      <c r="G401" s="47">
        <v>3.6976796099999998</v>
      </c>
      <c r="H401" s="76">
        <f t="shared" si="12"/>
        <v>-0.68528880467283104</v>
      </c>
      <c r="I401" s="82">
        <f t="shared" si="13"/>
        <v>1.053400263141325E-4</v>
      </c>
      <c r="J401" s="47">
        <v>27.231061920000002</v>
      </c>
      <c r="K401" s="57">
        <v>105.1454545455</v>
      </c>
    </row>
    <row r="402" spans="1:11" x14ac:dyDescent="0.15">
      <c r="A402" s="26" t="s">
        <v>474</v>
      </c>
      <c r="B402" s="26" t="s">
        <v>396</v>
      </c>
      <c r="C402" s="26" t="s">
        <v>321</v>
      </c>
      <c r="D402" s="26" t="s">
        <v>1044</v>
      </c>
      <c r="E402" s="26" t="s">
        <v>1047</v>
      </c>
      <c r="F402" s="69">
        <v>1.1354103799999999</v>
      </c>
      <c r="G402" s="47">
        <v>0.55899496999999998</v>
      </c>
      <c r="H402" s="76">
        <f t="shared" si="12"/>
        <v>1.0311638582365061</v>
      </c>
      <c r="I402" s="82">
        <f t="shared" si="13"/>
        <v>1.0277910033083423E-4</v>
      </c>
      <c r="J402" s="47">
        <v>17.900676150000002</v>
      </c>
      <c r="K402" s="57">
        <v>54.823863636399999</v>
      </c>
    </row>
    <row r="403" spans="1:11" x14ac:dyDescent="0.15">
      <c r="A403" s="26" t="s">
        <v>491</v>
      </c>
      <c r="B403" s="26" t="s">
        <v>1180</v>
      </c>
      <c r="C403" s="26" t="s">
        <v>318</v>
      </c>
      <c r="D403" s="26" t="s">
        <v>1044</v>
      </c>
      <c r="E403" s="26" t="s">
        <v>1047</v>
      </c>
      <c r="F403" s="69">
        <v>1.1261299299999998</v>
      </c>
      <c r="G403" s="47">
        <v>0.11371314</v>
      </c>
      <c r="H403" s="76">
        <f t="shared" si="12"/>
        <v>8.903252429754378</v>
      </c>
      <c r="I403" s="82">
        <f t="shared" si="13"/>
        <v>1.0193901967060167E-4</v>
      </c>
      <c r="J403" s="47">
        <v>14.438829999999999</v>
      </c>
      <c r="K403" s="57">
        <v>103.45727272729999</v>
      </c>
    </row>
    <row r="404" spans="1:11" x14ac:dyDescent="0.15">
      <c r="A404" s="26" t="s">
        <v>446</v>
      </c>
      <c r="B404" s="26" t="s">
        <v>391</v>
      </c>
      <c r="C404" s="26" t="s">
        <v>321</v>
      </c>
      <c r="D404" s="26" t="s">
        <v>1045</v>
      </c>
      <c r="E404" s="26" t="s">
        <v>1048</v>
      </c>
      <c r="F404" s="69">
        <v>1.1248556059999999</v>
      </c>
      <c r="G404" s="47">
        <v>1.6134356000000001</v>
      </c>
      <c r="H404" s="76">
        <f t="shared" si="12"/>
        <v>-0.30281964399446759</v>
      </c>
      <c r="I404" s="82">
        <f t="shared" si="13"/>
        <v>1.0182366589494746E-4</v>
      </c>
      <c r="J404" s="47">
        <v>14.03245536</v>
      </c>
      <c r="K404" s="57">
        <v>41.523318181800001</v>
      </c>
    </row>
    <row r="405" spans="1:11" x14ac:dyDescent="0.15">
      <c r="A405" s="26" t="s">
        <v>581</v>
      </c>
      <c r="B405" s="26" t="s">
        <v>582</v>
      </c>
      <c r="C405" s="26" t="s">
        <v>317</v>
      </c>
      <c r="D405" s="26" t="s">
        <v>1044</v>
      </c>
      <c r="E405" s="26" t="s">
        <v>1047</v>
      </c>
      <c r="F405" s="69">
        <v>1.1018346000000001</v>
      </c>
      <c r="G405" s="47">
        <v>1.836E-3</v>
      </c>
      <c r="H405" s="76">
        <f t="shared" si="12"/>
        <v>599.12777777777785</v>
      </c>
      <c r="I405" s="82">
        <f t="shared" si="13"/>
        <v>9.9739768894295837E-5</v>
      </c>
      <c r="J405" s="47">
        <v>4.47</v>
      </c>
      <c r="K405" s="57">
        <v>147.3496818182</v>
      </c>
    </row>
    <row r="406" spans="1:11" x14ac:dyDescent="0.15">
      <c r="A406" s="26" t="s">
        <v>1558</v>
      </c>
      <c r="B406" s="26" t="s">
        <v>1707</v>
      </c>
      <c r="C406" s="26" t="s">
        <v>322</v>
      </c>
      <c r="D406" s="26" t="s">
        <v>1044</v>
      </c>
      <c r="E406" s="26" t="s">
        <v>1048</v>
      </c>
      <c r="F406" s="69">
        <v>1.09932421</v>
      </c>
      <c r="G406" s="47">
        <v>0.40902117999999998</v>
      </c>
      <c r="H406" s="76">
        <f t="shared" si="12"/>
        <v>1.6876950724165436</v>
      </c>
      <c r="I406" s="82">
        <f t="shared" si="13"/>
        <v>9.9512524516206285E-5</v>
      </c>
      <c r="J406" s="47">
        <v>18.296450900000004</v>
      </c>
      <c r="K406" s="57">
        <v>30.646454545499999</v>
      </c>
    </row>
    <row r="407" spans="1:11" x14ac:dyDescent="0.15">
      <c r="A407" s="26" t="s">
        <v>331</v>
      </c>
      <c r="B407" s="26" t="s">
        <v>332</v>
      </c>
      <c r="C407" s="26" t="s">
        <v>315</v>
      </c>
      <c r="D407" s="26" t="s">
        <v>1044</v>
      </c>
      <c r="E407" s="26" t="s">
        <v>1047</v>
      </c>
      <c r="F407" s="69">
        <v>1.0986798500000001</v>
      </c>
      <c r="G407" s="47">
        <v>0.10470374</v>
      </c>
      <c r="H407" s="76">
        <f t="shared" si="12"/>
        <v>9.4932245018181778</v>
      </c>
      <c r="I407" s="82">
        <f t="shared" si="13"/>
        <v>9.9454196054307622E-5</v>
      </c>
      <c r="J407" s="47">
        <v>17.491499999999998</v>
      </c>
      <c r="K407" s="57">
        <v>55.939863636399998</v>
      </c>
    </row>
    <row r="408" spans="1:11" x14ac:dyDescent="0.15">
      <c r="A408" s="26" t="s">
        <v>389</v>
      </c>
      <c r="B408" s="26" t="s">
        <v>390</v>
      </c>
      <c r="C408" s="26" t="s">
        <v>322</v>
      </c>
      <c r="D408" s="26" t="s">
        <v>1044</v>
      </c>
      <c r="E408" s="26" t="s">
        <v>1048</v>
      </c>
      <c r="F408" s="69">
        <v>1.0891928400000002</v>
      </c>
      <c r="G408" s="47">
        <v>3.1883816199999999</v>
      </c>
      <c r="H408" s="76">
        <f t="shared" si="12"/>
        <v>-0.65838692797382259</v>
      </c>
      <c r="I408" s="82">
        <f t="shared" si="13"/>
        <v>9.8595417264008367E-5</v>
      </c>
      <c r="J408" s="47">
        <v>20.707999999999998</v>
      </c>
      <c r="K408" s="57">
        <v>207.9260909091</v>
      </c>
    </row>
    <row r="409" spans="1:11" x14ac:dyDescent="0.15">
      <c r="A409" s="26" t="s">
        <v>333</v>
      </c>
      <c r="B409" s="26" t="s">
        <v>334</v>
      </c>
      <c r="C409" s="26" t="s">
        <v>315</v>
      </c>
      <c r="D409" s="26" t="s">
        <v>1044</v>
      </c>
      <c r="E409" s="26" t="s">
        <v>1047</v>
      </c>
      <c r="F409" s="69">
        <v>1.0784586999999999</v>
      </c>
      <c r="G409" s="47">
        <v>2.7890212799999996</v>
      </c>
      <c r="H409" s="76">
        <f t="shared" si="12"/>
        <v>-0.6133200174076836</v>
      </c>
      <c r="I409" s="82">
        <f t="shared" si="13"/>
        <v>9.7623746340914238E-5</v>
      </c>
      <c r="J409" s="47">
        <v>83.39</v>
      </c>
      <c r="K409" s="57">
        <v>18.797181818199999</v>
      </c>
    </row>
    <row r="410" spans="1:11" x14ac:dyDescent="0.15">
      <c r="A410" s="26" t="s">
        <v>1726</v>
      </c>
      <c r="B410" s="26" t="s">
        <v>1727</v>
      </c>
      <c r="C410" s="26" t="s">
        <v>322</v>
      </c>
      <c r="D410" s="26" t="s">
        <v>1044</v>
      </c>
      <c r="E410" s="26" t="s">
        <v>1047</v>
      </c>
      <c r="F410" s="69">
        <v>1.0667043810000001</v>
      </c>
      <c r="G410" s="47">
        <v>1.7123008689999999</v>
      </c>
      <c r="H410" s="76">
        <f t="shared" si="12"/>
        <v>-0.37703449182796611</v>
      </c>
      <c r="I410" s="82">
        <f t="shared" si="13"/>
        <v>9.6559727239889628E-5</v>
      </c>
      <c r="J410" s="47">
        <v>120.92</v>
      </c>
      <c r="K410" s="57">
        <v>69.823772727299996</v>
      </c>
    </row>
    <row r="411" spans="1:11" x14ac:dyDescent="0.15">
      <c r="A411" s="26" t="s">
        <v>524</v>
      </c>
      <c r="B411" s="26" t="s">
        <v>1040</v>
      </c>
      <c r="C411" s="26" t="s">
        <v>322</v>
      </c>
      <c r="D411" s="26" t="s">
        <v>1044</v>
      </c>
      <c r="E411" s="26" t="s">
        <v>1047</v>
      </c>
      <c r="F411" s="69">
        <v>1.0624296000000002</v>
      </c>
      <c r="G411" s="47">
        <v>0.65540259000000001</v>
      </c>
      <c r="H411" s="76">
        <f t="shared" si="12"/>
        <v>0.62103356961100831</v>
      </c>
      <c r="I411" s="82">
        <f t="shared" si="13"/>
        <v>9.6172767464789338E-5</v>
      </c>
      <c r="J411" s="47">
        <v>107.84</v>
      </c>
      <c r="K411" s="57">
        <v>35.588454545499999</v>
      </c>
    </row>
    <row r="412" spans="1:11" x14ac:dyDescent="0.15">
      <c r="A412" s="26" t="s">
        <v>1181</v>
      </c>
      <c r="B412" s="26" t="s">
        <v>1182</v>
      </c>
      <c r="C412" s="26" t="s">
        <v>318</v>
      </c>
      <c r="D412" s="26" t="s">
        <v>1044</v>
      </c>
      <c r="E412" s="26" t="s">
        <v>1048</v>
      </c>
      <c r="F412" s="69">
        <v>1.0570224429999999</v>
      </c>
      <c r="G412" s="47">
        <v>1.9473345</v>
      </c>
      <c r="H412" s="76">
        <f t="shared" si="12"/>
        <v>-0.45719523636026582</v>
      </c>
      <c r="I412" s="82">
        <f t="shared" si="13"/>
        <v>9.5683303266119965E-5</v>
      </c>
      <c r="J412" s="47">
        <v>174.79510397999999</v>
      </c>
      <c r="K412" s="57">
        <v>51.837818181800003</v>
      </c>
    </row>
    <row r="413" spans="1:11" x14ac:dyDescent="0.15">
      <c r="A413" s="26" t="s">
        <v>1260</v>
      </c>
      <c r="B413" s="26" t="s">
        <v>1261</v>
      </c>
      <c r="C413" s="26" t="s">
        <v>315</v>
      </c>
      <c r="D413" s="26" t="s">
        <v>1044</v>
      </c>
      <c r="E413" s="26" t="s">
        <v>1047</v>
      </c>
      <c r="F413" s="69">
        <v>1.0377886199999999</v>
      </c>
      <c r="G413" s="47">
        <v>1.5662881299999998</v>
      </c>
      <c r="H413" s="76">
        <f t="shared" si="12"/>
        <v>-0.33742164029551824</v>
      </c>
      <c r="I413" s="82">
        <f t="shared" si="13"/>
        <v>9.3942227916903493E-5</v>
      </c>
      <c r="J413" s="47">
        <v>285.095508</v>
      </c>
      <c r="K413" s="57">
        <v>7.8504545454999999</v>
      </c>
    </row>
    <row r="414" spans="1:11" x14ac:dyDescent="0.15">
      <c r="A414" s="26" t="s">
        <v>1495</v>
      </c>
      <c r="B414" s="26" t="s">
        <v>1134</v>
      </c>
      <c r="C414" s="26" t="s">
        <v>316</v>
      </c>
      <c r="D414" s="26" t="s">
        <v>1044</v>
      </c>
      <c r="E414" s="26" t="s">
        <v>1047</v>
      </c>
      <c r="F414" s="69">
        <v>1.0350899499999999</v>
      </c>
      <c r="G414" s="47">
        <v>2.85567423</v>
      </c>
      <c r="H414" s="76">
        <f t="shared" si="12"/>
        <v>-0.63753220198369753</v>
      </c>
      <c r="I414" s="82">
        <f t="shared" si="13"/>
        <v>9.3697940142566059E-5</v>
      </c>
      <c r="J414" s="47">
        <v>5.3866003100000004</v>
      </c>
      <c r="K414" s="57">
        <v>16.3982727273</v>
      </c>
    </row>
    <row r="415" spans="1:11" x14ac:dyDescent="0.15">
      <c r="A415" s="26" t="s">
        <v>469</v>
      </c>
      <c r="B415" s="26" t="s">
        <v>1391</v>
      </c>
      <c r="C415" s="26" t="s">
        <v>321</v>
      </c>
      <c r="D415" s="26" t="s">
        <v>1044</v>
      </c>
      <c r="E415" s="26" t="s">
        <v>1047</v>
      </c>
      <c r="F415" s="69">
        <v>1.03365496</v>
      </c>
      <c r="G415" s="47">
        <v>1.07084968</v>
      </c>
      <c r="H415" s="76">
        <f t="shared" si="12"/>
        <v>-3.4733838646709092E-2</v>
      </c>
      <c r="I415" s="82">
        <f t="shared" si="13"/>
        <v>9.3568042632571717E-5</v>
      </c>
      <c r="J415" s="47">
        <v>6.5899719599999997</v>
      </c>
      <c r="K415" s="57">
        <v>69.032499999999999</v>
      </c>
    </row>
    <row r="416" spans="1:11" x14ac:dyDescent="0.15">
      <c r="A416" s="26" t="s">
        <v>468</v>
      </c>
      <c r="B416" s="26" t="s">
        <v>1389</v>
      </c>
      <c r="C416" s="26" t="s">
        <v>321</v>
      </c>
      <c r="D416" s="26" t="s">
        <v>1044</v>
      </c>
      <c r="E416" s="26" t="s">
        <v>1047</v>
      </c>
      <c r="F416" s="69">
        <v>1.0312652900000001</v>
      </c>
      <c r="G416" s="47">
        <v>1.2862585500000001</v>
      </c>
      <c r="H416" s="76">
        <f t="shared" si="12"/>
        <v>-0.19824417104943637</v>
      </c>
      <c r="I416" s="82">
        <f t="shared" si="13"/>
        <v>9.3351726015237656E-5</v>
      </c>
      <c r="J416" s="47">
        <v>12.12597162</v>
      </c>
      <c r="K416" s="57">
        <v>45.75</v>
      </c>
    </row>
    <row r="417" spans="1:11" x14ac:dyDescent="0.15">
      <c r="A417" s="26" t="s">
        <v>752</v>
      </c>
      <c r="B417" s="26" t="s">
        <v>753</v>
      </c>
      <c r="C417" s="26" t="s">
        <v>323</v>
      </c>
      <c r="D417" s="26" t="s">
        <v>1044</v>
      </c>
      <c r="E417" s="26" t="s">
        <v>1047</v>
      </c>
      <c r="F417" s="69">
        <v>1.002423335</v>
      </c>
      <c r="G417" s="47">
        <v>0.52003891000000002</v>
      </c>
      <c r="H417" s="76">
        <f t="shared" si="12"/>
        <v>0.92759294684315052</v>
      </c>
      <c r="I417" s="82">
        <f t="shared" si="13"/>
        <v>9.0740907725305852E-5</v>
      </c>
      <c r="J417" s="47">
        <v>21.459129659999995</v>
      </c>
      <c r="K417" s="57">
        <v>68.045952381000006</v>
      </c>
    </row>
    <row r="418" spans="1:11" x14ac:dyDescent="0.15">
      <c r="A418" s="26" t="s">
        <v>668</v>
      </c>
      <c r="B418" s="26" t="s">
        <v>1600</v>
      </c>
      <c r="C418" s="26" t="s">
        <v>321</v>
      </c>
      <c r="D418" s="26" t="s">
        <v>1045</v>
      </c>
      <c r="E418" s="26" t="s">
        <v>1048</v>
      </c>
      <c r="F418" s="69">
        <v>0.99243424000000002</v>
      </c>
      <c r="G418" s="47">
        <v>1.4710612940000001</v>
      </c>
      <c r="H418" s="76">
        <f t="shared" si="12"/>
        <v>-0.32536173438331251</v>
      </c>
      <c r="I418" s="82">
        <f t="shared" si="13"/>
        <v>8.9836679425737878E-5</v>
      </c>
      <c r="J418" s="47">
        <v>36.479999999999997</v>
      </c>
      <c r="K418" s="57">
        <v>43.212636363599998</v>
      </c>
    </row>
    <row r="419" spans="1:11" x14ac:dyDescent="0.15">
      <c r="A419" s="26" t="s">
        <v>698</v>
      </c>
      <c r="B419" s="26" t="s">
        <v>699</v>
      </c>
      <c r="C419" s="26" t="s">
        <v>315</v>
      </c>
      <c r="D419" s="26" t="s">
        <v>1044</v>
      </c>
      <c r="E419" s="26" t="s">
        <v>1047</v>
      </c>
      <c r="F419" s="69">
        <v>0.98126068</v>
      </c>
      <c r="G419" s="47">
        <v>0.5085345</v>
      </c>
      <c r="H419" s="76">
        <f t="shared" si="12"/>
        <v>0.92958526904270999</v>
      </c>
      <c r="I419" s="82">
        <f t="shared" si="13"/>
        <v>8.8825231525911037E-5</v>
      </c>
      <c r="J419" s="47">
        <v>160.78725</v>
      </c>
      <c r="K419" s="57">
        <v>53.749499999999998</v>
      </c>
    </row>
    <row r="420" spans="1:11" x14ac:dyDescent="0.15">
      <c r="A420" s="26" t="s">
        <v>475</v>
      </c>
      <c r="B420" s="26" t="s">
        <v>398</v>
      </c>
      <c r="C420" s="26" t="s">
        <v>321</v>
      </c>
      <c r="D420" s="26" t="s">
        <v>1044</v>
      </c>
      <c r="E420" s="26" t="s">
        <v>1047</v>
      </c>
      <c r="F420" s="69">
        <v>0.97319342000000009</v>
      </c>
      <c r="G420" s="47">
        <v>5.7114839999999993E-2</v>
      </c>
      <c r="H420" s="76">
        <f t="shared" si="12"/>
        <v>16.039239188974356</v>
      </c>
      <c r="I420" s="82">
        <f t="shared" si="13"/>
        <v>8.8094970697280138E-5</v>
      </c>
      <c r="J420" s="47">
        <v>6.0541785200000007</v>
      </c>
      <c r="K420" s="57">
        <v>76.264227272699998</v>
      </c>
    </row>
    <row r="421" spans="1:11" x14ac:dyDescent="0.15">
      <c r="A421" s="26" t="s">
        <v>1603</v>
      </c>
      <c r="B421" s="26" t="s">
        <v>1604</v>
      </c>
      <c r="C421" s="26" t="s">
        <v>321</v>
      </c>
      <c r="D421" s="26" t="s">
        <v>1045</v>
      </c>
      <c r="E421" s="26" t="s">
        <v>1048</v>
      </c>
      <c r="F421" s="69">
        <v>0.96777084400000002</v>
      </c>
      <c r="G421" s="47">
        <v>0.25021436799999996</v>
      </c>
      <c r="H421" s="76">
        <f t="shared" si="12"/>
        <v>2.8677668742028444</v>
      </c>
      <c r="I421" s="82">
        <f t="shared" si="13"/>
        <v>8.7604110746928457E-5</v>
      </c>
      <c r="J421" s="47">
        <v>157.63800000000001</v>
      </c>
      <c r="K421" s="57">
        <v>62.650318181800003</v>
      </c>
    </row>
    <row r="422" spans="1:11" x14ac:dyDescent="0.15">
      <c r="A422" s="26" t="s">
        <v>1431</v>
      </c>
      <c r="B422" s="26" t="s">
        <v>1022</v>
      </c>
      <c r="C422" s="26" t="s">
        <v>314</v>
      </c>
      <c r="D422" s="26" t="s">
        <v>1044</v>
      </c>
      <c r="E422" s="26" t="s">
        <v>1047</v>
      </c>
      <c r="F422" s="69">
        <v>0.95814999999999995</v>
      </c>
      <c r="G422" s="47">
        <v>0.58325800000000005</v>
      </c>
      <c r="H422" s="76">
        <f t="shared" si="12"/>
        <v>0.64275500721807477</v>
      </c>
      <c r="I422" s="82">
        <f t="shared" si="13"/>
        <v>8.6733217096349616E-5</v>
      </c>
      <c r="J422" s="47">
        <v>18.620839690000004</v>
      </c>
      <c r="K422" s="57">
        <v>18.6875</v>
      </c>
    </row>
    <row r="423" spans="1:11" x14ac:dyDescent="0.15">
      <c r="A423" s="26" t="s">
        <v>466</v>
      </c>
      <c r="B423" s="26" t="s">
        <v>1385</v>
      </c>
      <c r="C423" s="26" t="s">
        <v>321</v>
      </c>
      <c r="D423" s="26" t="s">
        <v>1044</v>
      </c>
      <c r="E423" s="26" t="s">
        <v>1047</v>
      </c>
      <c r="F423" s="69">
        <v>0.93887324999999999</v>
      </c>
      <c r="G423" s="47">
        <v>2.6121107820000002</v>
      </c>
      <c r="H423" s="76">
        <f t="shared" si="12"/>
        <v>-0.64056913034862251</v>
      </c>
      <c r="I423" s="82">
        <f t="shared" si="13"/>
        <v>8.4988255928826736E-5</v>
      </c>
      <c r="J423" s="47">
        <v>42.614983340000002</v>
      </c>
      <c r="K423" s="57">
        <v>64.123227272700007</v>
      </c>
    </row>
    <row r="424" spans="1:11" x14ac:dyDescent="0.15">
      <c r="A424" s="26" t="s">
        <v>497</v>
      </c>
      <c r="B424" s="26" t="s">
        <v>1214</v>
      </c>
      <c r="C424" s="26" t="s">
        <v>319</v>
      </c>
      <c r="D424" s="26" t="s">
        <v>1045</v>
      </c>
      <c r="E424" s="26" t="s">
        <v>1048</v>
      </c>
      <c r="F424" s="69">
        <v>0.92044192799999991</v>
      </c>
      <c r="G424" s="47">
        <v>3.12326989</v>
      </c>
      <c r="H424" s="76">
        <f t="shared" si="12"/>
        <v>-0.70529542421324343</v>
      </c>
      <c r="I424" s="82">
        <f t="shared" si="13"/>
        <v>8.3319824208951204E-5</v>
      </c>
      <c r="J424" s="47">
        <v>30.434232959999996</v>
      </c>
      <c r="K424" s="57">
        <v>40.1885909091</v>
      </c>
    </row>
    <row r="425" spans="1:11" x14ac:dyDescent="0.15">
      <c r="A425" s="26" t="s">
        <v>460</v>
      </c>
      <c r="B425" s="26" t="s">
        <v>1779</v>
      </c>
      <c r="C425" s="26" t="s">
        <v>321</v>
      </c>
      <c r="D425" s="26" t="s">
        <v>1044</v>
      </c>
      <c r="E425" s="26" t="s">
        <v>1047</v>
      </c>
      <c r="F425" s="69">
        <v>0.89681956000000007</v>
      </c>
      <c r="G425" s="47">
        <v>1.1994708000000001</v>
      </c>
      <c r="H425" s="76">
        <f t="shared" si="12"/>
        <v>-0.25232064006893706</v>
      </c>
      <c r="I425" s="82">
        <f t="shared" si="13"/>
        <v>8.118149099173694E-5</v>
      </c>
      <c r="J425" s="47">
        <v>12.80615362</v>
      </c>
      <c r="K425" s="57">
        <v>23.084090909099999</v>
      </c>
    </row>
    <row r="426" spans="1:11" x14ac:dyDescent="0.15">
      <c r="A426" s="26" t="s">
        <v>1183</v>
      </c>
      <c r="B426" s="26" t="s">
        <v>1184</v>
      </c>
      <c r="C426" s="26" t="s">
        <v>318</v>
      </c>
      <c r="D426" s="26" t="s">
        <v>1044</v>
      </c>
      <c r="E426" s="26" t="s">
        <v>1047</v>
      </c>
      <c r="F426" s="69">
        <v>0.89567335999999997</v>
      </c>
      <c r="G426" s="47">
        <v>0.61683315000000005</v>
      </c>
      <c r="H426" s="76">
        <f t="shared" si="12"/>
        <v>0.45205127188770566</v>
      </c>
      <c r="I426" s="82">
        <f t="shared" si="13"/>
        <v>8.1077735198347768E-5</v>
      </c>
      <c r="J426" s="47">
        <v>31.207968960000002</v>
      </c>
      <c r="K426" s="57">
        <v>35.133090909099998</v>
      </c>
    </row>
    <row r="427" spans="1:11" x14ac:dyDescent="0.15">
      <c r="A427" s="26" t="s">
        <v>633</v>
      </c>
      <c r="B427" s="26" t="s">
        <v>634</v>
      </c>
      <c r="C427" s="26" t="s">
        <v>613</v>
      </c>
      <c r="D427" s="26" t="s">
        <v>1046</v>
      </c>
      <c r="E427" s="26" t="s">
        <v>1048</v>
      </c>
      <c r="F427" s="69">
        <v>0.87209999999999999</v>
      </c>
      <c r="G427" s="47">
        <v>0.70091999999999999</v>
      </c>
      <c r="H427" s="76">
        <f t="shared" si="12"/>
        <v>0.24422187981510013</v>
      </c>
      <c r="I427" s="82">
        <f t="shared" si="13"/>
        <v>7.8943838260947139E-5</v>
      </c>
      <c r="J427" s="47">
        <v>34.158000000000001</v>
      </c>
      <c r="K427" s="57">
        <v>29.994590909100001</v>
      </c>
    </row>
    <row r="428" spans="1:11" x14ac:dyDescent="0.15">
      <c r="A428" s="26" t="s">
        <v>1117</v>
      </c>
      <c r="B428" s="26" t="s">
        <v>1118</v>
      </c>
      <c r="C428" s="26" t="s">
        <v>319</v>
      </c>
      <c r="D428" s="26" t="s">
        <v>1045</v>
      </c>
      <c r="E428" s="26" t="s">
        <v>1048</v>
      </c>
      <c r="F428" s="69">
        <v>0.86717124000000001</v>
      </c>
      <c r="G428" s="47">
        <v>3.3298510699999997</v>
      </c>
      <c r="H428" s="76">
        <f t="shared" si="12"/>
        <v>-0.73957656911064196</v>
      </c>
      <c r="I428" s="82">
        <f t="shared" si="13"/>
        <v>7.8497679297219336E-5</v>
      </c>
      <c r="J428" s="47">
        <v>51.31269906</v>
      </c>
      <c r="K428" s="57">
        <v>48.588045454499998</v>
      </c>
    </row>
    <row r="429" spans="1:11" x14ac:dyDescent="0.15">
      <c r="A429" s="26" t="s">
        <v>749</v>
      </c>
      <c r="B429" s="26" t="s">
        <v>750</v>
      </c>
      <c r="C429" s="26" t="s">
        <v>322</v>
      </c>
      <c r="D429" s="26" t="s">
        <v>1044</v>
      </c>
      <c r="E429" s="26" t="s">
        <v>1048</v>
      </c>
      <c r="F429" s="69">
        <v>0.85520603799999995</v>
      </c>
      <c r="G429" s="47">
        <v>0.649484795</v>
      </c>
      <c r="H429" s="76">
        <f t="shared" si="12"/>
        <v>0.31674527961813159</v>
      </c>
      <c r="I429" s="82">
        <f t="shared" si="13"/>
        <v>7.7414570741494567E-5</v>
      </c>
      <c r="J429" s="47">
        <v>50.275676560000001</v>
      </c>
      <c r="K429" s="57">
        <v>116.6784090909</v>
      </c>
    </row>
    <row r="430" spans="1:11" x14ac:dyDescent="0.15">
      <c r="A430" s="26" t="s">
        <v>1377</v>
      </c>
      <c r="B430" s="26" t="s">
        <v>1378</v>
      </c>
      <c r="C430" s="26" t="s">
        <v>315</v>
      </c>
      <c r="D430" s="26" t="s">
        <v>1044</v>
      </c>
      <c r="E430" s="26" t="s">
        <v>1047</v>
      </c>
      <c r="F430" s="69">
        <v>0.85187889000000006</v>
      </c>
      <c r="G430" s="47">
        <v>2.4345275559999999</v>
      </c>
      <c r="H430" s="76">
        <f t="shared" si="12"/>
        <v>-0.65008451520685928</v>
      </c>
      <c r="I430" s="82">
        <f t="shared" si="13"/>
        <v>7.7113392168415531E-5</v>
      </c>
      <c r="J430" s="47">
        <v>71.099999999999994</v>
      </c>
      <c r="K430" s="57">
        <v>30.883772727299998</v>
      </c>
    </row>
    <row r="431" spans="1:11" x14ac:dyDescent="0.15">
      <c r="A431" s="26" t="s">
        <v>438</v>
      </c>
      <c r="B431" s="26" t="s">
        <v>1306</v>
      </c>
      <c r="C431" s="26" t="s">
        <v>321</v>
      </c>
      <c r="D431" s="26" t="s">
        <v>1045</v>
      </c>
      <c r="E431" s="26" t="s">
        <v>1048</v>
      </c>
      <c r="F431" s="69">
        <v>0.846832892</v>
      </c>
      <c r="G431" s="47">
        <v>1.06076393</v>
      </c>
      <c r="H431" s="76">
        <f t="shared" si="12"/>
        <v>-0.20167638807250921</v>
      </c>
      <c r="I431" s="82">
        <f t="shared" si="13"/>
        <v>7.6656620639947387E-5</v>
      </c>
      <c r="J431" s="47">
        <v>15.8480775</v>
      </c>
      <c r="K431" s="57">
        <v>40.159909090900001</v>
      </c>
    </row>
    <row r="432" spans="1:11" x14ac:dyDescent="0.15">
      <c r="A432" s="26" t="s">
        <v>1637</v>
      </c>
      <c r="B432" s="26" t="s">
        <v>1638</v>
      </c>
      <c r="C432" s="26" t="s">
        <v>315</v>
      </c>
      <c r="D432" s="26" t="s">
        <v>1044</v>
      </c>
      <c r="E432" s="26" t="s">
        <v>1047</v>
      </c>
      <c r="F432" s="69">
        <v>0.83053332999999996</v>
      </c>
      <c r="G432" s="47">
        <v>0.32144940999999999</v>
      </c>
      <c r="H432" s="76">
        <f t="shared" si="12"/>
        <v>1.5837139660638977</v>
      </c>
      <c r="I432" s="82">
        <f t="shared" si="13"/>
        <v>7.5181159126070214E-5</v>
      </c>
      <c r="J432" s="47">
        <v>10.567500000000001</v>
      </c>
      <c r="K432" s="57">
        <v>22.295545454500001</v>
      </c>
    </row>
    <row r="433" spans="1:11" x14ac:dyDescent="0.15">
      <c r="A433" s="26" t="s">
        <v>1034</v>
      </c>
      <c r="B433" s="26" t="s">
        <v>1035</v>
      </c>
      <c r="C433" s="26" t="s">
        <v>322</v>
      </c>
      <c r="D433" s="26" t="s">
        <v>1044</v>
      </c>
      <c r="E433" s="26" t="s">
        <v>1048</v>
      </c>
      <c r="F433" s="69">
        <v>0.81209677000000002</v>
      </c>
      <c r="G433" s="47">
        <v>0.39541391999999997</v>
      </c>
      <c r="H433" s="76">
        <f t="shared" si="12"/>
        <v>1.053789026951808</v>
      </c>
      <c r="I433" s="82">
        <f t="shared" si="13"/>
        <v>7.3512253254348804E-5</v>
      </c>
      <c r="J433" s="47">
        <v>27.2957</v>
      </c>
      <c r="K433" s="57">
        <v>39.125772727300003</v>
      </c>
    </row>
    <row r="434" spans="1:11" x14ac:dyDescent="0.15">
      <c r="A434" s="26" t="s">
        <v>760</v>
      </c>
      <c r="B434" s="26" t="s">
        <v>761</v>
      </c>
      <c r="C434" s="26" t="s">
        <v>323</v>
      </c>
      <c r="D434" s="26" t="s">
        <v>1044</v>
      </c>
      <c r="E434" s="26" t="s">
        <v>1047</v>
      </c>
      <c r="F434" s="69">
        <v>0.81167274199999995</v>
      </c>
      <c r="G434" s="47">
        <v>1.098212806</v>
      </c>
      <c r="H434" s="76">
        <f t="shared" si="12"/>
        <v>-0.26091488137318264</v>
      </c>
      <c r="I434" s="82">
        <f t="shared" si="13"/>
        <v>7.3473869585216693E-5</v>
      </c>
      <c r="J434" s="47">
        <v>16.570424429999999</v>
      </c>
      <c r="K434" s="57">
        <v>50.683238095199997</v>
      </c>
    </row>
    <row r="435" spans="1:11" x14ac:dyDescent="0.15">
      <c r="A435" s="26" t="s">
        <v>872</v>
      </c>
      <c r="B435" s="26" t="s">
        <v>873</v>
      </c>
      <c r="C435" s="26" t="s">
        <v>317</v>
      </c>
      <c r="D435" s="26" t="s">
        <v>1044</v>
      </c>
      <c r="E435" s="26" t="s">
        <v>1048</v>
      </c>
      <c r="F435" s="69">
        <v>0.80655949000000005</v>
      </c>
      <c r="G435" s="47">
        <v>0.68646209999999996</v>
      </c>
      <c r="H435" s="76">
        <f t="shared" si="12"/>
        <v>0.17495123183057015</v>
      </c>
      <c r="I435" s="82">
        <f t="shared" si="13"/>
        <v>7.3011010120848545E-5</v>
      </c>
      <c r="J435" s="47">
        <v>173.02918404600001</v>
      </c>
      <c r="K435" s="57">
        <v>43.714090909100001</v>
      </c>
    </row>
    <row r="436" spans="1:11" x14ac:dyDescent="0.15">
      <c r="A436" s="26" t="s">
        <v>1500</v>
      </c>
      <c r="B436" s="26" t="s">
        <v>1084</v>
      </c>
      <c r="C436" s="26" t="s">
        <v>316</v>
      </c>
      <c r="D436" s="26" t="s">
        <v>1044</v>
      </c>
      <c r="E436" s="26" t="s">
        <v>1047</v>
      </c>
      <c r="F436" s="69">
        <v>0.80405340000000003</v>
      </c>
      <c r="G436" s="47">
        <v>7.7538030599999992</v>
      </c>
      <c r="H436" s="76">
        <f t="shared" si="12"/>
        <v>-0.8963020605787736</v>
      </c>
      <c r="I436" s="82">
        <f t="shared" si="13"/>
        <v>7.2784154985396912E-5</v>
      </c>
      <c r="J436" s="47">
        <v>30.308162080000002</v>
      </c>
      <c r="K436" s="57">
        <v>22.441272727299999</v>
      </c>
    </row>
    <row r="437" spans="1:11" x14ac:dyDescent="0.15">
      <c r="A437" s="26" t="s">
        <v>913</v>
      </c>
      <c r="B437" s="26" t="s">
        <v>653</v>
      </c>
      <c r="C437" s="26" t="s">
        <v>337</v>
      </c>
      <c r="D437" s="26" t="s">
        <v>1045</v>
      </c>
      <c r="E437" s="26" t="s">
        <v>1048</v>
      </c>
      <c r="F437" s="69">
        <v>0.80106402710906599</v>
      </c>
      <c r="G437" s="47">
        <v>0.26275267906545802</v>
      </c>
      <c r="H437" s="76">
        <f t="shared" si="12"/>
        <v>2.0487378090995665</v>
      </c>
      <c r="I437" s="82">
        <f t="shared" si="13"/>
        <v>7.2513552336614016E-5</v>
      </c>
      <c r="J437" s="47">
        <v>822.75790976000008</v>
      </c>
      <c r="K437" s="57">
        <v>90.928590909099995</v>
      </c>
    </row>
    <row r="438" spans="1:11" x14ac:dyDescent="0.15">
      <c r="A438" s="26" t="s">
        <v>1555</v>
      </c>
      <c r="B438" s="26" t="s">
        <v>1704</v>
      </c>
      <c r="C438" s="26" t="s">
        <v>322</v>
      </c>
      <c r="D438" s="26" t="s">
        <v>1044</v>
      </c>
      <c r="E438" s="26" t="s">
        <v>1048</v>
      </c>
      <c r="F438" s="69">
        <v>0.78797258400000003</v>
      </c>
      <c r="G438" s="47">
        <v>0.6829671530000001</v>
      </c>
      <c r="H438" s="76">
        <f t="shared" si="12"/>
        <v>0.1537488743620441</v>
      </c>
      <c r="I438" s="82">
        <f t="shared" si="13"/>
        <v>7.1328494697117979E-5</v>
      </c>
      <c r="J438" s="47">
        <v>34.270260990000004</v>
      </c>
      <c r="K438" s="57">
        <v>29.557363636400002</v>
      </c>
    </row>
    <row r="439" spans="1:11" x14ac:dyDescent="0.15">
      <c r="A439" s="26" t="s">
        <v>1287</v>
      </c>
      <c r="B439" s="26" t="s">
        <v>920</v>
      </c>
      <c r="C439" s="26" t="s">
        <v>12</v>
      </c>
      <c r="D439" s="26" t="s">
        <v>1044</v>
      </c>
      <c r="E439" s="26" t="s">
        <v>1047</v>
      </c>
      <c r="F439" s="69">
        <v>0.78497185999999997</v>
      </c>
      <c r="G439" s="47">
        <v>0.30005752000000002</v>
      </c>
      <c r="H439" s="76">
        <f t="shared" si="12"/>
        <v>1.6160712786001827</v>
      </c>
      <c r="I439" s="82">
        <f t="shared" si="13"/>
        <v>7.1056864528419724E-5</v>
      </c>
      <c r="J439" s="47">
        <v>34.936092680000002</v>
      </c>
      <c r="K439" s="57">
        <v>19.627909090900001</v>
      </c>
    </row>
    <row r="440" spans="1:11" x14ac:dyDescent="0.15">
      <c r="A440" s="26" t="s">
        <v>467</v>
      </c>
      <c r="B440" s="26" t="s">
        <v>1387</v>
      </c>
      <c r="C440" s="26" t="s">
        <v>321</v>
      </c>
      <c r="D440" s="26" t="s">
        <v>1044</v>
      </c>
      <c r="E440" s="26" t="s">
        <v>1047</v>
      </c>
      <c r="F440" s="69">
        <v>0.77162085999999996</v>
      </c>
      <c r="G440" s="47">
        <v>0.25770288000000002</v>
      </c>
      <c r="H440" s="76">
        <f t="shared" si="12"/>
        <v>1.9942267622309844</v>
      </c>
      <c r="I440" s="82">
        <f t="shared" si="13"/>
        <v>6.9848311398478319E-5</v>
      </c>
      <c r="J440" s="47">
        <v>42.071098920000004</v>
      </c>
      <c r="K440" s="57">
        <v>45.097590909099999</v>
      </c>
    </row>
    <row r="441" spans="1:11" x14ac:dyDescent="0.15">
      <c r="A441" s="26" t="s">
        <v>1488</v>
      </c>
      <c r="B441" s="26" t="s">
        <v>861</v>
      </c>
      <c r="C441" s="26" t="s">
        <v>317</v>
      </c>
      <c r="D441" s="26" t="s">
        <v>1044</v>
      </c>
      <c r="E441" s="26" t="s">
        <v>1047</v>
      </c>
      <c r="F441" s="69">
        <v>0.76729009999999997</v>
      </c>
      <c r="G441" s="47">
        <v>0.60705229500000002</v>
      </c>
      <c r="H441" s="76">
        <f t="shared" si="12"/>
        <v>0.26396046324147404</v>
      </c>
      <c r="I441" s="82">
        <f t="shared" si="13"/>
        <v>6.9456284317883222E-5</v>
      </c>
      <c r="J441" s="47">
        <v>7.2420321599999999</v>
      </c>
      <c r="K441" s="57">
        <v>25.2849545455</v>
      </c>
    </row>
    <row r="442" spans="1:11" x14ac:dyDescent="0.15">
      <c r="A442" s="26" t="s">
        <v>1071</v>
      </c>
      <c r="B442" s="26" t="s">
        <v>1074</v>
      </c>
      <c r="C442" s="26" t="s">
        <v>317</v>
      </c>
      <c r="D442" s="26" t="s">
        <v>1044</v>
      </c>
      <c r="E442" s="26" t="s">
        <v>1047</v>
      </c>
      <c r="F442" s="69">
        <v>0.76128236999999999</v>
      </c>
      <c r="G442" s="47">
        <v>9.4918269999999999E-2</v>
      </c>
      <c r="H442" s="76">
        <f t="shared" si="12"/>
        <v>7.020398707224647</v>
      </c>
      <c r="I442" s="82">
        <f t="shared" si="13"/>
        <v>6.89124553241492E-5</v>
      </c>
      <c r="J442" s="47">
        <v>3.4011661500000003</v>
      </c>
      <c r="K442" s="57">
        <v>33.007863636400003</v>
      </c>
    </row>
    <row r="443" spans="1:11" x14ac:dyDescent="0.15">
      <c r="A443" s="26" t="s">
        <v>1641</v>
      </c>
      <c r="B443" s="26" t="s">
        <v>1642</v>
      </c>
      <c r="C443" s="26" t="s">
        <v>315</v>
      </c>
      <c r="D443" s="26" t="s">
        <v>1044</v>
      </c>
      <c r="E443" s="26" t="s">
        <v>1047</v>
      </c>
      <c r="F443" s="69">
        <v>0.7515965</v>
      </c>
      <c r="G443" s="47">
        <v>1.17526708</v>
      </c>
      <c r="H443" s="76">
        <f t="shared" si="12"/>
        <v>-0.36048876651935147</v>
      </c>
      <c r="I443" s="82">
        <f t="shared" si="13"/>
        <v>6.8035675419669719E-5</v>
      </c>
      <c r="J443" s="47">
        <v>22.187149999999999</v>
      </c>
      <c r="K443" s="57">
        <v>22.380090909100002</v>
      </c>
    </row>
    <row r="444" spans="1:11" x14ac:dyDescent="0.15">
      <c r="A444" s="26" t="s">
        <v>1059</v>
      </c>
      <c r="B444" s="26" t="s">
        <v>1060</v>
      </c>
      <c r="C444" s="26" t="s">
        <v>322</v>
      </c>
      <c r="D444" s="26" t="s">
        <v>1044</v>
      </c>
      <c r="E444" s="26" t="s">
        <v>1048</v>
      </c>
      <c r="F444" s="69">
        <v>0.74697852500000006</v>
      </c>
      <c r="G444" s="47">
        <v>0.61368253399999995</v>
      </c>
      <c r="H444" s="76">
        <f t="shared" si="12"/>
        <v>0.21720675367958275</v>
      </c>
      <c r="I444" s="82">
        <f t="shared" si="13"/>
        <v>6.7617649193900772E-5</v>
      </c>
      <c r="J444" s="47">
        <v>40.453995920000004</v>
      </c>
      <c r="K444" s="57">
        <v>16.6237727273</v>
      </c>
    </row>
    <row r="445" spans="1:11" ht="12.75" customHeight="1" x14ac:dyDescent="0.15">
      <c r="A445" s="26" t="s">
        <v>1556</v>
      </c>
      <c r="B445" s="26" t="s">
        <v>1705</v>
      </c>
      <c r="C445" s="26" t="s">
        <v>322</v>
      </c>
      <c r="D445" s="26" t="s">
        <v>1044</v>
      </c>
      <c r="E445" s="26" t="s">
        <v>1048</v>
      </c>
      <c r="F445" s="69">
        <v>0.73337423999999996</v>
      </c>
      <c r="G445" s="47">
        <v>2.7980831099999999</v>
      </c>
      <c r="H445" s="76">
        <f t="shared" si="12"/>
        <v>-0.73790119479331695</v>
      </c>
      <c r="I445" s="82">
        <f t="shared" si="13"/>
        <v>6.6386168314763248E-5</v>
      </c>
      <c r="J445" s="47">
        <v>41.333333010000004</v>
      </c>
      <c r="K445" s="57">
        <v>22.879818181800001</v>
      </c>
    </row>
    <row r="446" spans="1:11" x14ac:dyDescent="0.15">
      <c r="A446" s="26" t="s">
        <v>423</v>
      </c>
      <c r="B446" s="26" t="s">
        <v>424</v>
      </c>
      <c r="C446" s="26" t="s">
        <v>321</v>
      </c>
      <c r="D446" s="26" t="s">
        <v>1045</v>
      </c>
      <c r="E446" s="26" t="s">
        <v>1048</v>
      </c>
      <c r="F446" s="69">
        <v>0.72478655000000003</v>
      </c>
      <c r="G446" s="47">
        <v>7.3552000000000001E-3</v>
      </c>
      <c r="H446" s="76">
        <f t="shared" si="12"/>
        <v>97.540699097237336</v>
      </c>
      <c r="I446" s="82">
        <f t="shared" si="13"/>
        <v>6.5608797359144463E-5</v>
      </c>
      <c r="J446" s="47">
        <v>20.187999999999999</v>
      </c>
      <c r="K446" s="57">
        <v>57.689272727300001</v>
      </c>
    </row>
    <row r="447" spans="1:11" x14ac:dyDescent="0.15">
      <c r="A447" s="26" t="s">
        <v>380</v>
      </c>
      <c r="B447" s="26" t="s">
        <v>162</v>
      </c>
      <c r="C447" s="26" t="s">
        <v>321</v>
      </c>
      <c r="D447" s="26" t="s">
        <v>1045</v>
      </c>
      <c r="E447" s="26" t="s">
        <v>1047</v>
      </c>
      <c r="F447" s="69">
        <v>0.72364340999999999</v>
      </c>
      <c r="G447" s="47">
        <v>0.22531620000000002</v>
      </c>
      <c r="H447" s="76">
        <f t="shared" si="12"/>
        <v>2.2116794531418509</v>
      </c>
      <c r="I447" s="82">
        <f t="shared" si="13"/>
        <v>6.5505318561679006E-5</v>
      </c>
      <c r="J447" s="47">
        <v>14.106000000000002</v>
      </c>
      <c r="K447" s="57">
        <v>62.049318181799997</v>
      </c>
    </row>
    <row r="448" spans="1:11" x14ac:dyDescent="0.15">
      <c r="A448" s="26" t="s">
        <v>1539</v>
      </c>
      <c r="B448" s="26" t="s">
        <v>1593</v>
      </c>
      <c r="C448" s="26" t="s">
        <v>321</v>
      </c>
      <c r="D448" s="26" t="s">
        <v>1045</v>
      </c>
      <c r="E448" s="26" t="s">
        <v>1048</v>
      </c>
      <c r="F448" s="69">
        <v>0.71162352000000006</v>
      </c>
      <c r="G448" s="47">
        <v>0.44969999999999999</v>
      </c>
      <c r="H448" s="76">
        <f t="shared" si="12"/>
        <v>0.58244056037358249</v>
      </c>
      <c r="I448" s="82">
        <f t="shared" si="13"/>
        <v>6.4417259563772375E-5</v>
      </c>
      <c r="J448" s="47">
        <v>3273.1379999999999</v>
      </c>
      <c r="K448" s="57">
        <v>40.687545454499997</v>
      </c>
    </row>
    <row r="449" spans="1:11" x14ac:dyDescent="0.15">
      <c r="A449" s="26" t="s">
        <v>504</v>
      </c>
      <c r="B449" s="26" t="s">
        <v>692</v>
      </c>
      <c r="C449" s="26" t="s">
        <v>321</v>
      </c>
      <c r="D449" s="26" t="s">
        <v>1045</v>
      </c>
      <c r="E449" s="26" t="s">
        <v>1048</v>
      </c>
      <c r="F449" s="69">
        <v>0.70579291</v>
      </c>
      <c r="G449" s="47">
        <v>0.42395622999999999</v>
      </c>
      <c r="H449" s="76">
        <f t="shared" si="12"/>
        <v>0.66477777670586424</v>
      </c>
      <c r="I449" s="82">
        <f t="shared" si="13"/>
        <v>6.3889463745858525E-5</v>
      </c>
      <c r="J449" s="47">
        <v>19.583737249999999</v>
      </c>
      <c r="K449" s="57">
        <v>12.0874545455</v>
      </c>
    </row>
    <row r="450" spans="1:11" x14ac:dyDescent="0.15">
      <c r="A450" s="26" t="s">
        <v>663</v>
      </c>
      <c r="B450" s="26" t="s">
        <v>1688</v>
      </c>
      <c r="C450" s="26" t="s">
        <v>322</v>
      </c>
      <c r="D450" s="26" t="s">
        <v>1044</v>
      </c>
      <c r="E450" s="26" t="s">
        <v>1047</v>
      </c>
      <c r="F450" s="69">
        <v>0.68708785400000005</v>
      </c>
      <c r="G450" s="47">
        <v>0.318952603</v>
      </c>
      <c r="H450" s="76">
        <f t="shared" si="12"/>
        <v>1.1542004910365948</v>
      </c>
      <c r="I450" s="82">
        <f t="shared" si="13"/>
        <v>6.2196253201739793E-5</v>
      </c>
      <c r="J450" s="47">
        <v>24.609399120000003</v>
      </c>
      <c r="K450" s="57">
        <v>97.173545454500001</v>
      </c>
    </row>
    <row r="451" spans="1:11" x14ac:dyDescent="0.15">
      <c r="A451" s="26" t="s">
        <v>486</v>
      </c>
      <c r="B451" s="26" t="s">
        <v>402</v>
      </c>
      <c r="C451" s="26" t="s">
        <v>321</v>
      </c>
      <c r="D451" s="26" t="s">
        <v>1045</v>
      </c>
      <c r="E451" s="26" t="s">
        <v>1048</v>
      </c>
      <c r="F451" s="69">
        <v>0.67758399499999999</v>
      </c>
      <c r="G451" s="47">
        <v>1.59391802</v>
      </c>
      <c r="H451" s="76">
        <f t="shared" si="12"/>
        <v>-0.57489407453966801</v>
      </c>
      <c r="I451" s="82">
        <f t="shared" si="13"/>
        <v>6.1335949213950721E-5</v>
      </c>
      <c r="J451" s="47">
        <v>20.623262660000002</v>
      </c>
      <c r="K451" s="57">
        <v>81.8182272727</v>
      </c>
    </row>
    <row r="452" spans="1:11" x14ac:dyDescent="0.15">
      <c r="A452" s="26" t="s">
        <v>756</v>
      </c>
      <c r="B452" s="26" t="s">
        <v>757</v>
      </c>
      <c r="C452" s="26" t="s">
        <v>323</v>
      </c>
      <c r="D452" s="26" t="s">
        <v>1044</v>
      </c>
      <c r="E452" s="26" t="s">
        <v>1047</v>
      </c>
      <c r="F452" s="69">
        <v>0.67379660499999994</v>
      </c>
      <c r="G452" s="47">
        <v>2.0475334300000001</v>
      </c>
      <c r="H452" s="76">
        <f t="shared" si="12"/>
        <v>-0.67092278195428534</v>
      </c>
      <c r="I452" s="82">
        <f t="shared" si="13"/>
        <v>6.0993108824555999E-5</v>
      </c>
      <c r="J452" s="47">
        <v>35.200759640000001</v>
      </c>
      <c r="K452" s="57">
        <v>86.099227272700006</v>
      </c>
    </row>
    <row r="453" spans="1:11" x14ac:dyDescent="0.15">
      <c r="A453" s="26" t="s">
        <v>1167</v>
      </c>
      <c r="B453" s="26" t="s">
        <v>1168</v>
      </c>
      <c r="C453" s="26" t="s">
        <v>317</v>
      </c>
      <c r="D453" s="26" t="s">
        <v>1044</v>
      </c>
      <c r="E453" s="26" t="s">
        <v>1047</v>
      </c>
      <c r="F453" s="69">
        <v>0.66303570099999998</v>
      </c>
      <c r="G453" s="47">
        <v>0.75085722900000007</v>
      </c>
      <c r="H453" s="76">
        <f t="shared" si="12"/>
        <v>-0.11696168673365748</v>
      </c>
      <c r="I453" s="82">
        <f t="shared" si="13"/>
        <v>6.0019015182866312E-5</v>
      </c>
      <c r="J453" s="47">
        <v>27.304816500000001</v>
      </c>
      <c r="K453" s="57">
        <v>324.2456363636</v>
      </c>
    </row>
    <row r="454" spans="1:11" x14ac:dyDescent="0.15">
      <c r="A454" s="26" t="s">
        <v>794</v>
      </c>
      <c r="B454" s="26" t="s">
        <v>795</v>
      </c>
      <c r="C454" s="26" t="s">
        <v>314</v>
      </c>
      <c r="D454" s="26" t="s">
        <v>1044</v>
      </c>
      <c r="E454" s="26" t="s">
        <v>1047</v>
      </c>
      <c r="F454" s="69">
        <v>0.63520618999999989</v>
      </c>
      <c r="G454" s="47">
        <v>0.24841798999999998</v>
      </c>
      <c r="H454" s="76">
        <f t="shared" si="12"/>
        <v>1.5570055936770117</v>
      </c>
      <c r="I454" s="82">
        <f t="shared" si="13"/>
        <v>5.749984488672452E-5</v>
      </c>
      <c r="J454" s="47">
        <v>4.6081690599999998</v>
      </c>
      <c r="K454" s="57">
        <v>10.7175454545</v>
      </c>
    </row>
    <row r="455" spans="1:11" x14ac:dyDescent="0.15">
      <c r="A455" s="26" t="s">
        <v>702</v>
      </c>
      <c r="B455" s="26" t="s">
        <v>714</v>
      </c>
      <c r="C455" s="26" t="s">
        <v>319</v>
      </c>
      <c r="D455" s="26" t="s">
        <v>1045</v>
      </c>
      <c r="E455" s="26" t="s">
        <v>1048</v>
      </c>
      <c r="F455" s="69">
        <v>0.63467293999999996</v>
      </c>
      <c r="G455" s="47">
        <v>4.3176599999999996E-2</v>
      </c>
      <c r="H455" s="76">
        <f t="shared" ref="H455:H518" si="14">IF(ISERROR(F455/G455-1),"",((F455/G455-1)))</f>
        <v>13.699465451193472</v>
      </c>
      <c r="I455" s="82">
        <f t="shared" ref="I455:I518" si="15">F455/$F$689</f>
        <v>5.745157427354639E-5</v>
      </c>
      <c r="J455" s="47">
        <v>15.971435439999999</v>
      </c>
      <c r="K455" s="57">
        <v>9.3502727273000001</v>
      </c>
    </row>
    <row r="456" spans="1:11" x14ac:dyDescent="0.15">
      <c r="A456" s="26" t="s">
        <v>1601</v>
      </c>
      <c r="B456" s="26" t="s">
        <v>1602</v>
      </c>
      <c r="C456" s="26" t="s">
        <v>321</v>
      </c>
      <c r="D456" s="26" t="s">
        <v>1045</v>
      </c>
      <c r="E456" s="26" t="s">
        <v>1048</v>
      </c>
      <c r="F456" s="69">
        <v>0.63082972800000003</v>
      </c>
      <c r="G456" s="47">
        <v>1.236327365</v>
      </c>
      <c r="H456" s="76">
        <f t="shared" si="14"/>
        <v>-0.48975510381912479</v>
      </c>
      <c r="I456" s="82">
        <f t="shared" si="15"/>
        <v>5.7103680790539257E-5</v>
      </c>
      <c r="J456" s="47">
        <v>130.97399999999999</v>
      </c>
      <c r="K456" s="57">
        <v>37.83</v>
      </c>
    </row>
    <row r="457" spans="1:11" x14ac:dyDescent="0.15">
      <c r="A457" s="26" t="s">
        <v>364</v>
      </c>
      <c r="B457" s="26" t="s">
        <v>1312</v>
      </c>
      <c r="C457" s="26" t="s">
        <v>315</v>
      </c>
      <c r="D457" s="26" t="s">
        <v>1044</v>
      </c>
      <c r="E457" s="26" t="s">
        <v>1047</v>
      </c>
      <c r="F457" s="69">
        <v>0.63008973699999993</v>
      </c>
      <c r="G457" s="47">
        <v>0.27598750900000002</v>
      </c>
      <c r="H457" s="76">
        <f t="shared" si="14"/>
        <v>1.2830371536850964</v>
      </c>
      <c r="I457" s="82">
        <f t="shared" si="15"/>
        <v>5.7036695662894986E-5</v>
      </c>
      <c r="J457" s="47">
        <v>121.73521999999998</v>
      </c>
      <c r="K457" s="57">
        <v>7.9132272727000004</v>
      </c>
    </row>
    <row r="458" spans="1:11" x14ac:dyDescent="0.15">
      <c r="A458" s="26" t="s">
        <v>521</v>
      </c>
      <c r="B458" s="26" t="s">
        <v>996</v>
      </c>
      <c r="C458" s="26" t="s">
        <v>337</v>
      </c>
      <c r="D458" s="26" t="s">
        <v>1045</v>
      </c>
      <c r="E458" s="26" t="s">
        <v>1047</v>
      </c>
      <c r="F458" s="69">
        <v>0.61621289000000001</v>
      </c>
      <c r="G458" s="47">
        <v>0.16733285999999997</v>
      </c>
      <c r="H458" s="76">
        <f t="shared" si="14"/>
        <v>2.6825575681907314</v>
      </c>
      <c r="I458" s="82">
        <f t="shared" si="15"/>
        <v>5.5780542050763464E-5</v>
      </c>
      <c r="J458" s="47">
        <v>126.77406795</v>
      </c>
      <c r="K458" s="57">
        <v>71.956818181800003</v>
      </c>
    </row>
    <row r="459" spans="1:11" x14ac:dyDescent="0.15">
      <c r="A459" s="26" t="s">
        <v>1289</v>
      </c>
      <c r="B459" s="26" t="s">
        <v>923</v>
      </c>
      <c r="C459" s="26" t="s">
        <v>12</v>
      </c>
      <c r="D459" s="26" t="s">
        <v>1044</v>
      </c>
      <c r="E459" s="26" t="s">
        <v>1047</v>
      </c>
      <c r="F459" s="69">
        <v>0.60310196500000002</v>
      </c>
      <c r="G459" s="47">
        <v>4.9598650000000001E-2</v>
      </c>
      <c r="H459" s="76">
        <f t="shared" si="14"/>
        <v>11.159644768557209</v>
      </c>
      <c r="I459" s="82">
        <f t="shared" si="15"/>
        <v>5.459372088042588E-5</v>
      </c>
      <c r="J459" s="47">
        <v>35.75457445</v>
      </c>
      <c r="K459" s="57">
        <v>32.1094545455</v>
      </c>
    </row>
    <row r="460" spans="1:11" x14ac:dyDescent="0.15">
      <c r="A460" s="26" t="s">
        <v>1542</v>
      </c>
      <c r="B460" s="26" t="s">
        <v>1691</v>
      </c>
      <c r="C460" s="26" t="s">
        <v>322</v>
      </c>
      <c r="D460" s="26" t="s">
        <v>1044</v>
      </c>
      <c r="E460" s="26" t="s">
        <v>1048</v>
      </c>
      <c r="F460" s="69">
        <v>0.58741118999999997</v>
      </c>
      <c r="G460" s="47">
        <v>3.5284968999999999</v>
      </c>
      <c r="H460" s="76">
        <f t="shared" si="14"/>
        <v>-0.83352367689482731</v>
      </c>
      <c r="I460" s="82">
        <f t="shared" si="15"/>
        <v>5.317336770557332E-5</v>
      </c>
      <c r="J460" s="47">
        <v>42.430792500000003</v>
      </c>
      <c r="K460" s="57">
        <v>36.5710909091</v>
      </c>
    </row>
    <row r="461" spans="1:11" x14ac:dyDescent="0.15">
      <c r="A461" s="26" t="s">
        <v>1427</v>
      </c>
      <c r="B461" s="26" t="s">
        <v>1019</v>
      </c>
      <c r="C461" s="26" t="s">
        <v>314</v>
      </c>
      <c r="D461" s="26" t="s">
        <v>1044</v>
      </c>
      <c r="E461" s="26" t="s">
        <v>1047</v>
      </c>
      <c r="F461" s="69">
        <v>0.58724465000000003</v>
      </c>
      <c r="G461" s="47">
        <v>1.6188</v>
      </c>
      <c r="H461" s="76">
        <f t="shared" si="14"/>
        <v>-0.63723458734865335</v>
      </c>
      <c r="I461" s="82">
        <f t="shared" si="15"/>
        <v>5.3158292247685492E-5</v>
      </c>
      <c r="J461" s="47">
        <v>6.911738269999999</v>
      </c>
      <c r="K461" s="57">
        <v>20.045409090900002</v>
      </c>
    </row>
    <row r="462" spans="1:11" x14ac:dyDescent="0.15">
      <c r="A462" s="26" t="s">
        <v>982</v>
      </c>
      <c r="B462" s="26" t="s">
        <v>983</v>
      </c>
      <c r="C462" s="26" t="s">
        <v>319</v>
      </c>
      <c r="D462" s="26" t="s">
        <v>1045</v>
      </c>
      <c r="E462" s="26" t="s">
        <v>1048</v>
      </c>
      <c r="F462" s="69">
        <v>0.58229776</v>
      </c>
      <c r="G462" s="47">
        <v>4.4251467199999999</v>
      </c>
      <c r="H462" s="76">
        <f t="shared" si="14"/>
        <v>-0.86841164895883949</v>
      </c>
      <c r="I462" s="82">
        <f t="shared" si="15"/>
        <v>5.2710492128370392E-5</v>
      </c>
      <c r="J462" s="47">
        <v>59.613911519999995</v>
      </c>
      <c r="K462" s="57">
        <v>14.156909090899999</v>
      </c>
    </row>
    <row r="463" spans="1:11" x14ac:dyDescent="0.15">
      <c r="A463" s="26" t="s">
        <v>1538</v>
      </c>
      <c r="B463" s="26" t="s">
        <v>724</v>
      </c>
      <c r="C463" s="26" t="s">
        <v>321</v>
      </c>
      <c r="D463" s="26" t="s">
        <v>1045</v>
      </c>
      <c r="E463" s="26" t="s">
        <v>1047</v>
      </c>
      <c r="F463" s="69">
        <v>0.57601078000000006</v>
      </c>
      <c r="G463" s="47">
        <v>0.45951433000000003</v>
      </c>
      <c r="H463" s="76">
        <f t="shared" si="14"/>
        <v>0.25352082055852332</v>
      </c>
      <c r="I463" s="82">
        <f t="shared" si="15"/>
        <v>5.2141384993558092E-5</v>
      </c>
      <c r="J463" s="47">
        <v>110.9472</v>
      </c>
      <c r="K463" s="57">
        <v>36.004363636400001</v>
      </c>
    </row>
    <row r="464" spans="1:11" x14ac:dyDescent="0.15">
      <c r="A464" s="26" t="s">
        <v>901</v>
      </c>
      <c r="B464" s="26" t="s">
        <v>1006</v>
      </c>
      <c r="C464" s="26" t="s">
        <v>337</v>
      </c>
      <c r="D464" s="26" t="s">
        <v>1045</v>
      </c>
      <c r="E464" s="26" t="s">
        <v>1047</v>
      </c>
      <c r="F464" s="69">
        <v>0.57231814000000003</v>
      </c>
      <c r="G464" s="47">
        <v>0</v>
      </c>
      <c r="H464" s="76" t="str">
        <f t="shared" si="14"/>
        <v/>
      </c>
      <c r="I464" s="82">
        <f t="shared" si="15"/>
        <v>5.1807121520428974E-5</v>
      </c>
      <c r="J464" s="47">
        <v>196.13084319999999</v>
      </c>
      <c r="K464" s="57">
        <v>145.3926818182</v>
      </c>
    </row>
    <row r="465" spans="1:11" ht="12.75" customHeight="1" x14ac:dyDescent="0.15">
      <c r="A465" s="26" t="s">
        <v>451</v>
      </c>
      <c r="B465" s="26" t="s">
        <v>405</v>
      </c>
      <c r="C465" s="26" t="s">
        <v>321</v>
      </c>
      <c r="D465" s="26" t="s">
        <v>1045</v>
      </c>
      <c r="E465" s="26" t="s">
        <v>1048</v>
      </c>
      <c r="F465" s="69">
        <v>0.54478244999999992</v>
      </c>
      <c r="G465" s="47">
        <v>0.23625095999999998</v>
      </c>
      <c r="H465" s="76">
        <f t="shared" si="14"/>
        <v>1.305948090115697</v>
      </c>
      <c r="I465" s="82">
        <f t="shared" si="15"/>
        <v>4.9314548354778715E-5</v>
      </c>
      <c r="J465" s="47">
        <v>29.434428480000001</v>
      </c>
      <c r="K465" s="57">
        <v>33.146999999999998</v>
      </c>
    </row>
    <row r="466" spans="1:11" x14ac:dyDescent="0.15">
      <c r="A466" s="26" t="s">
        <v>889</v>
      </c>
      <c r="B466" s="26" t="s">
        <v>648</v>
      </c>
      <c r="C466" s="26" t="s">
        <v>337</v>
      </c>
      <c r="D466" s="26" t="s">
        <v>1045</v>
      </c>
      <c r="E466" s="26" t="s">
        <v>1047</v>
      </c>
      <c r="F466" s="69">
        <v>0.54054081000000009</v>
      </c>
      <c r="G466" s="47">
        <v>3.4810412500000001</v>
      </c>
      <c r="H466" s="76">
        <f t="shared" si="14"/>
        <v>-0.84471864273369346</v>
      </c>
      <c r="I466" s="82">
        <f t="shared" si="15"/>
        <v>4.8930588554158203E-5</v>
      </c>
      <c r="J466" s="47">
        <v>225.17582544000001</v>
      </c>
      <c r="K466" s="57">
        <v>14.7924545455</v>
      </c>
    </row>
    <row r="467" spans="1:11" x14ac:dyDescent="0.15">
      <c r="A467" s="26" t="s">
        <v>1529</v>
      </c>
      <c r="B467" s="26" t="s">
        <v>1242</v>
      </c>
      <c r="C467" s="26" t="s">
        <v>321</v>
      </c>
      <c r="D467" s="26" t="s">
        <v>1045</v>
      </c>
      <c r="E467" s="26" t="s">
        <v>1048</v>
      </c>
      <c r="F467" s="69">
        <v>0.53962588</v>
      </c>
      <c r="G467" s="47">
        <v>7.105119E-2</v>
      </c>
      <c r="H467" s="76">
        <f t="shared" si="14"/>
        <v>6.5948886992603502</v>
      </c>
      <c r="I467" s="82">
        <f t="shared" si="15"/>
        <v>4.8847767678180568E-5</v>
      </c>
      <c r="J467" s="47">
        <v>11.48808258</v>
      </c>
      <c r="K467" s="57">
        <v>20.2668636364</v>
      </c>
    </row>
    <row r="468" spans="1:11" x14ac:dyDescent="0.15">
      <c r="A468" s="26" t="s">
        <v>786</v>
      </c>
      <c r="B468" s="26" t="s">
        <v>787</v>
      </c>
      <c r="C468" s="26" t="s">
        <v>314</v>
      </c>
      <c r="D468" s="26" t="s">
        <v>1044</v>
      </c>
      <c r="E468" s="26" t="s">
        <v>1047</v>
      </c>
      <c r="F468" s="69">
        <v>0.53102437999999996</v>
      </c>
      <c r="G468" s="47">
        <v>1.7394017399999999</v>
      </c>
      <c r="H468" s="76">
        <f t="shared" si="14"/>
        <v>-0.69470860710993654</v>
      </c>
      <c r="I468" s="82">
        <f t="shared" si="15"/>
        <v>4.8069146620043265E-5</v>
      </c>
      <c r="J468" s="47">
        <v>88.304191950000003</v>
      </c>
      <c r="K468" s="57">
        <v>25.844954545499998</v>
      </c>
    </row>
    <row r="469" spans="1:11" x14ac:dyDescent="0.15">
      <c r="A469" s="26" t="s">
        <v>895</v>
      </c>
      <c r="B469" s="26" t="s">
        <v>647</v>
      </c>
      <c r="C469" s="26" t="s">
        <v>337</v>
      </c>
      <c r="D469" s="26" t="s">
        <v>1045</v>
      </c>
      <c r="E469" s="26" t="s">
        <v>1047</v>
      </c>
      <c r="F469" s="69">
        <v>0.506149551045046</v>
      </c>
      <c r="G469" s="47">
        <v>0</v>
      </c>
      <c r="H469" s="76" t="str">
        <f t="shared" si="14"/>
        <v/>
      </c>
      <c r="I469" s="82">
        <f t="shared" si="15"/>
        <v>4.5817438703762322E-5</v>
      </c>
      <c r="J469" s="47">
        <v>18.33076612</v>
      </c>
      <c r="K469" s="57">
        <v>24.807909090900001</v>
      </c>
    </row>
    <row r="470" spans="1:11" x14ac:dyDescent="0.15">
      <c r="A470" s="26" t="s">
        <v>841</v>
      </c>
      <c r="B470" s="26" t="s">
        <v>842</v>
      </c>
      <c r="C470" s="26" t="s">
        <v>317</v>
      </c>
      <c r="D470" s="26" t="s">
        <v>1044</v>
      </c>
      <c r="E470" s="26" t="s">
        <v>1047</v>
      </c>
      <c r="F470" s="69">
        <v>0.50381933600000006</v>
      </c>
      <c r="G470" s="47">
        <v>0.46983522999999999</v>
      </c>
      <c r="H470" s="76">
        <f t="shared" si="14"/>
        <v>7.2331966251232505E-2</v>
      </c>
      <c r="I470" s="82">
        <f t="shared" si="15"/>
        <v>4.560650404073133E-5</v>
      </c>
      <c r="J470" s="47">
        <v>18.456967649999999</v>
      </c>
      <c r="K470" s="57">
        <v>28.173545454500001</v>
      </c>
    </row>
    <row r="471" spans="1:11" x14ac:dyDescent="0.15">
      <c r="A471" s="26" t="s">
        <v>382</v>
      </c>
      <c r="B471" s="26" t="s">
        <v>822</v>
      </c>
      <c r="C471" s="26" t="s">
        <v>613</v>
      </c>
      <c r="D471" s="26" t="s">
        <v>1045</v>
      </c>
      <c r="E471" s="26" t="s">
        <v>1048</v>
      </c>
      <c r="F471" s="69">
        <v>0.49851369000000001</v>
      </c>
      <c r="G471" s="47">
        <v>0.16420728000000001</v>
      </c>
      <c r="H471" s="76">
        <f t="shared" si="14"/>
        <v>2.0358805651004022</v>
      </c>
      <c r="I471" s="82">
        <f t="shared" si="15"/>
        <v>4.5126228774484513E-5</v>
      </c>
      <c r="J471" s="47">
        <v>396.07896294</v>
      </c>
      <c r="K471" s="57">
        <v>15.0384090909</v>
      </c>
    </row>
    <row r="472" spans="1:11" x14ac:dyDescent="0.15">
      <c r="A472" s="26" t="s">
        <v>1036</v>
      </c>
      <c r="B472" s="26" t="s">
        <v>1037</v>
      </c>
      <c r="C472" s="26" t="s">
        <v>322</v>
      </c>
      <c r="D472" s="26" t="s">
        <v>1044</v>
      </c>
      <c r="E472" s="26" t="s">
        <v>1048</v>
      </c>
      <c r="F472" s="69">
        <v>0.49442709999999995</v>
      </c>
      <c r="G472" s="47">
        <v>0.80356260000000002</v>
      </c>
      <c r="H472" s="76">
        <f t="shared" si="14"/>
        <v>-0.38470618219414399</v>
      </c>
      <c r="I472" s="82">
        <f t="shared" si="15"/>
        <v>4.4756304339214694E-5</v>
      </c>
      <c r="J472" s="47">
        <v>20.152000000000001</v>
      </c>
      <c r="K472" s="57">
        <v>49.806272727299998</v>
      </c>
    </row>
    <row r="473" spans="1:11" x14ac:dyDescent="0.15">
      <c r="A473" s="26" t="s">
        <v>347</v>
      </c>
      <c r="B473" s="26" t="s">
        <v>348</v>
      </c>
      <c r="C473" s="26" t="s">
        <v>317</v>
      </c>
      <c r="D473" s="26" t="s">
        <v>1044</v>
      </c>
      <c r="E473" s="26" t="s">
        <v>1047</v>
      </c>
      <c r="F473" s="69">
        <v>0.49124443000000001</v>
      </c>
      <c r="G473" s="47">
        <v>7.460195E-2</v>
      </c>
      <c r="H473" s="76">
        <f t="shared" si="14"/>
        <v>5.5848738538335798</v>
      </c>
      <c r="I473" s="82">
        <f t="shared" si="15"/>
        <v>4.4468204137726378E-5</v>
      </c>
      <c r="J473" s="47">
        <v>3.2919999999999998</v>
      </c>
      <c r="K473" s="57">
        <v>81.043999999999997</v>
      </c>
    </row>
    <row r="474" spans="1:11" x14ac:dyDescent="0.15">
      <c r="A474" s="26" t="s">
        <v>898</v>
      </c>
      <c r="B474" s="26" t="s">
        <v>1008</v>
      </c>
      <c r="C474" s="26" t="s">
        <v>337</v>
      </c>
      <c r="D474" s="26" t="s">
        <v>1045</v>
      </c>
      <c r="E474" s="26" t="s">
        <v>1047</v>
      </c>
      <c r="F474" s="69">
        <v>0.48970583000000001</v>
      </c>
      <c r="G474" s="47">
        <v>0.79278263999999998</v>
      </c>
      <c r="H474" s="76">
        <f t="shared" si="14"/>
        <v>-0.38229496296740295</v>
      </c>
      <c r="I474" s="82">
        <f t="shared" si="15"/>
        <v>4.4328927690589244E-5</v>
      </c>
      <c r="J474" s="47">
        <v>225.14028225000001</v>
      </c>
      <c r="K474" s="57">
        <v>81.764733333300001</v>
      </c>
    </row>
    <row r="475" spans="1:11" x14ac:dyDescent="0.15">
      <c r="A475" s="26" t="s">
        <v>1302</v>
      </c>
      <c r="B475" s="26" t="s">
        <v>1303</v>
      </c>
      <c r="C475" s="26" t="s">
        <v>12</v>
      </c>
      <c r="D475" s="26" t="s">
        <v>1044</v>
      </c>
      <c r="E475" s="26" t="s">
        <v>1047</v>
      </c>
      <c r="F475" s="69">
        <v>0.47535453999999999</v>
      </c>
      <c r="G475" s="47">
        <v>0.1861429</v>
      </c>
      <c r="H475" s="76">
        <f t="shared" si="14"/>
        <v>1.5537076085093764</v>
      </c>
      <c r="I475" s="82">
        <f t="shared" si="15"/>
        <v>4.3029826765699953E-5</v>
      </c>
      <c r="J475" s="47">
        <v>8.9623036000000003</v>
      </c>
      <c r="K475" s="57">
        <v>35.970409090899999</v>
      </c>
    </row>
    <row r="476" spans="1:11" x14ac:dyDescent="0.15">
      <c r="A476" s="26" t="s">
        <v>894</v>
      </c>
      <c r="B476" s="26" t="s">
        <v>646</v>
      </c>
      <c r="C476" s="26" t="s">
        <v>337</v>
      </c>
      <c r="D476" s="26" t="s">
        <v>1045</v>
      </c>
      <c r="E476" s="26" t="s">
        <v>1047</v>
      </c>
      <c r="F476" s="69">
        <v>0.474048140043764</v>
      </c>
      <c r="G476" s="47">
        <v>0</v>
      </c>
      <c r="H476" s="76" t="str">
        <f t="shared" si="14"/>
        <v/>
      </c>
      <c r="I476" s="82">
        <f t="shared" si="15"/>
        <v>4.2911569424971594E-5</v>
      </c>
      <c r="J476" s="47">
        <v>25.604622642826502</v>
      </c>
      <c r="K476" s="57">
        <v>20.478954545499999</v>
      </c>
    </row>
    <row r="477" spans="1:11" x14ac:dyDescent="0.15">
      <c r="A477" s="26" t="s">
        <v>831</v>
      </c>
      <c r="B477" s="26" t="s">
        <v>723</v>
      </c>
      <c r="C477" s="26" t="s">
        <v>321</v>
      </c>
      <c r="D477" s="26" t="s">
        <v>1045</v>
      </c>
      <c r="E477" s="26" t="s">
        <v>1048</v>
      </c>
      <c r="F477" s="69">
        <v>0.45337717</v>
      </c>
      <c r="G477" s="47">
        <v>0.68324238999999998</v>
      </c>
      <c r="H477" s="76">
        <f t="shared" si="14"/>
        <v>-0.33643290194567699</v>
      </c>
      <c r="I477" s="82">
        <f t="shared" si="15"/>
        <v>4.1040401306829422E-5</v>
      </c>
      <c r="J477" s="47">
        <v>501.22799999999995</v>
      </c>
      <c r="K477" s="57">
        <v>64.496454545500001</v>
      </c>
    </row>
    <row r="478" spans="1:11" x14ac:dyDescent="0.15">
      <c r="A478" s="26" t="s">
        <v>447</v>
      </c>
      <c r="B478" s="26" t="s">
        <v>397</v>
      </c>
      <c r="C478" s="26" t="s">
        <v>321</v>
      </c>
      <c r="D478" s="26" t="s">
        <v>1045</v>
      </c>
      <c r="E478" s="26" t="s">
        <v>1048</v>
      </c>
      <c r="F478" s="69">
        <v>0.44723076</v>
      </c>
      <c r="G478" s="47">
        <v>0.24569503000000001</v>
      </c>
      <c r="H478" s="76">
        <f t="shared" si="14"/>
        <v>0.82026783366354628</v>
      </c>
      <c r="I478" s="82">
        <f t="shared" si="15"/>
        <v>4.0484018785415058E-5</v>
      </c>
      <c r="J478" s="47">
        <v>6.5894659600000001</v>
      </c>
      <c r="K478" s="57">
        <v>61.095181818199997</v>
      </c>
    </row>
    <row r="479" spans="1:11" x14ac:dyDescent="0.15">
      <c r="A479" s="26" t="s">
        <v>1420</v>
      </c>
      <c r="B479" s="26" t="s">
        <v>1013</v>
      </c>
      <c r="C479" s="26" t="s">
        <v>314</v>
      </c>
      <c r="D479" s="26" t="s">
        <v>1044</v>
      </c>
      <c r="E479" s="26" t="s">
        <v>1047</v>
      </c>
      <c r="F479" s="69">
        <v>0.437612</v>
      </c>
      <c r="G479" s="47">
        <v>3.73821</v>
      </c>
      <c r="H479" s="76">
        <f t="shared" si="14"/>
        <v>-0.88293541561335509</v>
      </c>
      <c r="I479" s="82">
        <f t="shared" si="15"/>
        <v>3.9613313781733291E-5</v>
      </c>
      <c r="J479" s="47">
        <v>245.90272433000001</v>
      </c>
      <c r="K479" s="57">
        <v>14.5181363636</v>
      </c>
    </row>
    <row r="480" spans="1:11" x14ac:dyDescent="0.15">
      <c r="A480" s="26" t="s">
        <v>1671</v>
      </c>
      <c r="B480" s="26" t="s">
        <v>1672</v>
      </c>
      <c r="C480" s="26" t="s">
        <v>315</v>
      </c>
      <c r="D480" s="26" t="s">
        <v>1044</v>
      </c>
      <c r="E480" s="26" t="s">
        <v>1047</v>
      </c>
      <c r="F480" s="69">
        <v>0.43332035499999999</v>
      </c>
      <c r="G480" s="47">
        <v>0.12655238499999999</v>
      </c>
      <c r="H480" s="76">
        <f t="shared" si="14"/>
        <v>2.4240394205134894</v>
      </c>
      <c r="I480" s="82">
        <f t="shared" si="15"/>
        <v>3.922482745132003E-5</v>
      </c>
      <c r="J480" s="47">
        <v>24.227004999999998</v>
      </c>
      <c r="K480" s="57">
        <v>39.028909090900001</v>
      </c>
    </row>
    <row r="481" spans="1:11" x14ac:dyDescent="0.15">
      <c r="A481" s="26" t="s">
        <v>1532</v>
      </c>
      <c r="B481" s="26" t="s">
        <v>1762</v>
      </c>
      <c r="C481" s="26" t="s">
        <v>321</v>
      </c>
      <c r="D481" s="26" t="s">
        <v>1045</v>
      </c>
      <c r="E481" s="26" t="s">
        <v>1048</v>
      </c>
      <c r="F481" s="69">
        <v>0.43263478799999999</v>
      </c>
      <c r="G481" s="47">
        <v>0.62315603500000005</v>
      </c>
      <c r="H481" s="76">
        <f t="shared" si="14"/>
        <v>-0.30573602163702074</v>
      </c>
      <c r="I481" s="82">
        <f t="shared" si="15"/>
        <v>3.9162768868170115E-5</v>
      </c>
      <c r="J481" s="47">
        <v>128.47999999999999</v>
      </c>
      <c r="K481" s="57">
        <v>37.710090909100003</v>
      </c>
    </row>
    <row r="482" spans="1:11" x14ac:dyDescent="0.15">
      <c r="A482" s="26" t="s">
        <v>1192</v>
      </c>
      <c r="B482" s="26" t="s">
        <v>1193</v>
      </c>
      <c r="C482" s="26" t="s">
        <v>318</v>
      </c>
      <c r="D482" s="26" t="s">
        <v>1044</v>
      </c>
      <c r="E482" s="26" t="s">
        <v>1047</v>
      </c>
      <c r="F482" s="69">
        <v>0.41229082</v>
      </c>
      <c r="G482" s="47">
        <v>0.27940362000000002</v>
      </c>
      <c r="H482" s="76">
        <f t="shared" si="14"/>
        <v>0.47561015852264177</v>
      </c>
      <c r="I482" s="82">
        <f t="shared" si="15"/>
        <v>3.7321201479822583E-5</v>
      </c>
      <c r="J482" s="47">
        <v>3.6345000000000001</v>
      </c>
      <c r="K482" s="57">
        <v>171.0804545455</v>
      </c>
    </row>
    <row r="483" spans="1:11" x14ac:dyDescent="0.15">
      <c r="A483" s="26" t="s">
        <v>1460</v>
      </c>
      <c r="B483" s="26" t="s">
        <v>1361</v>
      </c>
      <c r="C483" s="26" t="s">
        <v>315</v>
      </c>
      <c r="D483" s="26" t="s">
        <v>1044</v>
      </c>
      <c r="E483" s="26" t="s">
        <v>1047</v>
      </c>
      <c r="F483" s="69">
        <v>0.40302686700000001</v>
      </c>
      <c r="G483" s="47">
        <v>9.0320310000000011E-3</v>
      </c>
      <c r="H483" s="76">
        <f t="shared" si="14"/>
        <v>43.621953467608776</v>
      </c>
      <c r="I483" s="82">
        <f t="shared" si="15"/>
        <v>3.6482614153496451E-5</v>
      </c>
      <c r="J483" s="47">
        <v>40.778190000000002</v>
      </c>
      <c r="K483" s="57">
        <v>12.5625</v>
      </c>
    </row>
    <row r="484" spans="1:11" x14ac:dyDescent="0.15">
      <c r="A484" s="26" t="s">
        <v>459</v>
      </c>
      <c r="B484" s="26" t="s">
        <v>1777</v>
      </c>
      <c r="C484" s="26" t="s">
        <v>321</v>
      </c>
      <c r="D484" s="26" t="s">
        <v>1044</v>
      </c>
      <c r="E484" s="26" t="s">
        <v>1047</v>
      </c>
      <c r="F484" s="69">
        <v>0.39820738</v>
      </c>
      <c r="G484" s="47">
        <v>0.28278143</v>
      </c>
      <c r="H484" s="76">
        <f t="shared" si="14"/>
        <v>0.40818079885938752</v>
      </c>
      <c r="I484" s="82">
        <f t="shared" si="15"/>
        <v>3.604634675041339E-5</v>
      </c>
      <c r="J484" s="47">
        <v>2.70275116</v>
      </c>
      <c r="K484" s="57">
        <v>57.809818181799997</v>
      </c>
    </row>
    <row r="485" spans="1:11" x14ac:dyDescent="0.15">
      <c r="A485" s="26" t="s">
        <v>696</v>
      </c>
      <c r="B485" s="26" t="s">
        <v>697</v>
      </c>
      <c r="C485" s="26" t="s">
        <v>321</v>
      </c>
      <c r="D485" s="26" t="s">
        <v>1045</v>
      </c>
      <c r="E485" s="26" t="s">
        <v>1048</v>
      </c>
      <c r="F485" s="69">
        <v>0.39730615000000002</v>
      </c>
      <c r="G485" s="47">
        <v>0.1079355</v>
      </c>
      <c r="H485" s="76">
        <f t="shared" si="14"/>
        <v>2.6809589986612377</v>
      </c>
      <c r="I485" s="82">
        <f t="shared" si="15"/>
        <v>3.5964766019584457E-5</v>
      </c>
      <c r="J485" s="47">
        <v>10.44</v>
      </c>
      <c r="K485" s="57">
        <v>175.56268181819999</v>
      </c>
    </row>
    <row r="486" spans="1:11" x14ac:dyDescent="0.15">
      <c r="A486" s="26" t="s">
        <v>1792</v>
      </c>
      <c r="B486" s="26" t="s">
        <v>1784</v>
      </c>
      <c r="C486" s="26" t="s">
        <v>319</v>
      </c>
      <c r="D486" s="26" t="s">
        <v>1045</v>
      </c>
      <c r="E486" s="26" t="s">
        <v>1048</v>
      </c>
      <c r="F486" s="69">
        <v>0.39239953000000005</v>
      </c>
      <c r="G486" s="47">
        <v>0.23220209999999999</v>
      </c>
      <c r="H486" s="76">
        <f t="shared" si="14"/>
        <v>0.68990517312289623</v>
      </c>
      <c r="I486" s="82">
        <f t="shared" si="15"/>
        <v>3.5520611202834172E-5</v>
      </c>
      <c r="J486" s="47">
        <v>5.05728125</v>
      </c>
      <c r="K486" s="57">
        <v>85.988500000000002</v>
      </c>
    </row>
    <row r="487" spans="1:11" x14ac:dyDescent="0.15">
      <c r="A487" s="26" t="s">
        <v>1115</v>
      </c>
      <c r="B487" s="26" t="s">
        <v>1116</v>
      </c>
      <c r="C487" s="26" t="s">
        <v>319</v>
      </c>
      <c r="D487" s="26" t="s">
        <v>1045</v>
      </c>
      <c r="E487" s="26" t="s">
        <v>1048</v>
      </c>
      <c r="F487" s="69">
        <v>0.39177907000000001</v>
      </c>
      <c r="G487" s="47">
        <v>0.32745865000000002</v>
      </c>
      <c r="H487" s="76">
        <f t="shared" si="14"/>
        <v>0.19642302928934696</v>
      </c>
      <c r="I487" s="82">
        <f t="shared" si="15"/>
        <v>3.5464446205829939E-5</v>
      </c>
      <c r="J487" s="47">
        <v>28.451230010000003</v>
      </c>
      <c r="K487" s="57">
        <v>23.184954545499998</v>
      </c>
    </row>
    <row r="488" spans="1:11" x14ac:dyDescent="0.15">
      <c r="A488" s="26" t="s">
        <v>1280</v>
      </c>
      <c r="B488" s="26" t="s">
        <v>1281</v>
      </c>
      <c r="C488" s="26" t="s">
        <v>315</v>
      </c>
      <c r="D488" s="26" t="s">
        <v>1044</v>
      </c>
      <c r="E488" s="26" t="s">
        <v>1047</v>
      </c>
      <c r="F488" s="69">
        <v>0.38994399000000002</v>
      </c>
      <c r="G488" s="47">
        <v>8.2123999999999999E-3</v>
      </c>
      <c r="H488" s="76">
        <f t="shared" si="14"/>
        <v>46.482342555160493</v>
      </c>
      <c r="I488" s="82">
        <f t="shared" si="15"/>
        <v>3.529833193141657E-5</v>
      </c>
      <c r="J488" s="47">
        <v>12.417450000000001</v>
      </c>
      <c r="K488" s="57">
        <v>9.0439090908999997</v>
      </c>
    </row>
    <row r="489" spans="1:11" x14ac:dyDescent="0.15">
      <c r="A489" s="26" t="s">
        <v>1461</v>
      </c>
      <c r="B489" s="26" t="s">
        <v>1362</v>
      </c>
      <c r="C489" s="26" t="s">
        <v>315</v>
      </c>
      <c r="D489" s="26" t="s">
        <v>1044</v>
      </c>
      <c r="E489" s="26" t="s">
        <v>1047</v>
      </c>
      <c r="F489" s="69">
        <v>0.383759819</v>
      </c>
      <c r="G489" s="47">
        <v>0.60183257899999998</v>
      </c>
      <c r="H489" s="76">
        <f t="shared" si="14"/>
        <v>-0.36234788146954067</v>
      </c>
      <c r="I489" s="82">
        <f t="shared" si="15"/>
        <v>3.4738531225990543E-5</v>
      </c>
      <c r="J489" s="47">
        <v>10.84928</v>
      </c>
      <c r="K489" s="57">
        <v>11.4349545455</v>
      </c>
    </row>
    <row r="490" spans="1:11" x14ac:dyDescent="0.15">
      <c r="A490" s="26" t="s">
        <v>1742</v>
      </c>
      <c r="B490" s="26" t="s">
        <v>1743</v>
      </c>
      <c r="C490" s="26" t="s">
        <v>322</v>
      </c>
      <c r="D490" s="26" t="s">
        <v>1044</v>
      </c>
      <c r="E490" s="26" t="s">
        <v>1048</v>
      </c>
      <c r="F490" s="69">
        <v>0.36940321999999998</v>
      </c>
      <c r="G490" s="47">
        <v>1.6435790000000002E-2</v>
      </c>
      <c r="H490" s="76">
        <f t="shared" si="14"/>
        <v>21.475537835418919</v>
      </c>
      <c r="I490" s="82">
        <f t="shared" si="15"/>
        <v>3.3438949722225749E-5</v>
      </c>
      <c r="J490" s="47">
        <v>13.78876968</v>
      </c>
      <c r="K490" s="57">
        <v>179.0944090909</v>
      </c>
    </row>
    <row r="491" spans="1:11" x14ac:dyDescent="0.15">
      <c r="A491" s="26" t="s">
        <v>774</v>
      </c>
      <c r="B491" s="26" t="s">
        <v>775</v>
      </c>
      <c r="C491" s="26" t="s">
        <v>314</v>
      </c>
      <c r="D491" s="26" t="s">
        <v>1044</v>
      </c>
      <c r="E491" s="26" t="s">
        <v>1047</v>
      </c>
      <c r="F491" s="69">
        <v>0.36429485</v>
      </c>
      <c r="G491" s="47">
        <v>0.97951559999999993</v>
      </c>
      <c r="H491" s="76">
        <f t="shared" si="14"/>
        <v>-0.62808672980808056</v>
      </c>
      <c r="I491" s="82">
        <f t="shared" si="15"/>
        <v>3.297653218403394E-5</v>
      </c>
      <c r="J491" s="47">
        <v>51.106816960000003</v>
      </c>
      <c r="K491" s="57">
        <v>53.123954545499998</v>
      </c>
    </row>
    <row r="492" spans="1:11" x14ac:dyDescent="0.15">
      <c r="A492" s="26" t="s">
        <v>501</v>
      </c>
      <c r="B492" s="26" t="s">
        <v>1141</v>
      </c>
      <c r="C492" s="26" t="s">
        <v>317</v>
      </c>
      <c r="D492" s="26" t="s">
        <v>1044</v>
      </c>
      <c r="E492" s="26" t="s">
        <v>1047</v>
      </c>
      <c r="F492" s="69">
        <v>0.35346583000000004</v>
      </c>
      <c r="G492" s="47">
        <v>0.73487599999999997</v>
      </c>
      <c r="H492" s="76">
        <f t="shared" si="14"/>
        <v>-0.51901296273112729</v>
      </c>
      <c r="I492" s="82">
        <f t="shared" si="15"/>
        <v>3.1996272576873572E-5</v>
      </c>
      <c r="J492" s="47">
        <v>154.98923911000003</v>
      </c>
      <c r="K492" s="57">
        <v>27.874090909100001</v>
      </c>
    </row>
    <row r="493" spans="1:11" x14ac:dyDescent="0.15">
      <c r="A493" s="26" t="s">
        <v>471</v>
      </c>
      <c r="B493" s="26" t="s">
        <v>1395</v>
      </c>
      <c r="C493" s="26" t="s">
        <v>321</v>
      </c>
      <c r="D493" s="26" t="s">
        <v>1044</v>
      </c>
      <c r="E493" s="26" t="s">
        <v>1047</v>
      </c>
      <c r="F493" s="69">
        <v>0.33692622</v>
      </c>
      <c r="G493" s="47">
        <v>0.261089513</v>
      </c>
      <c r="H493" s="76">
        <f t="shared" si="14"/>
        <v>0.29046247828421978</v>
      </c>
      <c r="I493" s="82">
        <f t="shared" si="15"/>
        <v>3.0499081547474252E-5</v>
      </c>
      <c r="J493" s="47">
        <v>25.729237049999998</v>
      </c>
      <c r="K493" s="57">
        <v>47.130181818200001</v>
      </c>
    </row>
    <row r="494" spans="1:11" x14ac:dyDescent="0.15">
      <c r="A494" s="26" t="s">
        <v>731</v>
      </c>
      <c r="B494" s="26" t="s">
        <v>732</v>
      </c>
      <c r="C494" s="26" t="s">
        <v>319</v>
      </c>
      <c r="D494" s="26" t="s">
        <v>1045</v>
      </c>
      <c r="E494" s="26" t="s">
        <v>1048</v>
      </c>
      <c r="F494" s="69">
        <v>0.33655283000000003</v>
      </c>
      <c r="G494" s="47">
        <v>0.19522975000000001</v>
      </c>
      <c r="H494" s="76">
        <f t="shared" si="14"/>
        <v>0.7238808634442242</v>
      </c>
      <c r="I494" s="82">
        <f t="shared" si="15"/>
        <v>3.0465281708272036E-5</v>
      </c>
      <c r="J494" s="47">
        <v>9.6476082390000002</v>
      </c>
      <c r="K494" s="57">
        <v>325.83672727269999</v>
      </c>
    </row>
    <row r="495" spans="1:11" x14ac:dyDescent="0.15">
      <c r="A495" s="26" t="s">
        <v>1288</v>
      </c>
      <c r="B495" s="26" t="s">
        <v>922</v>
      </c>
      <c r="C495" s="26" t="s">
        <v>12</v>
      </c>
      <c r="D495" s="26" t="s">
        <v>1044</v>
      </c>
      <c r="E495" s="26" t="s">
        <v>1047</v>
      </c>
      <c r="F495" s="69">
        <v>0.33264600799999999</v>
      </c>
      <c r="G495" s="47">
        <v>0.41802657500000001</v>
      </c>
      <c r="H495" s="76">
        <f t="shared" si="14"/>
        <v>-0.20424674436069046</v>
      </c>
      <c r="I495" s="82">
        <f t="shared" si="15"/>
        <v>3.0111630149870117E-5</v>
      </c>
      <c r="J495" s="47">
        <v>34.015122620000007</v>
      </c>
      <c r="K495" s="57">
        <v>29.516090909100001</v>
      </c>
    </row>
    <row r="496" spans="1:11" x14ac:dyDescent="0.15">
      <c r="A496" s="26" t="s">
        <v>1517</v>
      </c>
      <c r="B496" s="26" t="s">
        <v>1217</v>
      </c>
      <c r="C496" s="26" t="s">
        <v>318</v>
      </c>
      <c r="D496" s="26" t="s">
        <v>1044</v>
      </c>
      <c r="E496" s="26" t="s">
        <v>1047</v>
      </c>
      <c r="F496" s="69">
        <v>0.33231862000000001</v>
      </c>
      <c r="G496" s="47">
        <v>2.6422660000000001E-2</v>
      </c>
      <c r="H496" s="76">
        <f t="shared" si="14"/>
        <v>11.577031230012421</v>
      </c>
      <c r="I496" s="82">
        <f t="shared" si="15"/>
        <v>3.0081994482721198E-5</v>
      </c>
      <c r="J496" s="47">
        <v>34.235544560000001</v>
      </c>
      <c r="K496" s="57">
        <v>58.9473181818</v>
      </c>
    </row>
    <row r="497" spans="1:11" x14ac:dyDescent="0.15">
      <c r="A497" s="26" t="s">
        <v>778</v>
      </c>
      <c r="B497" s="26" t="s">
        <v>779</v>
      </c>
      <c r="C497" s="26" t="s">
        <v>314</v>
      </c>
      <c r="D497" s="26" t="s">
        <v>1044</v>
      </c>
      <c r="E497" s="26" t="s">
        <v>1047</v>
      </c>
      <c r="F497" s="69">
        <v>0.32998554999999996</v>
      </c>
      <c r="G497" s="47">
        <v>3.5319980499999999</v>
      </c>
      <c r="H497" s="76">
        <f t="shared" si="14"/>
        <v>-0.9065725560069321</v>
      </c>
      <c r="I497" s="82">
        <f t="shared" si="15"/>
        <v>2.9870801384760561E-5</v>
      </c>
      <c r="J497" s="47">
        <v>270.09690567000001</v>
      </c>
      <c r="K497" s="57">
        <v>11.0409545455</v>
      </c>
    </row>
    <row r="498" spans="1:11" x14ac:dyDescent="0.15">
      <c r="A498" s="26" t="s">
        <v>1248</v>
      </c>
      <c r="B498" s="26" t="s">
        <v>1249</v>
      </c>
      <c r="C498" s="26" t="s">
        <v>321</v>
      </c>
      <c r="D498" s="26" t="s">
        <v>1045</v>
      </c>
      <c r="E498" s="26" t="s">
        <v>1047</v>
      </c>
      <c r="F498" s="69">
        <v>0.32749699999999998</v>
      </c>
      <c r="G498" s="47">
        <v>0.34192061000000001</v>
      </c>
      <c r="H498" s="76">
        <f t="shared" si="14"/>
        <v>-4.2184090628523463E-2</v>
      </c>
      <c r="I498" s="82">
        <f t="shared" si="15"/>
        <v>2.964553399718542E-5</v>
      </c>
      <c r="J498" s="47">
        <v>21.44</v>
      </c>
      <c r="K498" s="57">
        <v>19.706136363599999</v>
      </c>
    </row>
    <row r="499" spans="1:11" x14ac:dyDescent="0.15">
      <c r="A499" s="26" t="s">
        <v>539</v>
      </c>
      <c r="B499" s="26" t="s">
        <v>540</v>
      </c>
      <c r="C499" s="26" t="s">
        <v>322</v>
      </c>
      <c r="D499" s="26" t="s">
        <v>1044</v>
      </c>
      <c r="E499" s="26" t="s">
        <v>1048</v>
      </c>
      <c r="F499" s="69">
        <v>0.32698532000000002</v>
      </c>
      <c r="G499" s="47">
        <v>0.16460639999999999</v>
      </c>
      <c r="H499" s="76">
        <f t="shared" si="14"/>
        <v>0.986467840861595</v>
      </c>
      <c r="I499" s="82">
        <f t="shared" si="15"/>
        <v>2.9599215933704906E-5</v>
      </c>
      <c r="J499" s="47">
        <v>18.108459610000001</v>
      </c>
      <c r="K499" s="57">
        <v>60.688272727300003</v>
      </c>
    </row>
    <row r="500" spans="1:11" x14ac:dyDescent="0.15">
      <c r="A500" s="26" t="s">
        <v>1554</v>
      </c>
      <c r="B500" s="26" t="s">
        <v>1703</v>
      </c>
      <c r="C500" s="26" t="s">
        <v>322</v>
      </c>
      <c r="D500" s="26" t="s">
        <v>1044</v>
      </c>
      <c r="E500" s="26" t="s">
        <v>1048</v>
      </c>
      <c r="F500" s="69">
        <v>0.320684146</v>
      </c>
      <c r="G500" s="47">
        <v>2.3748445070000002</v>
      </c>
      <c r="H500" s="76">
        <f t="shared" si="14"/>
        <v>-0.86496625566231233</v>
      </c>
      <c r="I500" s="82">
        <f t="shared" si="15"/>
        <v>2.902882393610132E-5</v>
      </c>
      <c r="J500" s="47">
        <v>103.54284371000001</v>
      </c>
      <c r="K500" s="57">
        <v>19.8743181818</v>
      </c>
    </row>
    <row r="501" spans="1:11" x14ac:dyDescent="0.15">
      <c r="A501" s="26" t="s">
        <v>473</v>
      </c>
      <c r="B501" s="26" t="s">
        <v>394</v>
      </c>
      <c r="C501" s="26" t="s">
        <v>321</v>
      </c>
      <c r="D501" s="26" t="s">
        <v>1044</v>
      </c>
      <c r="E501" s="26" t="s">
        <v>1047</v>
      </c>
      <c r="F501" s="69">
        <v>0.31733007000000002</v>
      </c>
      <c r="G501" s="47">
        <v>6.6046380000000002E-2</v>
      </c>
      <c r="H501" s="76">
        <f t="shared" si="14"/>
        <v>3.804655001530743</v>
      </c>
      <c r="I501" s="82">
        <f t="shared" si="15"/>
        <v>2.8725207798893517E-5</v>
      </c>
      <c r="J501" s="47">
        <v>7.8725601599999999</v>
      </c>
      <c r="K501" s="57">
        <v>49.920681818200002</v>
      </c>
    </row>
    <row r="502" spans="1:11" x14ac:dyDescent="0.15">
      <c r="A502" s="26" t="s">
        <v>1675</v>
      </c>
      <c r="B502" s="26" t="s">
        <v>1676</v>
      </c>
      <c r="C502" s="26" t="s">
        <v>315</v>
      </c>
      <c r="D502" s="26" t="s">
        <v>1044</v>
      </c>
      <c r="E502" s="26" t="s">
        <v>1047</v>
      </c>
      <c r="F502" s="69">
        <v>0.31488895</v>
      </c>
      <c r="G502" s="47">
        <v>0.77765086999999999</v>
      </c>
      <c r="H502" s="76">
        <f t="shared" si="14"/>
        <v>-0.59507670839486104</v>
      </c>
      <c r="I502" s="82">
        <f t="shared" si="15"/>
        <v>2.8504233848136076E-5</v>
      </c>
      <c r="J502" s="47">
        <v>26.32488</v>
      </c>
      <c r="K502" s="57">
        <v>21.878136363599999</v>
      </c>
    </row>
    <row r="503" spans="1:11" x14ac:dyDescent="0.15">
      <c r="A503" s="26" t="s">
        <v>1795</v>
      </c>
      <c r="B503" s="26" t="s">
        <v>1787</v>
      </c>
      <c r="C503" s="26" t="s">
        <v>315</v>
      </c>
      <c r="D503" s="26" t="s">
        <v>1044</v>
      </c>
      <c r="E503" s="26" t="s">
        <v>1047</v>
      </c>
      <c r="F503" s="69">
        <v>0.31381929999999997</v>
      </c>
      <c r="G503" s="47">
        <v>9.9527999999999995E-3</v>
      </c>
      <c r="H503" s="76">
        <f t="shared" si="14"/>
        <v>30.530755164375851</v>
      </c>
      <c r="I503" s="82">
        <f t="shared" si="15"/>
        <v>2.8407407478917152E-5</v>
      </c>
      <c r="J503" s="47">
        <v>19.316209000000001</v>
      </c>
      <c r="K503" s="57">
        <v>35.488727272699997</v>
      </c>
    </row>
    <row r="504" spans="1:11" x14ac:dyDescent="0.15">
      <c r="A504" s="26" t="s">
        <v>1437</v>
      </c>
      <c r="B504" s="26" t="s">
        <v>1028</v>
      </c>
      <c r="C504" s="26" t="s">
        <v>314</v>
      </c>
      <c r="D504" s="26" t="s">
        <v>1044</v>
      </c>
      <c r="E504" s="26" t="s">
        <v>1047</v>
      </c>
      <c r="F504" s="69">
        <v>0.30906</v>
      </c>
      <c r="G504" s="47">
        <v>0</v>
      </c>
      <c r="H504" s="76" t="str">
        <f t="shared" si="14"/>
        <v/>
      </c>
      <c r="I504" s="82">
        <f t="shared" si="15"/>
        <v>2.7976588295984777E-5</v>
      </c>
      <c r="J504" s="47">
        <v>8.6386722699999989</v>
      </c>
      <c r="K504" s="57">
        <v>17.310545454500001</v>
      </c>
    </row>
    <row r="505" spans="1:11" x14ac:dyDescent="0.15">
      <c r="A505" s="26" t="s">
        <v>897</v>
      </c>
      <c r="B505" s="26" t="s">
        <v>1003</v>
      </c>
      <c r="C505" s="26" t="s">
        <v>337</v>
      </c>
      <c r="D505" s="26" t="s">
        <v>1045</v>
      </c>
      <c r="E505" s="26" t="s">
        <v>1047</v>
      </c>
      <c r="F505" s="69">
        <v>0.29827259</v>
      </c>
      <c r="G505" s="47">
        <v>0.14931170000000002</v>
      </c>
      <c r="H505" s="76">
        <f t="shared" si="14"/>
        <v>0.99765048552792557</v>
      </c>
      <c r="I505" s="82">
        <f t="shared" si="15"/>
        <v>2.700009529025777E-5</v>
      </c>
      <c r="J505" s="47">
        <v>23.616598499999998</v>
      </c>
      <c r="K505" s="57">
        <v>160.10941176470001</v>
      </c>
    </row>
    <row r="506" spans="1:11" x14ac:dyDescent="0.15">
      <c r="A506" s="26" t="s">
        <v>1457</v>
      </c>
      <c r="B506" s="26" t="s">
        <v>1358</v>
      </c>
      <c r="C506" s="26" t="s">
        <v>315</v>
      </c>
      <c r="D506" s="26" t="s">
        <v>1044</v>
      </c>
      <c r="E506" s="26" t="s">
        <v>1047</v>
      </c>
      <c r="F506" s="69">
        <v>0.29218676400000004</v>
      </c>
      <c r="G506" s="47">
        <v>3.8387314530000003</v>
      </c>
      <c r="H506" s="76">
        <f t="shared" si="14"/>
        <v>-0.92388455207731357</v>
      </c>
      <c r="I506" s="82">
        <f t="shared" si="15"/>
        <v>2.6449196926046942E-5</v>
      </c>
      <c r="J506" s="47">
        <v>27.866320000000002</v>
      </c>
      <c r="K506" s="57">
        <v>7.6389090909000004</v>
      </c>
    </row>
    <row r="507" spans="1:11" x14ac:dyDescent="0.15">
      <c r="A507" s="26" t="s">
        <v>1108</v>
      </c>
      <c r="B507" s="26" t="s">
        <v>1109</v>
      </c>
      <c r="C507" s="26" t="s">
        <v>317</v>
      </c>
      <c r="D507" s="26" t="s">
        <v>1044</v>
      </c>
      <c r="E507" s="26" t="s">
        <v>1047</v>
      </c>
      <c r="F507" s="69">
        <v>0.28095999999999999</v>
      </c>
      <c r="G507" s="47">
        <v>8.2196740000000004E-2</v>
      </c>
      <c r="H507" s="76">
        <f t="shared" si="14"/>
        <v>2.4181404274670744</v>
      </c>
      <c r="I507" s="82">
        <f t="shared" si="15"/>
        <v>2.5432932918009069E-5</v>
      </c>
      <c r="J507" s="47">
        <v>4.0147988970000004</v>
      </c>
      <c r="K507" s="57">
        <v>112.583</v>
      </c>
    </row>
    <row r="508" spans="1:11" x14ac:dyDescent="0.15">
      <c r="A508" s="26" t="s">
        <v>701</v>
      </c>
      <c r="B508" s="26" t="s">
        <v>713</v>
      </c>
      <c r="C508" s="26" t="s">
        <v>319</v>
      </c>
      <c r="D508" s="26" t="s">
        <v>1045</v>
      </c>
      <c r="E508" s="26" t="s">
        <v>1048</v>
      </c>
      <c r="F508" s="69">
        <v>0.27690915000000005</v>
      </c>
      <c r="G508" s="47">
        <v>0.53622835999999996</v>
      </c>
      <c r="H508" s="76">
        <f t="shared" si="14"/>
        <v>-0.48359846167032261</v>
      </c>
      <c r="I508" s="82">
        <f t="shared" si="15"/>
        <v>2.5066243722711108E-5</v>
      </c>
      <c r="J508" s="47">
        <v>37.407327729999999</v>
      </c>
      <c r="K508" s="57">
        <v>11.082272727299999</v>
      </c>
    </row>
    <row r="509" spans="1:11" x14ac:dyDescent="0.15">
      <c r="A509" s="26" t="s">
        <v>373</v>
      </c>
      <c r="B509" s="26" t="s">
        <v>1135</v>
      </c>
      <c r="C509" s="26" t="s">
        <v>316</v>
      </c>
      <c r="D509" s="26" t="s">
        <v>1044</v>
      </c>
      <c r="E509" s="26" t="s">
        <v>1047</v>
      </c>
      <c r="F509" s="69">
        <v>0.26932349999999999</v>
      </c>
      <c r="G509" s="47">
        <v>8.9176500000000006E-2</v>
      </c>
      <c r="H509" s="76">
        <f t="shared" si="14"/>
        <v>2.0201174076129917</v>
      </c>
      <c r="I509" s="82">
        <f t="shared" si="15"/>
        <v>2.4379578974741656E-5</v>
      </c>
      <c r="J509" s="47">
        <v>6.3534786799999994</v>
      </c>
      <c r="K509" s="57">
        <v>31.845545454500002</v>
      </c>
    </row>
    <row r="510" spans="1:11" x14ac:dyDescent="0.15">
      <c r="A510" s="26" t="s">
        <v>1061</v>
      </c>
      <c r="B510" s="26" t="s">
        <v>1062</v>
      </c>
      <c r="C510" s="26" t="s">
        <v>322</v>
      </c>
      <c r="D510" s="26" t="s">
        <v>1044</v>
      </c>
      <c r="E510" s="26" t="s">
        <v>1048</v>
      </c>
      <c r="F510" s="69">
        <v>0.25853865700000001</v>
      </c>
      <c r="G510" s="47">
        <v>0.32947481499999998</v>
      </c>
      <c r="H510" s="76">
        <f t="shared" si="14"/>
        <v>-0.21530069908378269</v>
      </c>
      <c r="I510" s="82">
        <f t="shared" si="15"/>
        <v>2.3403318337817328E-5</v>
      </c>
      <c r="J510" s="47">
        <v>145.74838260000001</v>
      </c>
      <c r="K510" s="57">
        <v>39.563000000000002</v>
      </c>
    </row>
    <row r="511" spans="1:11" x14ac:dyDescent="0.15">
      <c r="A511" s="26" t="s">
        <v>665</v>
      </c>
      <c r="B511" s="26" t="s">
        <v>1627</v>
      </c>
      <c r="C511" s="26" t="s">
        <v>320</v>
      </c>
      <c r="D511" s="26" t="s">
        <v>1044</v>
      </c>
      <c r="E511" s="26" t="s">
        <v>1047</v>
      </c>
      <c r="F511" s="69">
        <v>0.25062909</v>
      </c>
      <c r="G511" s="47">
        <v>0.31300302000000002</v>
      </c>
      <c r="H511" s="76">
        <f t="shared" si="14"/>
        <v>-0.19927580890433583</v>
      </c>
      <c r="I511" s="82">
        <f t="shared" si="15"/>
        <v>2.2687332122977142E-5</v>
      </c>
      <c r="J511" s="47">
        <v>16.2607176</v>
      </c>
      <c r="K511" s="57">
        <v>24.954727272700001</v>
      </c>
    </row>
    <row r="512" spans="1:11" x14ac:dyDescent="0.15">
      <c r="A512" s="26" t="s">
        <v>1619</v>
      </c>
      <c r="B512" s="26" t="s">
        <v>1620</v>
      </c>
      <c r="C512" s="26" t="s">
        <v>322</v>
      </c>
      <c r="D512" s="26" t="s">
        <v>1044</v>
      </c>
      <c r="E512" s="26" t="s">
        <v>1047</v>
      </c>
      <c r="F512" s="69">
        <v>0.248551842</v>
      </c>
      <c r="G512" s="47">
        <v>0.69046627999999999</v>
      </c>
      <c r="H512" s="76">
        <f t="shared" si="14"/>
        <v>-0.64002319997437096</v>
      </c>
      <c r="I512" s="82">
        <f t="shared" si="15"/>
        <v>2.2499296427368982E-5</v>
      </c>
      <c r="J512" s="47">
        <v>13.911708600000001</v>
      </c>
      <c r="K512" s="57">
        <v>81.373045454500001</v>
      </c>
    </row>
    <row r="513" spans="1:11" x14ac:dyDescent="0.15">
      <c r="A513" s="26" t="s">
        <v>1032</v>
      </c>
      <c r="B513" s="26" t="s">
        <v>1033</v>
      </c>
      <c r="C513" s="26" t="s">
        <v>322</v>
      </c>
      <c r="D513" s="26" t="s">
        <v>1044</v>
      </c>
      <c r="E513" s="26" t="s">
        <v>1048</v>
      </c>
      <c r="F513" s="69">
        <v>0.2475743</v>
      </c>
      <c r="G513" s="47">
        <v>0.59912399999999999</v>
      </c>
      <c r="H513" s="76">
        <f t="shared" si="14"/>
        <v>-0.58677285503501775</v>
      </c>
      <c r="I513" s="82">
        <f t="shared" si="15"/>
        <v>2.2410807816497198E-5</v>
      </c>
      <c r="J513" s="47">
        <v>6.0850999999999997</v>
      </c>
      <c r="K513" s="57">
        <v>102.4532727273</v>
      </c>
    </row>
    <row r="514" spans="1:11" x14ac:dyDescent="0.15">
      <c r="A514" s="26" t="s">
        <v>502</v>
      </c>
      <c r="B514" s="26" t="s">
        <v>1142</v>
      </c>
      <c r="C514" s="26" t="s">
        <v>317</v>
      </c>
      <c r="D514" s="26" t="s">
        <v>1044</v>
      </c>
      <c r="E514" s="26" t="s">
        <v>1047</v>
      </c>
      <c r="F514" s="69">
        <v>0.24513823000000001</v>
      </c>
      <c r="G514" s="47">
        <v>0.23942720000000001</v>
      </c>
      <c r="H514" s="76">
        <f t="shared" si="14"/>
        <v>2.3852887224175001E-2</v>
      </c>
      <c r="I514" s="82">
        <f t="shared" si="15"/>
        <v>2.2190290999535445E-5</v>
      </c>
      <c r="J514" s="47">
        <v>23.918265940000001</v>
      </c>
      <c r="K514" s="57">
        <v>98.421454545499998</v>
      </c>
    </row>
    <row r="515" spans="1:11" x14ac:dyDescent="0.15">
      <c r="A515" s="26" t="s">
        <v>510</v>
      </c>
      <c r="B515" s="26" t="s">
        <v>1215</v>
      </c>
      <c r="C515" s="26" t="s">
        <v>318</v>
      </c>
      <c r="D515" s="26" t="s">
        <v>1044</v>
      </c>
      <c r="E515" s="26" t="s">
        <v>1047</v>
      </c>
      <c r="F515" s="69">
        <v>0.24318000000000001</v>
      </c>
      <c r="G515" s="47">
        <v>0</v>
      </c>
      <c r="H515" s="76" t="str">
        <f t="shared" si="14"/>
        <v/>
      </c>
      <c r="I515" s="82">
        <f t="shared" si="15"/>
        <v>2.2013028997015395E-5</v>
      </c>
      <c r="J515" s="47">
        <v>140.69696862999999</v>
      </c>
      <c r="K515" s="57">
        <v>39.2030454545</v>
      </c>
    </row>
    <row r="516" spans="1:11" x14ac:dyDescent="0.15">
      <c r="A516" s="26" t="s">
        <v>737</v>
      </c>
      <c r="B516" s="26" t="s">
        <v>738</v>
      </c>
      <c r="C516" s="26" t="s">
        <v>319</v>
      </c>
      <c r="D516" s="26" t="s">
        <v>1045</v>
      </c>
      <c r="E516" s="26" t="s">
        <v>1048</v>
      </c>
      <c r="F516" s="69">
        <v>0.24049510000000002</v>
      </c>
      <c r="G516" s="47">
        <v>0.40186921999999997</v>
      </c>
      <c r="H516" s="76">
        <f t="shared" si="14"/>
        <v>-0.40155879566989472</v>
      </c>
      <c r="I516" s="82">
        <f t="shared" si="15"/>
        <v>2.1769987704334721E-5</v>
      </c>
      <c r="J516" s="47">
        <v>6.8743481400000004</v>
      </c>
      <c r="K516" s="57">
        <v>183.57572727269999</v>
      </c>
    </row>
    <row r="517" spans="1:11" x14ac:dyDescent="0.15">
      <c r="A517" s="26" t="s">
        <v>439</v>
      </c>
      <c r="B517" s="26" t="s">
        <v>1380</v>
      </c>
      <c r="C517" s="26" t="s">
        <v>321</v>
      </c>
      <c r="D517" s="26" t="s">
        <v>1045</v>
      </c>
      <c r="E517" s="26" t="s">
        <v>1048</v>
      </c>
      <c r="F517" s="69">
        <v>0.23744252999999998</v>
      </c>
      <c r="G517" s="47">
        <v>0.62348215399999996</v>
      </c>
      <c r="H517" s="76">
        <f t="shared" si="14"/>
        <v>-0.61916707883831434</v>
      </c>
      <c r="I517" s="82">
        <f t="shared" si="15"/>
        <v>2.1493664355681791E-5</v>
      </c>
      <c r="J517" s="47">
        <v>14.666254</v>
      </c>
      <c r="K517" s="57">
        <v>56.286409090900001</v>
      </c>
    </row>
    <row r="518" spans="1:11" x14ac:dyDescent="0.15">
      <c r="A518" s="26" t="s">
        <v>1472</v>
      </c>
      <c r="B518" s="26" t="s">
        <v>997</v>
      </c>
      <c r="C518" s="26" t="s">
        <v>337</v>
      </c>
      <c r="D518" s="26" t="s">
        <v>1045</v>
      </c>
      <c r="E518" s="26" t="s">
        <v>1047</v>
      </c>
      <c r="F518" s="69">
        <v>0.22845728334357701</v>
      </c>
      <c r="G518" s="47">
        <v>0.30790298054474702</v>
      </c>
      <c r="H518" s="76">
        <f t="shared" si="14"/>
        <v>-0.25802185175542425</v>
      </c>
      <c r="I518" s="82">
        <f t="shared" si="15"/>
        <v>2.0680305957815295E-5</v>
      </c>
      <c r="J518" s="47">
        <v>11.065403197933499</v>
      </c>
      <c r="K518" s="57">
        <v>104.792</v>
      </c>
    </row>
    <row r="519" spans="1:11" x14ac:dyDescent="0.15">
      <c r="A519" s="26" t="s">
        <v>429</v>
      </c>
      <c r="B519" s="26" t="s">
        <v>1609</v>
      </c>
      <c r="C519" s="26" t="s">
        <v>321</v>
      </c>
      <c r="D519" s="26" t="s">
        <v>1045</v>
      </c>
      <c r="E519" s="26" t="s">
        <v>1048</v>
      </c>
      <c r="F519" s="69">
        <v>0.21531198999999998</v>
      </c>
      <c r="G519" s="47">
        <v>0.58182171999999999</v>
      </c>
      <c r="H519" s="76">
        <f t="shared" ref="H519:H582" si="16">IF(ISERROR(F519/G519-1),"",((F519/G519-1)))</f>
        <v>-0.6299347676466942</v>
      </c>
      <c r="I519" s="82">
        <f t="shared" ref="I519:I582" si="17">F519/$F$689</f>
        <v>1.9490373711962697E-5</v>
      </c>
      <c r="J519" s="47">
        <v>12.70219782</v>
      </c>
      <c r="K519" s="57">
        <v>37.974909090899999</v>
      </c>
    </row>
    <row r="520" spans="1:11" x14ac:dyDescent="0.15">
      <c r="A520" s="26" t="s">
        <v>1451</v>
      </c>
      <c r="B520" s="26" t="s">
        <v>1314</v>
      </c>
      <c r="C520" s="26" t="s">
        <v>315</v>
      </c>
      <c r="D520" s="26" t="s">
        <v>1044</v>
      </c>
      <c r="E520" s="26" t="s">
        <v>1047</v>
      </c>
      <c r="F520" s="69">
        <v>0.19881467800000002</v>
      </c>
      <c r="G520" s="47">
        <v>0.10709065</v>
      </c>
      <c r="H520" s="76">
        <f t="shared" si="16"/>
        <v>0.85650827593258638</v>
      </c>
      <c r="I520" s="82">
        <f t="shared" si="17"/>
        <v>1.7997011562818815E-5</v>
      </c>
      <c r="J520" s="47">
        <v>9.5717999999999996</v>
      </c>
      <c r="K520" s="57">
        <v>10.7414545455</v>
      </c>
    </row>
    <row r="521" spans="1:11" x14ac:dyDescent="0.15">
      <c r="A521" s="26" t="s">
        <v>1547</v>
      </c>
      <c r="B521" s="26" t="s">
        <v>1696</v>
      </c>
      <c r="C521" s="26" t="s">
        <v>322</v>
      </c>
      <c r="D521" s="26" t="s">
        <v>1044</v>
      </c>
      <c r="E521" s="26" t="s">
        <v>1048</v>
      </c>
      <c r="F521" s="69">
        <v>0.19331836199999999</v>
      </c>
      <c r="G521" s="47">
        <v>0.96785173000000002</v>
      </c>
      <c r="H521" s="76">
        <f t="shared" si="16"/>
        <v>-0.80026035392838524</v>
      </c>
      <c r="I521" s="82">
        <f t="shared" si="17"/>
        <v>1.7499476553834686E-5</v>
      </c>
      <c r="J521" s="47">
        <v>12.59192298</v>
      </c>
      <c r="K521" s="57">
        <v>26.756318181800001</v>
      </c>
    </row>
    <row r="522" spans="1:11" x14ac:dyDescent="0.15">
      <c r="A522" s="26" t="s">
        <v>1434</v>
      </c>
      <c r="B522" s="26" t="s">
        <v>1025</v>
      </c>
      <c r="C522" s="26" t="s">
        <v>314</v>
      </c>
      <c r="D522" s="26" t="s">
        <v>1044</v>
      </c>
      <c r="E522" s="26" t="s">
        <v>1047</v>
      </c>
      <c r="F522" s="69">
        <v>0.1809037</v>
      </c>
      <c r="G522" s="47">
        <v>0.62131000000000003</v>
      </c>
      <c r="H522" s="76">
        <f t="shared" si="16"/>
        <v>-0.70883504208849046</v>
      </c>
      <c r="I522" s="82">
        <f t="shared" si="17"/>
        <v>1.6375682185078438E-5</v>
      </c>
      <c r="J522" s="47">
        <v>6.1887321900000005</v>
      </c>
      <c r="K522" s="57">
        <v>17.847818181800001</v>
      </c>
    </row>
    <row r="523" spans="1:11" x14ac:dyDescent="0.15">
      <c r="A523" s="26" t="s">
        <v>1418</v>
      </c>
      <c r="B523" s="26" t="s">
        <v>1011</v>
      </c>
      <c r="C523" s="26" t="s">
        <v>314</v>
      </c>
      <c r="D523" s="26" t="s">
        <v>1044</v>
      </c>
      <c r="E523" s="26" t="s">
        <v>1047</v>
      </c>
      <c r="F523" s="69">
        <v>0.17832575000000001</v>
      </c>
      <c r="G523" s="47">
        <v>2.2158500000000001E-3</v>
      </c>
      <c r="H523" s="76">
        <f t="shared" si="16"/>
        <v>79.47735631924543</v>
      </c>
      <c r="I523" s="82">
        <f t="shared" si="17"/>
        <v>1.6142322171496497E-5</v>
      </c>
      <c r="J523" s="47">
        <v>104.94383692000001</v>
      </c>
      <c r="K523" s="57">
        <v>27.7997272727</v>
      </c>
    </row>
    <row r="524" spans="1:11" x14ac:dyDescent="0.15">
      <c r="A524" s="26" t="s">
        <v>1266</v>
      </c>
      <c r="B524" s="26" t="s">
        <v>1267</v>
      </c>
      <c r="C524" s="26" t="s">
        <v>315</v>
      </c>
      <c r="D524" s="26" t="s">
        <v>1044</v>
      </c>
      <c r="E524" s="26" t="s">
        <v>1047</v>
      </c>
      <c r="F524" s="69">
        <v>0.17821748999999998</v>
      </c>
      <c r="G524" s="47">
        <v>5.3308036699999999</v>
      </c>
      <c r="H524" s="76">
        <f t="shared" si="16"/>
        <v>-0.96656836360285614</v>
      </c>
      <c r="I524" s="82">
        <f t="shared" si="17"/>
        <v>1.6132522309175512E-5</v>
      </c>
      <c r="J524" s="47">
        <v>104.7795</v>
      </c>
      <c r="K524" s="57">
        <v>11.492863636399999</v>
      </c>
    </row>
    <row r="525" spans="1:11" x14ac:dyDescent="0.15">
      <c r="A525" s="26" t="s">
        <v>735</v>
      </c>
      <c r="B525" s="26" t="s">
        <v>736</v>
      </c>
      <c r="C525" s="26" t="s">
        <v>319</v>
      </c>
      <c r="D525" s="26" t="s">
        <v>1045</v>
      </c>
      <c r="E525" s="26" t="s">
        <v>1048</v>
      </c>
      <c r="F525" s="69">
        <v>0.17077820000000002</v>
      </c>
      <c r="G525" s="47">
        <v>0.38296511999999999</v>
      </c>
      <c r="H525" s="76">
        <f t="shared" si="16"/>
        <v>-0.5540633047730299</v>
      </c>
      <c r="I525" s="82">
        <f t="shared" si="17"/>
        <v>1.545910629434203E-5</v>
      </c>
      <c r="J525" s="47">
        <v>26.602861864000001</v>
      </c>
      <c r="K525" s="57">
        <v>93.034272727300007</v>
      </c>
    </row>
    <row r="526" spans="1:11" x14ac:dyDescent="0.15">
      <c r="A526" s="26" t="s">
        <v>1466</v>
      </c>
      <c r="B526" s="26" t="s">
        <v>1366</v>
      </c>
      <c r="C526" s="26" t="s">
        <v>315</v>
      </c>
      <c r="D526" s="26" t="s">
        <v>1044</v>
      </c>
      <c r="E526" s="26" t="s">
        <v>1047</v>
      </c>
      <c r="F526" s="69">
        <v>0.16224445199999998</v>
      </c>
      <c r="G526" s="47">
        <v>0.28034876799999997</v>
      </c>
      <c r="H526" s="76">
        <f t="shared" si="16"/>
        <v>-0.42127638670414991</v>
      </c>
      <c r="I526" s="82">
        <f t="shared" si="17"/>
        <v>1.4686618251833507E-5</v>
      </c>
      <c r="J526" s="47">
        <v>23.052240000000001</v>
      </c>
      <c r="K526" s="57">
        <v>15.9803636364</v>
      </c>
    </row>
    <row r="527" spans="1:11" x14ac:dyDescent="0.15">
      <c r="A527" s="26" t="s">
        <v>1292</v>
      </c>
      <c r="B527" s="26" t="s">
        <v>0</v>
      </c>
      <c r="C527" s="26" t="s">
        <v>322</v>
      </c>
      <c r="D527" s="26" t="s">
        <v>1044</v>
      </c>
      <c r="E527" s="26" t="s">
        <v>1048</v>
      </c>
      <c r="F527" s="69">
        <v>0.15881328</v>
      </c>
      <c r="G527" s="47">
        <v>2.5587742400000004</v>
      </c>
      <c r="H527" s="76">
        <f t="shared" si="16"/>
        <v>-0.93793384444889516</v>
      </c>
      <c r="I527" s="82">
        <f t="shared" si="17"/>
        <v>1.4376023265692594E-5</v>
      </c>
      <c r="J527" s="47">
        <v>361.41691857999996</v>
      </c>
      <c r="K527" s="57">
        <v>32.642272727300004</v>
      </c>
    </row>
    <row r="528" spans="1:11" x14ac:dyDescent="0.15">
      <c r="A528" s="26" t="s">
        <v>1446</v>
      </c>
      <c r="B528" s="26" t="s">
        <v>583</v>
      </c>
      <c r="C528" s="26" t="s">
        <v>314</v>
      </c>
      <c r="D528" s="26" t="s">
        <v>1044</v>
      </c>
      <c r="E528" s="26" t="s">
        <v>1047</v>
      </c>
      <c r="F528" s="69">
        <v>0.14302681</v>
      </c>
      <c r="G528" s="47">
        <v>3.63635E-2</v>
      </c>
      <c r="H528" s="76">
        <f t="shared" si="16"/>
        <v>2.9332520246950926</v>
      </c>
      <c r="I528" s="82">
        <f t="shared" si="17"/>
        <v>1.294700763171565E-5</v>
      </c>
      <c r="J528" s="47">
        <v>200.51366566999997</v>
      </c>
      <c r="K528" s="57">
        <v>40.403227272700001</v>
      </c>
    </row>
    <row r="529" spans="1:11" x14ac:dyDescent="0.15">
      <c r="A529" s="26" t="s">
        <v>500</v>
      </c>
      <c r="B529" s="26" t="s">
        <v>1140</v>
      </c>
      <c r="C529" s="26" t="s">
        <v>319</v>
      </c>
      <c r="D529" s="26" t="s">
        <v>1045</v>
      </c>
      <c r="E529" s="26" t="s">
        <v>1048</v>
      </c>
      <c r="F529" s="69">
        <v>0.13152904000000001</v>
      </c>
      <c r="G529" s="47">
        <v>5.4191099999999999E-2</v>
      </c>
      <c r="H529" s="76">
        <f t="shared" si="16"/>
        <v>1.4271336068099747</v>
      </c>
      <c r="I529" s="82">
        <f t="shared" si="17"/>
        <v>1.1906211742205766E-5</v>
      </c>
      <c r="J529" s="47">
        <v>51.402772169999992</v>
      </c>
      <c r="K529" s="57">
        <v>35.462409090900003</v>
      </c>
    </row>
    <row r="530" spans="1:11" x14ac:dyDescent="0.15">
      <c r="A530" s="26" t="s">
        <v>1645</v>
      </c>
      <c r="B530" s="26" t="s">
        <v>1646</v>
      </c>
      <c r="C530" s="26" t="s">
        <v>315</v>
      </c>
      <c r="D530" s="26" t="s">
        <v>1044</v>
      </c>
      <c r="E530" s="26" t="s">
        <v>1047</v>
      </c>
      <c r="F530" s="69">
        <v>0.12686759</v>
      </c>
      <c r="G530" s="47">
        <v>5.8402679999999998E-2</v>
      </c>
      <c r="H530" s="76">
        <f t="shared" si="16"/>
        <v>1.1722905524198546</v>
      </c>
      <c r="I530" s="82">
        <f t="shared" si="17"/>
        <v>1.1484250092324453E-5</v>
      </c>
      <c r="J530" s="47">
        <v>14.364000000000001</v>
      </c>
      <c r="K530" s="57">
        <v>77.244590909099998</v>
      </c>
    </row>
    <row r="531" spans="1:11" x14ac:dyDescent="0.15">
      <c r="A531" s="26" t="s">
        <v>1110</v>
      </c>
      <c r="B531" s="26" t="s">
        <v>1111</v>
      </c>
      <c r="C531" s="26" t="s">
        <v>317</v>
      </c>
      <c r="D531" s="26" t="s">
        <v>1044</v>
      </c>
      <c r="E531" s="26" t="s">
        <v>1047</v>
      </c>
      <c r="F531" s="69">
        <v>0.12582769999999999</v>
      </c>
      <c r="G531" s="47">
        <v>0.12968080000000001</v>
      </c>
      <c r="H531" s="76">
        <f t="shared" si="16"/>
        <v>-2.9712185612673747E-2</v>
      </c>
      <c r="I531" s="82">
        <f t="shared" si="17"/>
        <v>1.1390117644246047E-5</v>
      </c>
      <c r="J531" s="47">
        <v>7.4818499999999997</v>
      </c>
      <c r="K531" s="57">
        <v>33.337499999999999</v>
      </c>
    </row>
    <row r="532" spans="1:11" x14ac:dyDescent="0.15">
      <c r="A532" s="26" t="s">
        <v>935</v>
      </c>
      <c r="B532" s="26" t="s">
        <v>936</v>
      </c>
      <c r="C532" s="26" t="s">
        <v>12</v>
      </c>
      <c r="D532" s="26" t="s">
        <v>1044</v>
      </c>
      <c r="E532" s="26" t="s">
        <v>1047</v>
      </c>
      <c r="F532" s="69">
        <v>0.12571499999999999</v>
      </c>
      <c r="G532" s="47">
        <v>5.7199849999999995E-3</v>
      </c>
      <c r="H532" s="76">
        <f t="shared" si="16"/>
        <v>20.978204488298484</v>
      </c>
      <c r="I532" s="82">
        <f t="shared" si="17"/>
        <v>1.1379915866271036E-5</v>
      </c>
      <c r="J532" s="47">
        <v>4.6821979799999998</v>
      </c>
      <c r="K532" s="57">
        <v>24.415772727299998</v>
      </c>
    </row>
    <row r="533" spans="1:11" x14ac:dyDescent="0.15">
      <c r="A533" s="26" t="s">
        <v>932</v>
      </c>
      <c r="B533" s="26" t="s">
        <v>933</v>
      </c>
      <c r="C533" s="26" t="s">
        <v>12</v>
      </c>
      <c r="D533" s="26" t="s">
        <v>1044</v>
      </c>
      <c r="E533" s="26" t="s">
        <v>1047</v>
      </c>
      <c r="F533" s="69">
        <v>0.118019</v>
      </c>
      <c r="G533" s="47">
        <v>4.8123000000000003E-3</v>
      </c>
      <c r="H533" s="76">
        <f t="shared" si="16"/>
        <v>23.524447769257943</v>
      </c>
      <c r="I533" s="82">
        <f t="shared" si="17"/>
        <v>1.0683262065954272E-5</v>
      </c>
      <c r="J533" s="47">
        <v>8.6733691000000004</v>
      </c>
      <c r="K533" s="57">
        <v>13.6486363636</v>
      </c>
    </row>
    <row r="534" spans="1:11" x14ac:dyDescent="0.15">
      <c r="A534" s="26" t="s">
        <v>907</v>
      </c>
      <c r="B534" s="26" t="s">
        <v>639</v>
      </c>
      <c r="C534" s="26" t="s">
        <v>337</v>
      </c>
      <c r="D534" s="26" t="s">
        <v>1045</v>
      </c>
      <c r="E534" s="26" t="s">
        <v>1047</v>
      </c>
      <c r="F534" s="69">
        <v>0.11674813098451001</v>
      </c>
      <c r="G534" s="47">
        <v>0</v>
      </c>
      <c r="H534" s="76" t="str">
        <f t="shared" si="16"/>
        <v/>
      </c>
      <c r="I534" s="82">
        <f t="shared" si="17"/>
        <v>1.0568221040831361E-5</v>
      </c>
      <c r="J534" s="47">
        <v>10.235211080000001</v>
      </c>
      <c r="K534" s="57">
        <v>73.578277777799997</v>
      </c>
    </row>
    <row r="535" spans="1:11" x14ac:dyDescent="0.15">
      <c r="A535" s="26" t="s">
        <v>1174</v>
      </c>
      <c r="B535" s="26" t="s">
        <v>1175</v>
      </c>
      <c r="C535" s="26" t="s">
        <v>317</v>
      </c>
      <c r="D535" s="26" t="s">
        <v>1044</v>
      </c>
      <c r="E535" s="26" t="s">
        <v>1048</v>
      </c>
      <c r="F535" s="69">
        <v>0.11652917</v>
      </c>
      <c r="G535" s="47">
        <v>1.06702294</v>
      </c>
      <c r="H535" s="76">
        <f t="shared" si="16"/>
        <v>-0.89079037982069997</v>
      </c>
      <c r="I535" s="82">
        <f t="shared" si="17"/>
        <v>1.0548400354503399E-5</v>
      </c>
      <c r="J535" s="47">
        <v>24.415399999999995</v>
      </c>
      <c r="K535" s="57">
        <v>45.200409090900003</v>
      </c>
    </row>
    <row r="536" spans="1:11" x14ac:dyDescent="0.15">
      <c r="A536" s="26" t="s">
        <v>902</v>
      </c>
      <c r="B536" s="26" t="s">
        <v>642</v>
      </c>
      <c r="C536" s="26" t="s">
        <v>337</v>
      </c>
      <c r="D536" s="26" t="s">
        <v>1045</v>
      </c>
      <c r="E536" s="26" t="s">
        <v>1047</v>
      </c>
      <c r="F536" s="69">
        <v>0.11110645</v>
      </c>
      <c r="G536" s="47">
        <v>2.2095300000000003E-3</v>
      </c>
      <c r="H536" s="76">
        <f t="shared" si="16"/>
        <v>49.285105882246441</v>
      </c>
      <c r="I536" s="82">
        <f t="shared" si="17"/>
        <v>1.0057527369049433E-5</v>
      </c>
      <c r="J536" s="47">
        <v>428.45961900000003</v>
      </c>
      <c r="K536" s="57">
        <v>222.17954545449999</v>
      </c>
    </row>
    <row r="537" spans="1:11" x14ac:dyDescent="0.15">
      <c r="A537" s="26" t="s">
        <v>1732</v>
      </c>
      <c r="B537" s="26" t="s">
        <v>1299</v>
      </c>
      <c r="C537" s="26" t="s">
        <v>318</v>
      </c>
      <c r="D537" s="26" t="s">
        <v>1044</v>
      </c>
      <c r="E537" s="26" t="s">
        <v>1047</v>
      </c>
      <c r="F537" s="69">
        <v>0.11072899999999999</v>
      </c>
      <c r="G537" s="47">
        <v>0</v>
      </c>
      <c r="H537" s="76" t="str">
        <f t="shared" si="16"/>
        <v/>
      </c>
      <c r="I537" s="82">
        <f t="shared" si="17"/>
        <v>1.0023360012379792E-5</v>
      </c>
      <c r="J537" s="47">
        <v>2.13311728</v>
      </c>
      <c r="K537" s="57">
        <v>36.3118181818</v>
      </c>
    </row>
    <row r="538" spans="1:11" x14ac:dyDescent="0.15">
      <c r="A538" s="26" t="s">
        <v>891</v>
      </c>
      <c r="B538" s="26" t="s">
        <v>650</v>
      </c>
      <c r="C538" s="26" t="s">
        <v>337</v>
      </c>
      <c r="D538" s="26" t="s">
        <v>1045</v>
      </c>
      <c r="E538" s="26" t="s">
        <v>1047</v>
      </c>
      <c r="F538" s="69">
        <v>0.10983</v>
      </c>
      <c r="G538" s="47">
        <v>0.59654504000000008</v>
      </c>
      <c r="H538" s="76">
        <f t="shared" si="16"/>
        <v>-0.81588984462933434</v>
      </c>
      <c r="I538" s="82">
        <f t="shared" si="17"/>
        <v>9.9419811445933085E-6</v>
      </c>
      <c r="J538" s="47">
        <v>6.6713041200000003</v>
      </c>
      <c r="K538" s="57">
        <v>36.034681818199999</v>
      </c>
    </row>
    <row r="539" spans="1:11" x14ac:dyDescent="0.15">
      <c r="A539" s="26" t="s">
        <v>1106</v>
      </c>
      <c r="B539" s="26" t="s">
        <v>1107</v>
      </c>
      <c r="C539" s="26" t="s">
        <v>317</v>
      </c>
      <c r="D539" s="26" t="s">
        <v>1044</v>
      </c>
      <c r="E539" s="26" t="s">
        <v>1047</v>
      </c>
      <c r="F539" s="69">
        <v>0.10322588000000001</v>
      </c>
      <c r="G539" s="47">
        <v>1.0368239999999999E-2</v>
      </c>
      <c r="H539" s="76">
        <f t="shared" si="16"/>
        <v>8.9559693834247671</v>
      </c>
      <c r="I539" s="82">
        <f t="shared" si="17"/>
        <v>9.3441660074119243E-6</v>
      </c>
      <c r="J539" s="47">
        <v>4.3331999999999997</v>
      </c>
      <c r="K539" s="57">
        <v>43.322227272699998</v>
      </c>
    </row>
    <row r="540" spans="1:11" x14ac:dyDescent="0.15">
      <c r="A540" s="26" t="s">
        <v>1223</v>
      </c>
      <c r="B540" s="26" t="s">
        <v>1224</v>
      </c>
      <c r="C540" s="26" t="s">
        <v>322</v>
      </c>
      <c r="D540" s="26" t="s">
        <v>1044</v>
      </c>
      <c r="E540" s="26" t="s">
        <v>1048</v>
      </c>
      <c r="F540" s="69">
        <v>0.10306372999999999</v>
      </c>
      <c r="G540" s="47">
        <v>0.45766641999999996</v>
      </c>
      <c r="H540" s="76">
        <f t="shared" si="16"/>
        <v>-0.77480600390126941</v>
      </c>
      <c r="I540" s="82">
        <f t="shared" si="17"/>
        <v>9.3294879391009347E-6</v>
      </c>
      <c r="J540" s="47">
        <v>13.604161</v>
      </c>
      <c r="K540" s="57">
        <v>46.515318181799998</v>
      </c>
    </row>
    <row r="541" spans="1:11" x14ac:dyDescent="0.15">
      <c r="A541" s="26" t="s">
        <v>952</v>
      </c>
      <c r="B541" s="26" t="s">
        <v>953</v>
      </c>
      <c r="C541" s="26" t="s">
        <v>322</v>
      </c>
      <c r="D541" s="26" t="s">
        <v>1044</v>
      </c>
      <c r="E541" s="26" t="s">
        <v>1048</v>
      </c>
      <c r="F541" s="69">
        <v>0.10245849</v>
      </c>
      <c r="G541" s="47">
        <v>0.139501081</v>
      </c>
      <c r="H541" s="76">
        <f t="shared" si="16"/>
        <v>-0.26553622907051166</v>
      </c>
      <c r="I541" s="82">
        <f t="shared" si="17"/>
        <v>9.2747006799918255E-6</v>
      </c>
      <c r="J541" s="47">
        <v>53.148291000000008</v>
      </c>
      <c r="K541" s="57">
        <v>66.398954545500004</v>
      </c>
    </row>
    <row r="542" spans="1:11" x14ac:dyDescent="0.15">
      <c r="A542" s="26" t="s">
        <v>1104</v>
      </c>
      <c r="B542" s="26" t="s">
        <v>1105</v>
      </c>
      <c r="C542" s="26" t="s">
        <v>317</v>
      </c>
      <c r="D542" s="26" t="s">
        <v>1044</v>
      </c>
      <c r="E542" s="26" t="s">
        <v>1047</v>
      </c>
      <c r="F542" s="69">
        <v>0.10110089999999999</v>
      </c>
      <c r="G542" s="47">
        <v>0.11028995</v>
      </c>
      <c r="H542" s="76">
        <f t="shared" si="16"/>
        <v>-8.331720161265832E-2</v>
      </c>
      <c r="I542" s="82">
        <f t="shared" si="17"/>
        <v>9.1518095374798649E-6</v>
      </c>
      <c r="J542" s="47">
        <v>5.4269999999999996</v>
      </c>
      <c r="K542" s="57">
        <v>33.652749999999997</v>
      </c>
    </row>
    <row r="543" spans="1:11" x14ac:dyDescent="0.15">
      <c r="A543" s="26" t="s">
        <v>1464</v>
      </c>
      <c r="B543" s="26" t="s">
        <v>1293</v>
      </c>
      <c r="C543" s="26" t="s">
        <v>315</v>
      </c>
      <c r="D543" s="26" t="s">
        <v>1044</v>
      </c>
      <c r="E543" s="26" t="s">
        <v>1047</v>
      </c>
      <c r="F543" s="69">
        <v>0.10098230999999999</v>
      </c>
      <c r="G543" s="47">
        <v>0.39211049999999997</v>
      </c>
      <c r="H543" s="76">
        <f t="shared" si="16"/>
        <v>-0.74246466238471043</v>
      </c>
      <c r="I543" s="82">
        <f t="shared" si="17"/>
        <v>9.141074587612458E-6</v>
      </c>
      <c r="J543" s="47">
        <v>9.8160500000000006</v>
      </c>
      <c r="K543" s="57">
        <v>26.892409090899999</v>
      </c>
    </row>
    <row r="544" spans="1:11" x14ac:dyDescent="0.15">
      <c r="A544" s="26" t="s">
        <v>1514</v>
      </c>
      <c r="B544" s="26" t="s">
        <v>1130</v>
      </c>
      <c r="C544" s="26" t="s">
        <v>316</v>
      </c>
      <c r="D544" s="26" t="s">
        <v>1044</v>
      </c>
      <c r="E544" s="26" t="s">
        <v>1047</v>
      </c>
      <c r="F544" s="69">
        <v>9.9110339999999991E-2</v>
      </c>
      <c r="G544" s="47">
        <v>1.85498155</v>
      </c>
      <c r="H544" s="76">
        <f t="shared" si="16"/>
        <v>-0.94657071387044256</v>
      </c>
      <c r="I544" s="82">
        <f t="shared" si="17"/>
        <v>8.9716209734519882E-6</v>
      </c>
      <c r="J544" s="47">
        <v>36.722490180000001</v>
      </c>
      <c r="K544" s="57">
        <v>27.707181818199999</v>
      </c>
    </row>
    <row r="545" spans="1:11" x14ac:dyDescent="0.15">
      <c r="A545" s="26" t="s">
        <v>1030</v>
      </c>
      <c r="B545" s="26" t="s">
        <v>1031</v>
      </c>
      <c r="C545" s="26" t="s">
        <v>317</v>
      </c>
      <c r="D545" s="26" t="s">
        <v>1044</v>
      </c>
      <c r="E545" s="26" t="s">
        <v>1047</v>
      </c>
      <c r="F545" s="69">
        <v>9.5542000000000002E-2</v>
      </c>
      <c r="G545" s="47">
        <v>0.51548329999999998</v>
      </c>
      <c r="H545" s="76">
        <f t="shared" si="16"/>
        <v>-0.81465548932429044</v>
      </c>
      <c r="I545" s="82">
        <f t="shared" si="17"/>
        <v>8.6486093282048063E-6</v>
      </c>
      <c r="J545" s="47">
        <v>4.6124999999999998</v>
      </c>
      <c r="K545" s="57">
        <v>105.3765909091</v>
      </c>
    </row>
    <row r="546" spans="1:11" x14ac:dyDescent="0.15">
      <c r="A546" s="26" t="s">
        <v>1038</v>
      </c>
      <c r="B546" s="26" t="s">
        <v>1039</v>
      </c>
      <c r="C546" s="26" t="s">
        <v>322</v>
      </c>
      <c r="D546" s="26" t="s">
        <v>1044</v>
      </c>
      <c r="E546" s="26" t="s">
        <v>1048</v>
      </c>
      <c r="F546" s="69">
        <v>9.4227699999999998E-2</v>
      </c>
      <c r="G546" s="47">
        <v>0.20282670999999999</v>
      </c>
      <c r="H546" s="76">
        <f t="shared" si="16"/>
        <v>-0.53542755783989193</v>
      </c>
      <c r="I546" s="82">
        <f t="shared" si="17"/>
        <v>8.5296368633196296E-6</v>
      </c>
      <c r="J546" s="47">
        <v>26.029890000000002</v>
      </c>
      <c r="K546" s="57">
        <v>66.156318181800003</v>
      </c>
    </row>
    <row r="547" spans="1:11" x14ac:dyDescent="0.15">
      <c r="A547" s="26" t="s">
        <v>495</v>
      </c>
      <c r="B547" s="26" t="s">
        <v>1197</v>
      </c>
      <c r="C547" s="26" t="s">
        <v>319</v>
      </c>
      <c r="D547" s="26" t="s">
        <v>1045</v>
      </c>
      <c r="E547" s="26" t="s">
        <v>1048</v>
      </c>
      <c r="F547" s="69">
        <v>8.8300829999999997E-2</v>
      </c>
      <c r="G547" s="47">
        <v>0.19761695000000001</v>
      </c>
      <c r="H547" s="76">
        <f t="shared" si="16"/>
        <v>-0.55317178005226775</v>
      </c>
      <c r="I547" s="82">
        <f t="shared" si="17"/>
        <v>7.9931274416092061E-6</v>
      </c>
      <c r="J547" s="47">
        <v>1.9655300699999998</v>
      </c>
      <c r="K547" s="57">
        <v>46.202318181800003</v>
      </c>
    </row>
    <row r="548" spans="1:11" x14ac:dyDescent="0.15">
      <c r="A548" s="26" t="s">
        <v>809</v>
      </c>
      <c r="B548" s="26" t="s">
        <v>810</v>
      </c>
      <c r="C548" s="26" t="s">
        <v>324</v>
      </c>
      <c r="D548" s="26" t="s">
        <v>1045</v>
      </c>
      <c r="E548" s="26" t="s">
        <v>1048</v>
      </c>
      <c r="F548" s="69">
        <v>8.3524294999999998E-2</v>
      </c>
      <c r="G548" s="47">
        <v>3.2060554999999998E-2</v>
      </c>
      <c r="H548" s="76">
        <f t="shared" si="16"/>
        <v>1.6052042767194767</v>
      </c>
      <c r="I548" s="82">
        <f t="shared" si="17"/>
        <v>7.5607481198711573E-6</v>
      </c>
      <c r="J548" s="47">
        <v>5.6525080749999992</v>
      </c>
      <c r="K548" s="57">
        <v>48.073772727300003</v>
      </c>
    </row>
    <row r="549" spans="1:11" x14ac:dyDescent="0.15">
      <c r="A549" s="26" t="s">
        <v>899</v>
      </c>
      <c r="B549" s="26" t="s">
        <v>644</v>
      </c>
      <c r="C549" s="26" t="s">
        <v>337</v>
      </c>
      <c r="D549" s="26" t="s">
        <v>1045</v>
      </c>
      <c r="E549" s="26" t="s">
        <v>1047</v>
      </c>
      <c r="F549" s="69">
        <v>8.1691369999999999E-2</v>
      </c>
      <c r="G549" s="47">
        <v>8.1599999999999999E-4</v>
      </c>
      <c r="H549" s="76">
        <f t="shared" si="16"/>
        <v>99.111973039215684</v>
      </c>
      <c r="I549" s="82">
        <f t="shared" si="17"/>
        <v>7.3948289193844626E-6</v>
      </c>
      <c r="J549" s="47">
        <v>61.874526000000003</v>
      </c>
      <c r="K549" s="57">
        <v>95.809823529400006</v>
      </c>
    </row>
    <row r="550" spans="1:11" x14ac:dyDescent="0.15">
      <c r="A550" s="26" t="s">
        <v>625</v>
      </c>
      <c r="B550" s="26" t="s">
        <v>626</v>
      </c>
      <c r="C550" s="26" t="s">
        <v>613</v>
      </c>
      <c r="D550" s="26" t="s">
        <v>1045</v>
      </c>
      <c r="E550" s="26" t="s">
        <v>1048</v>
      </c>
      <c r="F550" s="69">
        <v>8.0725000000000005E-2</v>
      </c>
      <c r="G550" s="47">
        <v>0.80764000000000002</v>
      </c>
      <c r="H550" s="76">
        <f t="shared" si="16"/>
        <v>-0.90004828884156307</v>
      </c>
      <c r="I550" s="82">
        <f t="shared" si="17"/>
        <v>7.3073516151988978E-6</v>
      </c>
      <c r="J550" s="47">
        <v>51.387374999999999</v>
      </c>
      <c r="K550" s="57">
        <v>48.8097727273</v>
      </c>
    </row>
    <row r="551" spans="1:11" x14ac:dyDescent="0.15">
      <c r="A551" s="26" t="s">
        <v>1276</v>
      </c>
      <c r="B551" s="26" t="s">
        <v>1277</v>
      </c>
      <c r="C551" s="26" t="s">
        <v>315</v>
      </c>
      <c r="D551" s="26" t="s">
        <v>1044</v>
      </c>
      <c r="E551" s="26" t="s">
        <v>1047</v>
      </c>
      <c r="F551" s="69">
        <v>7.9724550000000005E-2</v>
      </c>
      <c r="G551" s="47">
        <v>9.8171800000000004E-2</v>
      </c>
      <c r="H551" s="76">
        <f t="shared" si="16"/>
        <v>-0.18790783096571517</v>
      </c>
      <c r="I551" s="82">
        <f t="shared" si="17"/>
        <v>7.2167893368040295E-6</v>
      </c>
      <c r="J551" s="47">
        <v>105.95</v>
      </c>
      <c r="K551" s="57">
        <v>3.7896818182000001</v>
      </c>
    </row>
    <row r="552" spans="1:11" x14ac:dyDescent="0.15">
      <c r="A552" s="26" t="s">
        <v>1794</v>
      </c>
      <c r="B552" s="26" t="s">
        <v>1786</v>
      </c>
      <c r="C552" s="26" t="s">
        <v>315</v>
      </c>
      <c r="D552" s="26" t="s">
        <v>1044</v>
      </c>
      <c r="E552" s="26" t="s">
        <v>1048</v>
      </c>
      <c r="F552" s="69">
        <v>7.905224000000001E-2</v>
      </c>
      <c r="G552" s="47">
        <v>1.54167E-2</v>
      </c>
      <c r="H552" s="76">
        <f t="shared" si="16"/>
        <v>4.1277017779421019</v>
      </c>
      <c r="I552" s="82">
        <f t="shared" si="17"/>
        <v>7.1559307977589459E-6</v>
      </c>
      <c r="J552" s="47">
        <v>20.027670000000001</v>
      </c>
      <c r="K552" s="57">
        <v>10.5004090909</v>
      </c>
    </row>
    <row r="553" spans="1:11" x14ac:dyDescent="0.15">
      <c r="A553" s="26" t="s">
        <v>815</v>
      </c>
      <c r="B553" s="26" t="s">
        <v>816</v>
      </c>
      <c r="C553" s="26" t="s">
        <v>324</v>
      </c>
      <c r="D553" s="26" t="s">
        <v>1045</v>
      </c>
      <c r="E553" s="26" t="s">
        <v>1048</v>
      </c>
      <c r="F553" s="69">
        <v>7.8596284000000002E-2</v>
      </c>
      <c r="G553" s="47">
        <v>1.781320201</v>
      </c>
      <c r="H553" s="76">
        <f t="shared" si="16"/>
        <v>-0.95587750930131621</v>
      </c>
      <c r="I553" s="82">
        <f t="shared" si="17"/>
        <v>7.1146569567795761E-6</v>
      </c>
      <c r="J553" s="47">
        <v>7.4464046540000002</v>
      </c>
      <c r="K553" s="57">
        <v>53.9665454545</v>
      </c>
    </row>
    <row r="554" spans="1:11" x14ac:dyDescent="0.15">
      <c r="A554" s="26" t="s">
        <v>675</v>
      </c>
      <c r="B554" s="26" t="s">
        <v>1622</v>
      </c>
      <c r="C554" s="26" t="s">
        <v>320</v>
      </c>
      <c r="D554" s="26" t="s">
        <v>1044</v>
      </c>
      <c r="E554" s="26" t="s">
        <v>1047</v>
      </c>
      <c r="F554" s="69">
        <v>7.6377119999999993E-2</v>
      </c>
      <c r="G554" s="47">
        <v>3.9904639999999998E-2</v>
      </c>
      <c r="H554" s="76">
        <f t="shared" si="16"/>
        <v>0.91399095443537393</v>
      </c>
      <c r="I554" s="82">
        <f t="shared" si="17"/>
        <v>6.9137748057756575E-6</v>
      </c>
      <c r="J554" s="47">
        <v>28.775837639999999</v>
      </c>
      <c r="K554" s="57">
        <v>185.0357272727</v>
      </c>
    </row>
    <row r="555" spans="1:11" x14ac:dyDescent="0.15">
      <c r="A555" s="26" t="s">
        <v>1465</v>
      </c>
      <c r="B555" s="26" t="s">
        <v>1365</v>
      </c>
      <c r="C555" s="26" t="s">
        <v>315</v>
      </c>
      <c r="D555" s="26" t="s">
        <v>1044</v>
      </c>
      <c r="E555" s="26" t="s">
        <v>1047</v>
      </c>
      <c r="F555" s="69">
        <v>7.010116000000001E-2</v>
      </c>
      <c r="G555" s="47">
        <v>4.8363679400000006</v>
      </c>
      <c r="H555" s="76">
        <f t="shared" si="16"/>
        <v>-0.98550541214612386</v>
      </c>
      <c r="I555" s="82">
        <f t="shared" si="17"/>
        <v>6.3456652183749323E-6</v>
      </c>
      <c r="J555" s="47">
        <v>11.723459999999999</v>
      </c>
      <c r="K555" s="57">
        <v>24.952409090900002</v>
      </c>
    </row>
    <row r="556" spans="1:11" x14ac:dyDescent="0.15">
      <c r="A556" s="26" t="s">
        <v>1667</v>
      </c>
      <c r="B556" s="26" t="s">
        <v>1668</v>
      </c>
      <c r="C556" s="26" t="s">
        <v>315</v>
      </c>
      <c r="D556" s="26" t="s">
        <v>1044</v>
      </c>
      <c r="E556" s="26" t="s">
        <v>1047</v>
      </c>
      <c r="F556" s="69">
        <v>6.612172999999999E-2</v>
      </c>
      <c r="G556" s="47">
        <v>0.15423819</v>
      </c>
      <c r="H556" s="76">
        <f t="shared" si="16"/>
        <v>-0.57130118033672472</v>
      </c>
      <c r="I556" s="82">
        <f t="shared" si="17"/>
        <v>5.9854410717280307E-6</v>
      </c>
      <c r="J556" s="47">
        <v>12.98161208</v>
      </c>
      <c r="K556" s="57">
        <v>30.093</v>
      </c>
    </row>
    <row r="557" spans="1:11" x14ac:dyDescent="0.15">
      <c r="A557" s="26" t="s">
        <v>817</v>
      </c>
      <c r="B557" s="26" t="s">
        <v>818</v>
      </c>
      <c r="C557" s="26" t="s">
        <v>324</v>
      </c>
      <c r="D557" s="26" t="s">
        <v>1045</v>
      </c>
      <c r="E557" s="26" t="s">
        <v>1048</v>
      </c>
      <c r="F557" s="69">
        <v>6.3599359999999994E-2</v>
      </c>
      <c r="G557" s="47">
        <v>1.2108E-4</v>
      </c>
      <c r="H557" s="76">
        <f t="shared" si="16"/>
        <v>524.26726131483315</v>
      </c>
      <c r="I557" s="82">
        <f t="shared" si="17"/>
        <v>5.7571122455449503E-6</v>
      </c>
      <c r="J557" s="47">
        <v>2.5950051900000006</v>
      </c>
      <c r="K557" s="57">
        <v>57.3557727273</v>
      </c>
    </row>
    <row r="558" spans="1:11" x14ac:dyDescent="0.15">
      <c r="A558" s="26" t="s">
        <v>1450</v>
      </c>
      <c r="B558" s="26" t="s">
        <v>593</v>
      </c>
      <c r="C558" s="26" t="s">
        <v>314</v>
      </c>
      <c r="D558" s="26" t="s">
        <v>1044</v>
      </c>
      <c r="E558" s="26" t="s">
        <v>1047</v>
      </c>
      <c r="F558" s="69">
        <v>6.0976160000000001E-2</v>
      </c>
      <c r="G558" s="47">
        <v>1.0673E-3</v>
      </c>
      <c r="H558" s="76">
        <f t="shared" si="16"/>
        <v>56.131228333177177</v>
      </c>
      <c r="I558" s="82">
        <f t="shared" si="17"/>
        <v>5.519656132110578E-6</v>
      </c>
      <c r="J558" s="47">
        <v>5.5484436299999995</v>
      </c>
      <c r="K558" s="57">
        <v>29.7992727273</v>
      </c>
    </row>
    <row r="559" spans="1:11" x14ac:dyDescent="0.15">
      <c r="A559" s="26" t="s">
        <v>1541</v>
      </c>
      <c r="B559" s="26" t="s">
        <v>1690</v>
      </c>
      <c r="C559" s="26" t="s">
        <v>322</v>
      </c>
      <c r="D559" s="26" t="s">
        <v>1044</v>
      </c>
      <c r="E559" s="26" t="s">
        <v>1047</v>
      </c>
      <c r="F559" s="69">
        <v>6.0818440000000001E-2</v>
      </c>
      <c r="G559" s="47">
        <v>4.2082809999999998E-2</v>
      </c>
      <c r="H559" s="76">
        <f t="shared" si="16"/>
        <v>0.44520862556469032</v>
      </c>
      <c r="I559" s="82">
        <f t="shared" si="17"/>
        <v>5.5053790742381822E-6</v>
      </c>
      <c r="J559" s="47">
        <v>46.083345559999998</v>
      </c>
      <c r="K559" s="57">
        <v>115.9934545455</v>
      </c>
    </row>
    <row r="560" spans="1:11" x14ac:dyDescent="0.15">
      <c r="A560" s="26" t="s">
        <v>837</v>
      </c>
      <c r="B560" s="26" t="s">
        <v>838</v>
      </c>
      <c r="C560" s="26" t="s">
        <v>317</v>
      </c>
      <c r="D560" s="26" t="s">
        <v>1044</v>
      </c>
      <c r="E560" s="26" t="s">
        <v>1047</v>
      </c>
      <c r="F560" s="69">
        <v>5.7355580000000003E-2</v>
      </c>
      <c r="G560" s="47">
        <v>7.4851920000000002E-2</v>
      </c>
      <c r="H560" s="76">
        <f t="shared" si="16"/>
        <v>-0.23374604151770584</v>
      </c>
      <c r="I560" s="82">
        <f t="shared" si="17"/>
        <v>5.1919156414204965E-6</v>
      </c>
      <c r="J560" s="47">
        <v>1.89731604</v>
      </c>
      <c r="K560" s="57">
        <v>30.230045454500001</v>
      </c>
    </row>
    <row r="561" spans="1:13" x14ac:dyDescent="0.15">
      <c r="A561" s="26" t="s">
        <v>994</v>
      </c>
      <c r="B561" s="26" t="s">
        <v>995</v>
      </c>
      <c r="C561" s="26" t="s">
        <v>13</v>
      </c>
      <c r="D561" s="26" t="s">
        <v>1045</v>
      </c>
      <c r="E561" s="26" t="s">
        <v>1047</v>
      </c>
      <c r="F561" s="69">
        <v>5.6584000000000002E-2</v>
      </c>
      <c r="G561" s="47">
        <v>0.68065498000000002</v>
      </c>
      <c r="H561" s="76">
        <f t="shared" si="16"/>
        <v>-0.91686830822864174</v>
      </c>
      <c r="I561" s="82">
        <f t="shared" si="17"/>
        <v>5.1220710287322939E-6</v>
      </c>
      <c r="J561" s="47">
        <v>157.53125700000001</v>
      </c>
      <c r="K561" s="57">
        <v>37.369318181799997</v>
      </c>
    </row>
    <row r="562" spans="1:13" x14ac:dyDescent="0.15">
      <c r="A562" s="26" t="s">
        <v>359</v>
      </c>
      <c r="B562" s="26" t="s">
        <v>769</v>
      </c>
      <c r="C562" s="26" t="s">
        <v>314</v>
      </c>
      <c r="D562" s="26" t="s">
        <v>1044</v>
      </c>
      <c r="E562" s="26" t="s">
        <v>1047</v>
      </c>
      <c r="F562" s="69">
        <v>5.1179570000000001E-2</v>
      </c>
      <c r="G562" s="47">
        <v>5.9938999999999999E-4</v>
      </c>
      <c r="H562" s="76">
        <f t="shared" si="16"/>
        <v>84.386092527402866</v>
      </c>
      <c r="I562" s="82">
        <f t="shared" si="17"/>
        <v>4.6328536823126048E-6</v>
      </c>
      <c r="J562" s="47">
        <v>7.5427145999999992</v>
      </c>
      <c r="K562" s="57">
        <v>43.365954545500003</v>
      </c>
    </row>
    <row r="563" spans="1:13" x14ac:dyDescent="0.15">
      <c r="A563" s="26" t="s">
        <v>335</v>
      </c>
      <c r="B563" s="26" t="s">
        <v>336</v>
      </c>
      <c r="C563" s="26" t="s">
        <v>337</v>
      </c>
      <c r="D563" s="26" t="s">
        <v>1045</v>
      </c>
      <c r="E563" s="26" t="s">
        <v>1047</v>
      </c>
      <c r="F563" s="69">
        <v>4.9793562206955903E-2</v>
      </c>
      <c r="G563" s="47">
        <v>0.35737771663958301</v>
      </c>
      <c r="H563" s="76">
        <f t="shared" si="16"/>
        <v>-0.8606696503767387</v>
      </c>
      <c r="I563" s="82">
        <f t="shared" si="17"/>
        <v>4.5073901173057415E-6</v>
      </c>
      <c r="J563" s="47">
        <v>49.299854500000002</v>
      </c>
      <c r="K563" s="57">
        <v>48.128136363599999</v>
      </c>
    </row>
    <row r="564" spans="1:13" x14ac:dyDescent="0.15">
      <c r="A564" s="26" t="s">
        <v>1051</v>
      </c>
      <c r="B564" s="26" t="s">
        <v>1052</v>
      </c>
      <c r="C564" s="26" t="s">
        <v>315</v>
      </c>
      <c r="D564" s="26" t="s">
        <v>1044</v>
      </c>
      <c r="E564" s="26" t="s">
        <v>1047</v>
      </c>
      <c r="F564" s="69">
        <v>4.8395319999999999E-2</v>
      </c>
      <c r="G564" s="47">
        <v>8.4834999999999997E-3</v>
      </c>
      <c r="H564" s="76">
        <f t="shared" si="16"/>
        <v>4.7046407732657514</v>
      </c>
      <c r="I564" s="82">
        <f t="shared" si="17"/>
        <v>4.3808190742653144E-6</v>
      </c>
      <c r="J564" s="47">
        <v>53.21</v>
      </c>
      <c r="K564" s="57">
        <v>75.945045454500004</v>
      </c>
    </row>
    <row r="565" spans="1:13" x14ac:dyDescent="0.15">
      <c r="A565" s="26" t="s">
        <v>1236</v>
      </c>
      <c r="B565" s="26" t="s">
        <v>1237</v>
      </c>
      <c r="C565" s="26" t="s">
        <v>613</v>
      </c>
      <c r="D565" s="26" t="s">
        <v>1045</v>
      </c>
      <c r="E565" s="26" t="s">
        <v>1048</v>
      </c>
      <c r="F565" s="69">
        <v>4.6677000000000003E-2</v>
      </c>
      <c r="G565" s="47">
        <v>0.19112499999999999</v>
      </c>
      <c r="H565" s="76">
        <f t="shared" si="16"/>
        <v>-0.75577763243950291</v>
      </c>
      <c r="I565" s="82">
        <f t="shared" si="17"/>
        <v>4.2252740952943818E-6</v>
      </c>
      <c r="J565" s="47">
        <v>206.46232000000001</v>
      </c>
      <c r="K565" s="57">
        <v>36.838090909100004</v>
      </c>
    </row>
    <row r="566" spans="1:13" x14ac:dyDescent="0.15">
      <c r="A566" s="26" t="s">
        <v>1235</v>
      </c>
      <c r="B566" s="26" t="s">
        <v>1119</v>
      </c>
      <c r="C566" s="26" t="s">
        <v>322</v>
      </c>
      <c r="D566" s="26" t="s">
        <v>1044</v>
      </c>
      <c r="E566" s="26" t="s">
        <v>1048</v>
      </c>
      <c r="F566" s="69">
        <v>4.3978980000000001E-2</v>
      </c>
      <c r="G566" s="47">
        <v>1.0221399179999999</v>
      </c>
      <c r="H566" s="76">
        <f t="shared" si="16"/>
        <v>-0.9569736205136643</v>
      </c>
      <c r="I566" s="82">
        <f t="shared" si="17"/>
        <v>3.9810451599603589E-6</v>
      </c>
      <c r="J566" s="47">
        <v>40.421307558000002</v>
      </c>
      <c r="K566" s="57">
        <v>99.386681818200003</v>
      </c>
    </row>
    <row r="567" spans="1:13" x14ac:dyDescent="0.15">
      <c r="A567" s="26" t="s">
        <v>1796</v>
      </c>
      <c r="B567" s="26" t="s">
        <v>1788</v>
      </c>
      <c r="C567" s="26" t="s">
        <v>315</v>
      </c>
      <c r="D567" s="26" t="s">
        <v>1044</v>
      </c>
      <c r="E567" s="26" t="s">
        <v>1048</v>
      </c>
      <c r="F567" s="69">
        <v>4.2129900000000005E-2</v>
      </c>
      <c r="G567" s="47">
        <v>4.4588400000000004E-3</v>
      </c>
      <c r="H567" s="76">
        <f t="shared" si="16"/>
        <v>8.4486234087789658</v>
      </c>
      <c r="I567" s="82">
        <f t="shared" si="17"/>
        <v>3.8136635839351881E-6</v>
      </c>
      <c r="J567" s="47">
        <v>20.671875</v>
      </c>
      <c r="K567" s="57">
        <v>11.0855</v>
      </c>
    </row>
    <row r="568" spans="1:13" x14ac:dyDescent="0.15">
      <c r="A568" s="26" t="s">
        <v>819</v>
      </c>
      <c r="B568" s="26" t="s">
        <v>820</v>
      </c>
      <c r="C568" s="26" t="s">
        <v>324</v>
      </c>
      <c r="D568" s="26" t="s">
        <v>1045</v>
      </c>
      <c r="E568" s="26" t="s">
        <v>1048</v>
      </c>
      <c r="F568" s="69">
        <v>4.1716339999999998E-2</v>
      </c>
      <c r="G568" s="47">
        <v>0.17882606099999998</v>
      </c>
      <c r="H568" s="76">
        <f t="shared" si="16"/>
        <v>-0.76672113803367847</v>
      </c>
      <c r="I568" s="82">
        <f t="shared" si="17"/>
        <v>3.7762274943225315E-6</v>
      </c>
      <c r="J568" s="47">
        <v>5.7320071649999997</v>
      </c>
      <c r="K568" s="57">
        <v>41.286909090899996</v>
      </c>
    </row>
    <row r="569" spans="1:13" x14ac:dyDescent="0.15">
      <c r="A569" s="26" t="s">
        <v>1442</v>
      </c>
      <c r="B569" s="26" t="s">
        <v>607</v>
      </c>
      <c r="C569" s="26" t="s">
        <v>314</v>
      </c>
      <c r="D569" s="26" t="s">
        <v>1044</v>
      </c>
      <c r="E569" s="26" t="s">
        <v>1047</v>
      </c>
      <c r="F569" s="69">
        <v>4.0477620000000006E-2</v>
      </c>
      <c r="G569" s="47">
        <v>9.7991029999999993E-2</v>
      </c>
      <c r="H569" s="76">
        <f t="shared" si="16"/>
        <v>-0.58692525223992431</v>
      </c>
      <c r="I569" s="82">
        <f t="shared" si="17"/>
        <v>3.6640966477102164E-6</v>
      </c>
      <c r="J569" s="47">
        <v>9.4255160399999998</v>
      </c>
      <c r="K569" s="57">
        <v>36.946409090899998</v>
      </c>
    </row>
    <row r="570" spans="1:13" x14ac:dyDescent="0.15">
      <c r="A570" s="26" t="s">
        <v>635</v>
      </c>
      <c r="B570" s="26" t="s">
        <v>636</v>
      </c>
      <c r="C570" s="26" t="s">
        <v>613</v>
      </c>
      <c r="D570" s="26" t="s">
        <v>1045</v>
      </c>
      <c r="E570" s="26" t="s">
        <v>1048</v>
      </c>
      <c r="F570" s="69">
        <v>3.7988210000000001E-2</v>
      </c>
      <c r="G570" s="47">
        <v>1.9029000000000001E-3</v>
      </c>
      <c r="H570" s="76">
        <f t="shared" si="16"/>
        <v>18.963324399600609</v>
      </c>
      <c r="I570" s="82">
        <f t="shared" si="17"/>
        <v>3.4387514116074933E-6</v>
      </c>
      <c r="J570" s="47">
        <v>48.031500000000001</v>
      </c>
      <c r="K570" s="57">
        <v>51.810818181800002</v>
      </c>
    </row>
    <row r="571" spans="1:13" s="24" customFormat="1" x14ac:dyDescent="0.15">
      <c r="A571" s="26" t="s">
        <v>906</v>
      </c>
      <c r="B571" s="26" t="s">
        <v>638</v>
      </c>
      <c r="C571" s="26" t="s">
        <v>337</v>
      </c>
      <c r="D571" s="26" t="s">
        <v>1045</v>
      </c>
      <c r="E571" s="26" t="s">
        <v>1047</v>
      </c>
      <c r="F571" s="69">
        <v>3.4151215638362896E-2</v>
      </c>
      <c r="G571" s="47">
        <v>0</v>
      </c>
      <c r="H571" s="76" t="str">
        <f t="shared" si="16"/>
        <v/>
      </c>
      <c r="I571" s="82">
        <f t="shared" si="17"/>
        <v>3.0914207588231274E-6</v>
      </c>
      <c r="J571" s="47">
        <v>47.481658411864601</v>
      </c>
      <c r="K571" s="57">
        <v>69.599199999999996</v>
      </c>
      <c r="L571" s="20"/>
      <c r="M571" s="20"/>
    </row>
    <row r="572" spans="1:13" x14ac:dyDescent="0.15">
      <c r="A572" s="26" t="s">
        <v>671</v>
      </c>
      <c r="B572" s="26" t="s">
        <v>1625</v>
      </c>
      <c r="C572" s="26" t="s">
        <v>320</v>
      </c>
      <c r="D572" s="26" t="s">
        <v>1044</v>
      </c>
      <c r="E572" s="26" t="s">
        <v>1047</v>
      </c>
      <c r="F572" s="69">
        <v>3.3886690000000004E-2</v>
      </c>
      <c r="G572" s="47">
        <v>1.44788E-2</v>
      </c>
      <c r="H572" s="76">
        <f t="shared" si="16"/>
        <v>1.3404349807995142</v>
      </c>
      <c r="I572" s="82">
        <f t="shared" si="17"/>
        <v>3.0674754896902368E-6</v>
      </c>
      <c r="J572" s="47">
        <v>13.28551156</v>
      </c>
      <c r="K572" s="57">
        <v>127.5792272727</v>
      </c>
    </row>
    <row r="573" spans="1:13" x14ac:dyDescent="0.15">
      <c r="A573" s="26" t="s">
        <v>799</v>
      </c>
      <c r="B573" s="26" t="s">
        <v>800</v>
      </c>
      <c r="C573" s="26" t="s">
        <v>323</v>
      </c>
      <c r="D573" s="26" t="s">
        <v>1044</v>
      </c>
      <c r="E573" s="26" t="s">
        <v>1047</v>
      </c>
      <c r="F573" s="69">
        <v>3.3870550000000006E-2</v>
      </c>
      <c r="G573" s="47">
        <v>5.2160980000000003E-2</v>
      </c>
      <c r="H573" s="76">
        <f t="shared" si="16"/>
        <v>-0.35065349615747243</v>
      </c>
      <c r="I573" s="82">
        <f t="shared" si="17"/>
        <v>3.0660144719749155E-6</v>
      </c>
      <c r="J573" s="47">
        <v>4.3171041600000004</v>
      </c>
      <c r="K573" s="57">
        <v>503.185</v>
      </c>
    </row>
    <row r="574" spans="1:13" x14ac:dyDescent="0.15">
      <c r="A574" s="26" t="s">
        <v>586</v>
      </c>
      <c r="B574" s="26" t="s">
        <v>587</v>
      </c>
      <c r="C574" s="26" t="s">
        <v>315</v>
      </c>
      <c r="D574" s="26" t="s">
        <v>1044</v>
      </c>
      <c r="E574" s="26" t="s">
        <v>1047</v>
      </c>
      <c r="F574" s="69">
        <v>3.0043240000000002E-2</v>
      </c>
      <c r="G574" s="47">
        <v>0.10989388999999999</v>
      </c>
      <c r="H574" s="76">
        <f t="shared" si="16"/>
        <v>-0.72661592013896303</v>
      </c>
      <c r="I574" s="82">
        <f t="shared" si="17"/>
        <v>2.7195604625556906E-6</v>
      </c>
      <c r="J574" s="47">
        <v>62.125</v>
      </c>
      <c r="K574" s="57">
        <v>21.186545454499999</v>
      </c>
    </row>
    <row r="575" spans="1:13" x14ac:dyDescent="0.15">
      <c r="A575" s="26" t="s">
        <v>629</v>
      </c>
      <c r="B575" s="26" t="s">
        <v>630</v>
      </c>
      <c r="C575" s="26" t="s">
        <v>613</v>
      </c>
      <c r="D575" s="26" t="s">
        <v>1045</v>
      </c>
      <c r="E575" s="26" t="s">
        <v>1048</v>
      </c>
      <c r="F575" s="69">
        <v>3.0028799999999998E-2</v>
      </c>
      <c r="G575" s="47">
        <v>0.45465</v>
      </c>
      <c r="H575" s="76">
        <f t="shared" si="16"/>
        <v>-0.93395183107885182</v>
      </c>
      <c r="I575" s="82">
        <f t="shared" si="17"/>
        <v>2.7182533314646595E-6</v>
      </c>
      <c r="J575" s="47">
        <v>13.095000000000001</v>
      </c>
      <c r="K575" s="57">
        <v>59.829909090900003</v>
      </c>
    </row>
    <row r="576" spans="1:13" x14ac:dyDescent="0.15">
      <c r="A576" s="26" t="s">
        <v>1246</v>
      </c>
      <c r="B576" s="26" t="s">
        <v>1247</v>
      </c>
      <c r="C576" s="26" t="s">
        <v>321</v>
      </c>
      <c r="D576" s="26" t="s">
        <v>1045</v>
      </c>
      <c r="E576" s="26" t="s">
        <v>1047</v>
      </c>
      <c r="F576" s="69">
        <v>2.94524E-2</v>
      </c>
      <c r="G576" s="47">
        <v>0.113916</v>
      </c>
      <c r="H576" s="76">
        <f t="shared" si="16"/>
        <v>-0.74145510727202502</v>
      </c>
      <c r="I576" s="82">
        <f t="shared" si="17"/>
        <v>2.6660767136758623E-6</v>
      </c>
      <c r="J576" s="47">
        <v>21.44</v>
      </c>
      <c r="K576" s="57">
        <v>14.2962727273</v>
      </c>
    </row>
    <row r="577" spans="1:11" x14ac:dyDescent="0.15">
      <c r="A577" s="26" t="s">
        <v>912</v>
      </c>
      <c r="B577" s="26" t="s">
        <v>1001</v>
      </c>
      <c r="C577" s="26" t="s">
        <v>337</v>
      </c>
      <c r="D577" s="26" t="s">
        <v>1045</v>
      </c>
      <c r="E577" s="26" t="s">
        <v>1047</v>
      </c>
      <c r="F577" s="69">
        <v>2.8624500000000001E-2</v>
      </c>
      <c r="G577" s="47">
        <v>0.63743337</v>
      </c>
      <c r="H577" s="76">
        <f t="shared" si="16"/>
        <v>-0.95509413007354793</v>
      </c>
      <c r="I577" s="82">
        <f t="shared" si="17"/>
        <v>2.5911339276464644E-6</v>
      </c>
      <c r="J577" s="47">
        <v>10.434672200000001</v>
      </c>
      <c r="K577" s="57">
        <v>208.36145454550001</v>
      </c>
    </row>
    <row r="578" spans="1:11" x14ac:dyDescent="0.15">
      <c r="A578" s="26" t="s">
        <v>590</v>
      </c>
      <c r="B578" s="26" t="s">
        <v>591</v>
      </c>
      <c r="C578" s="26" t="s">
        <v>316</v>
      </c>
      <c r="D578" s="26" t="s">
        <v>1044</v>
      </c>
      <c r="E578" s="26" t="s">
        <v>1047</v>
      </c>
      <c r="F578" s="69">
        <v>2.811E-2</v>
      </c>
      <c r="G578" s="47">
        <v>0</v>
      </c>
      <c r="H578" s="76" t="str">
        <f t="shared" si="16"/>
        <v/>
      </c>
      <c r="I578" s="82">
        <f t="shared" si="17"/>
        <v>2.5445605934127099E-6</v>
      </c>
      <c r="J578" s="47">
        <v>25.240678260000003</v>
      </c>
      <c r="K578" s="57">
        <v>29.024727272700002</v>
      </c>
    </row>
    <row r="579" spans="1:11" x14ac:dyDescent="0.15">
      <c r="A579" s="26" t="s">
        <v>673</v>
      </c>
      <c r="B579" s="26" t="s">
        <v>1626</v>
      </c>
      <c r="C579" s="26" t="s">
        <v>320</v>
      </c>
      <c r="D579" s="26" t="s">
        <v>1044</v>
      </c>
      <c r="E579" s="26" t="s">
        <v>1047</v>
      </c>
      <c r="F579" s="69">
        <v>2.7354E-2</v>
      </c>
      <c r="G579" s="47">
        <v>0</v>
      </c>
      <c r="H579" s="76" t="str">
        <f t="shared" si="16"/>
        <v/>
      </c>
      <c r="I579" s="82">
        <f t="shared" si="17"/>
        <v>2.4761263063753561E-6</v>
      </c>
      <c r="J579" s="47">
        <v>4.37540642</v>
      </c>
      <c r="K579" s="57">
        <v>27.911272727299998</v>
      </c>
    </row>
    <row r="580" spans="1:11" x14ac:dyDescent="0.15">
      <c r="A580" s="26" t="s">
        <v>1665</v>
      </c>
      <c r="B580" s="26" t="s">
        <v>1666</v>
      </c>
      <c r="C580" s="26" t="s">
        <v>315</v>
      </c>
      <c r="D580" s="26" t="s">
        <v>1044</v>
      </c>
      <c r="E580" s="26" t="s">
        <v>1047</v>
      </c>
      <c r="F580" s="69">
        <v>2.606205E-2</v>
      </c>
      <c r="G580" s="47">
        <v>0.93862451000000002</v>
      </c>
      <c r="H580" s="76">
        <f t="shared" si="16"/>
        <v>-0.97223378494559021</v>
      </c>
      <c r="I580" s="82">
        <f t="shared" si="17"/>
        <v>2.3591769979918786E-6</v>
      </c>
      <c r="J580" s="47">
        <v>11.103723</v>
      </c>
      <c r="K580" s="57">
        <v>26.8493636364</v>
      </c>
    </row>
    <row r="581" spans="1:11" x14ac:dyDescent="0.15">
      <c r="A581" s="26" t="s">
        <v>704</v>
      </c>
      <c r="B581" s="26" t="s">
        <v>716</v>
      </c>
      <c r="C581" s="26" t="s">
        <v>319</v>
      </c>
      <c r="D581" s="26" t="s">
        <v>1045</v>
      </c>
      <c r="E581" s="26" t="s">
        <v>1048</v>
      </c>
      <c r="F581" s="69">
        <v>2.6051830000000002E-2</v>
      </c>
      <c r="G581" s="47">
        <v>4.4217699999999999E-2</v>
      </c>
      <c r="H581" s="76">
        <f t="shared" si="16"/>
        <v>-0.41082801683488734</v>
      </c>
      <c r="I581" s="82">
        <f t="shared" si="17"/>
        <v>2.3582518678152628E-6</v>
      </c>
      <c r="J581" s="47">
        <v>9.2357100800000005</v>
      </c>
      <c r="K581" s="57">
        <v>13.013136363599999</v>
      </c>
    </row>
    <row r="582" spans="1:11" x14ac:dyDescent="0.15">
      <c r="A582" s="26" t="s">
        <v>358</v>
      </c>
      <c r="B582" s="26" t="s">
        <v>766</v>
      </c>
      <c r="C582" s="26" t="s">
        <v>314</v>
      </c>
      <c r="D582" s="26" t="s">
        <v>1044</v>
      </c>
      <c r="E582" s="26" t="s">
        <v>1047</v>
      </c>
      <c r="F582" s="69">
        <v>2.536418E-2</v>
      </c>
      <c r="G582" s="47">
        <v>9.8662999999999997E-3</v>
      </c>
      <c r="H582" s="76">
        <f t="shared" si="16"/>
        <v>1.5707894550135308</v>
      </c>
      <c r="I582" s="82">
        <f t="shared" si="17"/>
        <v>2.2960047282898182E-6</v>
      </c>
      <c r="J582" s="47">
        <v>418.86688953999999</v>
      </c>
      <c r="K582" s="57">
        <v>16.505090909100002</v>
      </c>
    </row>
    <row r="583" spans="1:11" x14ac:dyDescent="0.15">
      <c r="A583" s="26" t="s">
        <v>1449</v>
      </c>
      <c r="B583" s="26" t="s">
        <v>610</v>
      </c>
      <c r="C583" s="26" t="s">
        <v>314</v>
      </c>
      <c r="D583" s="26" t="s">
        <v>1044</v>
      </c>
      <c r="E583" s="26" t="s">
        <v>1047</v>
      </c>
      <c r="F583" s="69">
        <v>2.2596660000000001E-2</v>
      </c>
      <c r="G583" s="47">
        <v>1.0839000000000001E-3</v>
      </c>
      <c r="H583" s="76">
        <f t="shared" ref="H583:H646" si="18">IF(ISERROR(F583/G583-1),"",((F583/G583-1)))</f>
        <v>19.847550512039856</v>
      </c>
      <c r="I583" s="82">
        <f t="shared" ref="I583:I646" si="19">F583/$F$689</f>
        <v>2.045484545668632E-6</v>
      </c>
      <c r="J583" s="47">
        <v>5.6956857300000001</v>
      </c>
      <c r="K583" s="57">
        <v>25.325409090899999</v>
      </c>
    </row>
    <row r="584" spans="1:11" x14ac:dyDescent="0.15">
      <c r="A584" s="26" t="s">
        <v>890</v>
      </c>
      <c r="B584" s="26" t="s">
        <v>649</v>
      </c>
      <c r="C584" s="26" t="s">
        <v>337</v>
      </c>
      <c r="D584" s="26" t="s">
        <v>1045</v>
      </c>
      <c r="E584" s="26" t="s">
        <v>1047</v>
      </c>
      <c r="F584" s="69">
        <v>2.2019340000000002E-2</v>
      </c>
      <c r="G584" s="47">
        <v>6.1143000000000005E-3</v>
      </c>
      <c r="H584" s="76">
        <f t="shared" si="18"/>
        <v>2.6012855110151611</v>
      </c>
      <c r="I584" s="82">
        <f t="shared" si="19"/>
        <v>1.993224648059631E-6</v>
      </c>
      <c r="J584" s="47">
        <v>60.987003999999999</v>
      </c>
      <c r="K584" s="57">
        <v>25.157090909099999</v>
      </c>
    </row>
    <row r="585" spans="1:11" x14ac:dyDescent="0.15">
      <c r="A585" s="26" t="s">
        <v>340</v>
      </c>
      <c r="B585" s="26" t="s">
        <v>341</v>
      </c>
      <c r="C585" s="26" t="s">
        <v>317</v>
      </c>
      <c r="D585" s="26" t="s">
        <v>1044</v>
      </c>
      <c r="E585" s="26" t="s">
        <v>1047</v>
      </c>
      <c r="F585" s="69">
        <v>2.16236E-2</v>
      </c>
      <c r="G585" s="47">
        <v>8.0039999999999994E-4</v>
      </c>
      <c r="H585" s="76">
        <f t="shared" si="18"/>
        <v>26.015992003998004</v>
      </c>
      <c r="I585" s="82">
        <f t="shared" si="19"/>
        <v>1.9574016523557121E-6</v>
      </c>
      <c r="J585" s="47">
        <v>3.1248</v>
      </c>
      <c r="K585" s="57">
        <v>59.11</v>
      </c>
    </row>
    <row r="586" spans="1:11" x14ac:dyDescent="0.15">
      <c r="A586" s="26" t="s">
        <v>811</v>
      </c>
      <c r="B586" s="26" t="s">
        <v>812</v>
      </c>
      <c r="C586" s="26" t="s">
        <v>324</v>
      </c>
      <c r="D586" s="26" t="s">
        <v>1045</v>
      </c>
      <c r="E586" s="26" t="s">
        <v>1048</v>
      </c>
      <c r="F586" s="69">
        <v>2.1500975999999998E-2</v>
      </c>
      <c r="G586" s="47">
        <v>1.0476071999999999E-2</v>
      </c>
      <c r="H586" s="76">
        <f t="shared" si="18"/>
        <v>1.0523891015640214</v>
      </c>
      <c r="I586" s="82">
        <f t="shared" si="19"/>
        <v>1.9463015385810182E-6</v>
      </c>
      <c r="J586" s="47">
        <v>11.832006959999999</v>
      </c>
      <c r="K586" s="57">
        <v>46.935818181800002</v>
      </c>
    </row>
    <row r="587" spans="1:11" x14ac:dyDescent="0.15">
      <c r="A587" s="26" t="s">
        <v>492</v>
      </c>
      <c r="B587" s="26" t="s">
        <v>1179</v>
      </c>
      <c r="C587" s="26" t="s">
        <v>318</v>
      </c>
      <c r="D587" s="26" t="s">
        <v>1044</v>
      </c>
      <c r="E587" s="26" t="s">
        <v>1047</v>
      </c>
      <c r="F587" s="69">
        <v>2.04913E-2</v>
      </c>
      <c r="G587" s="47">
        <v>7.8337580000000004E-2</v>
      </c>
      <c r="H587" s="76">
        <f t="shared" si="18"/>
        <v>-0.73842311697655205</v>
      </c>
      <c r="I587" s="82">
        <f t="shared" si="19"/>
        <v>1.8549041084239723E-6</v>
      </c>
      <c r="J587" s="47">
        <v>2.3991904399999999</v>
      </c>
      <c r="K587" s="57">
        <v>88.234090909100004</v>
      </c>
    </row>
    <row r="588" spans="1:11" x14ac:dyDescent="0.15">
      <c r="A588" s="26" t="s">
        <v>360</v>
      </c>
      <c r="B588" s="26" t="s">
        <v>796</v>
      </c>
      <c r="C588" s="26" t="s">
        <v>314</v>
      </c>
      <c r="D588" s="26" t="s">
        <v>1044</v>
      </c>
      <c r="E588" s="26" t="s">
        <v>1047</v>
      </c>
      <c r="F588" s="69">
        <v>2.0089779999999998E-2</v>
      </c>
      <c r="G588" s="47">
        <v>1.6129310000000001E-2</v>
      </c>
      <c r="H588" s="76">
        <f t="shared" si="18"/>
        <v>0.24554491171661996</v>
      </c>
      <c r="I588" s="82">
        <f t="shared" si="19"/>
        <v>1.8185578981974665E-6</v>
      </c>
      <c r="J588" s="47">
        <v>7.4173293000000005</v>
      </c>
      <c r="K588" s="57">
        <v>44.406181818199997</v>
      </c>
    </row>
    <row r="589" spans="1:11" x14ac:dyDescent="0.15">
      <c r="A589" s="26" t="s">
        <v>1463</v>
      </c>
      <c r="B589" s="26" t="s">
        <v>1364</v>
      </c>
      <c r="C589" s="26" t="s">
        <v>315</v>
      </c>
      <c r="D589" s="26" t="s">
        <v>1044</v>
      </c>
      <c r="E589" s="26" t="s">
        <v>1047</v>
      </c>
      <c r="F589" s="69">
        <v>1.9257509999999999E-2</v>
      </c>
      <c r="G589" s="47">
        <v>1.1694627099999999</v>
      </c>
      <c r="H589" s="76">
        <f t="shared" si="18"/>
        <v>-0.98353302774399709</v>
      </c>
      <c r="I589" s="82">
        <f t="shared" si="19"/>
        <v>1.7432195330220986E-6</v>
      </c>
      <c r="J589" s="47">
        <v>12.21374</v>
      </c>
      <c r="K589" s="57">
        <v>8.3687727272999997</v>
      </c>
    </row>
    <row r="590" spans="1:11" x14ac:dyDescent="0.15">
      <c r="A590" s="26" t="s">
        <v>813</v>
      </c>
      <c r="B590" s="26" t="s">
        <v>814</v>
      </c>
      <c r="C590" s="26" t="s">
        <v>324</v>
      </c>
      <c r="D590" s="26" t="s">
        <v>1045</v>
      </c>
      <c r="E590" s="26" t="s">
        <v>1048</v>
      </c>
      <c r="F590" s="69">
        <v>1.8966275000000001E-2</v>
      </c>
      <c r="G590" s="47">
        <v>5.9786249999999999E-2</v>
      </c>
      <c r="H590" s="76">
        <f t="shared" si="18"/>
        <v>-0.68276526793368042</v>
      </c>
      <c r="I590" s="82">
        <f t="shared" si="19"/>
        <v>1.7168564912425702E-6</v>
      </c>
      <c r="J590" s="47">
        <v>15.212506084999999</v>
      </c>
      <c r="K590" s="57">
        <v>34.691818181800002</v>
      </c>
    </row>
    <row r="591" spans="1:11" x14ac:dyDescent="0.15">
      <c r="A591" s="26" t="s">
        <v>511</v>
      </c>
      <c r="B591" s="26" t="s">
        <v>1297</v>
      </c>
      <c r="C591" s="26" t="s">
        <v>318</v>
      </c>
      <c r="D591" s="26" t="s">
        <v>1044</v>
      </c>
      <c r="E591" s="26" t="s">
        <v>1047</v>
      </c>
      <c r="F591" s="69">
        <v>1.7977400000000001E-2</v>
      </c>
      <c r="G591" s="47">
        <v>0.231989</v>
      </c>
      <c r="H591" s="76">
        <f t="shared" si="18"/>
        <v>-0.9225075326847394</v>
      </c>
      <c r="I591" s="82">
        <f t="shared" si="19"/>
        <v>1.6273419997160317E-6</v>
      </c>
      <c r="J591" s="47">
        <v>6.7940196999999998</v>
      </c>
      <c r="K591" s="57">
        <v>64.547409090900004</v>
      </c>
    </row>
    <row r="592" spans="1:11" x14ac:dyDescent="0.15">
      <c r="A592" s="26" t="s">
        <v>903</v>
      </c>
      <c r="B592" s="26" t="s">
        <v>643</v>
      </c>
      <c r="C592" s="26" t="s">
        <v>337</v>
      </c>
      <c r="D592" s="26" t="s">
        <v>1045</v>
      </c>
      <c r="E592" s="26" t="s">
        <v>1047</v>
      </c>
      <c r="F592" s="69">
        <v>1.669677E-2</v>
      </c>
      <c r="G592" s="47">
        <v>3.8703499999999998E-3</v>
      </c>
      <c r="H592" s="76">
        <f t="shared" si="18"/>
        <v>3.3140206958027054</v>
      </c>
      <c r="I592" s="82">
        <f t="shared" si="19"/>
        <v>1.5114173952072405E-6</v>
      </c>
      <c r="J592" s="47">
        <v>24.734188399999997</v>
      </c>
      <c r="K592" s="57">
        <v>207.95750000000001</v>
      </c>
    </row>
    <row r="593" spans="1:11" x14ac:dyDescent="0.15">
      <c r="A593" s="26" t="s">
        <v>727</v>
      </c>
      <c r="B593" s="26" t="s">
        <v>728</v>
      </c>
      <c r="C593" s="26" t="s">
        <v>319</v>
      </c>
      <c r="D593" s="26" t="s">
        <v>1045</v>
      </c>
      <c r="E593" s="26" t="s">
        <v>1048</v>
      </c>
      <c r="F593" s="69">
        <v>1.6305860000000002E-2</v>
      </c>
      <c r="G593" s="47">
        <v>0.70503366000000001</v>
      </c>
      <c r="H593" s="76">
        <f t="shared" si="18"/>
        <v>-0.97687222479562186</v>
      </c>
      <c r="I593" s="82">
        <f t="shared" si="19"/>
        <v>1.4760316185593944E-6</v>
      </c>
      <c r="J593" s="47">
        <v>19.102083149999999</v>
      </c>
      <c r="K593" s="57">
        <v>54.282904761899999</v>
      </c>
    </row>
    <row r="594" spans="1:11" x14ac:dyDescent="0.15">
      <c r="A594" s="26" t="s">
        <v>375</v>
      </c>
      <c r="B594" s="26" t="s">
        <v>1832</v>
      </c>
      <c r="C594" s="26" t="s">
        <v>318</v>
      </c>
      <c r="D594" s="26" t="s">
        <v>1044</v>
      </c>
      <c r="E594" s="26" t="s">
        <v>1047</v>
      </c>
      <c r="F594" s="69">
        <v>1.60784E-2</v>
      </c>
      <c r="G594" s="47">
        <v>0.30712499999999998</v>
      </c>
      <c r="H594" s="76">
        <f t="shared" si="18"/>
        <v>-0.9476486772486773</v>
      </c>
      <c r="I594" s="82">
        <f t="shared" si="19"/>
        <v>1.455441588229346E-6</v>
      </c>
      <c r="J594" s="47">
        <v>405.84700568</v>
      </c>
      <c r="K594" s="57">
        <v>23.175227272699999</v>
      </c>
    </row>
    <row r="595" spans="1:11" x14ac:dyDescent="0.15">
      <c r="A595" s="26" t="s">
        <v>1262</v>
      </c>
      <c r="B595" s="26" t="s">
        <v>1265</v>
      </c>
      <c r="C595" s="26" t="s">
        <v>315</v>
      </c>
      <c r="D595" s="26" t="s">
        <v>1044</v>
      </c>
      <c r="E595" s="26" t="s">
        <v>1047</v>
      </c>
      <c r="F595" s="69">
        <v>1.6011910000000001E-2</v>
      </c>
      <c r="G595" s="47">
        <v>9.2515960000000008E-2</v>
      </c>
      <c r="H595" s="76">
        <f t="shared" si="18"/>
        <v>-0.8269281321838956</v>
      </c>
      <c r="I595" s="82">
        <f t="shared" si="19"/>
        <v>1.4494228107887194E-6</v>
      </c>
      <c r="J595" s="47">
        <v>332.30761200000001</v>
      </c>
      <c r="K595" s="57">
        <v>8.2018181818000002</v>
      </c>
    </row>
    <row r="596" spans="1:11" x14ac:dyDescent="0.15">
      <c r="A596" s="26" t="s">
        <v>1797</v>
      </c>
      <c r="B596" s="26" t="s">
        <v>1789</v>
      </c>
      <c r="C596" s="26" t="s">
        <v>315</v>
      </c>
      <c r="D596" s="26" t="s">
        <v>1044</v>
      </c>
      <c r="E596" s="26" t="s">
        <v>1047</v>
      </c>
      <c r="F596" s="69">
        <v>1.45822E-2</v>
      </c>
      <c r="G596" s="47">
        <v>3.7344000000000001E-3</v>
      </c>
      <c r="H596" s="76">
        <f t="shared" si="18"/>
        <v>2.904830762639246</v>
      </c>
      <c r="I596" s="82">
        <f t="shared" si="19"/>
        <v>1.3200032545451019E-6</v>
      </c>
      <c r="J596" s="47">
        <v>9.9162160000000004</v>
      </c>
      <c r="K596" s="57">
        <v>37.519181818200003</v>
      </c>
    </row>
    <row r="597" spans="1:11" x14ac:dyDescent="0.15">
      <c r="A597" s="26" t="s">
        <v>344</v>
      </c>
      <c r="B597" s="26" t="s">
        <v>345</v>
      </c>
      <c r="C597" s="26" t="s">
        <v>317</v>
      </c>
      <c r="D597" s="26" t="s">
        <v>1044</v>
      </c>
      <c r="E597" s="26" t="s">
        <v>1047</v>
      </c>
      <c r="F597" s="69">
        <v>1.2029469999999999E-2</v>
      </c>
      <c r="G597" s="47">
        <v>0.1275742</v>
      </c>
      <c r="H597" s="76">
        <f t="shared" si="18"/>
        <v>-0.90570609104348687</v>
      </c>
      <c r="I597" s="82">
        <f t="shared" si="19"/>
        <v>1.0889261942952823E-6</v>
      </c>
      <c r="J597" s="47">
        <v>144.88480000000001</v>
      </c>
      <c r="K597" s="57">
        <v>54.656500000000001</v>
      </c>
    </row>
    <row r="598" spans="1:11" x14ac:dyDescent="0.15">
      <c r="A598" s="26" t="s">
        <v>678</v>
      </c>
      <c r="B598" s="26" t="s">
        <v>1623</v>
      </c>
      <c r="C598" s="26" t="s">
        <v>320</v>
      </c>
      <c r="D598" s="26" t="s">
        <v>1044</v>
      </c>
      <c r="E598" s="26" t="s">
        <v>1047</v>
      </c>
      <c r="F598" s="69">
        <v>1.15041E-2</v>
      </c>
      <c r="G598" s="47">
        <v>6.9879799999999995E-3</v>
      </c>
      <c r="H598" s="76">
        <f t="shared" si="18"/>
        <v>0.64626973746347316</v>
      </c>
      <c r="I598" s="82">
        <f t="shared" si="19"/>
        <v>1.0413688908815067E-6</v>
      </c>
      <c r="J598" s="47">
        <v>6.693294540000001</v>
      </c>
      <c r="K598" s="57">
        <v>152.50113636360001</v>
      </c>
    </row>
    <row r="599" spans="1:11" x14ac:dyDescent="0.15">
      <c r="A599" s="26" t="s">
        <v>1663</v>
      </c>
      <c r="B599" s="26" t="s">
        <v>1664</v>
      </c>
      <c r="C599" s="26" t="s">
        <v>315</v>
      </c>
      <c r="D599" s="26" t="s">
        <v>1044</v>
      </c>
      <c r="E599" s="26" t="s">
        <v>1047</v>
      </c>
      <c r="F599" s="69">
        <v>1.104511E-2</v>
      </c>
      <c r="G599" s="47">
        <v>5.8619958899999993</v>
      </c>
      <c r="H599" s="76">
        <f t="shared" si="18"/>
        <v>-0.99811581068849908</v>
      </c>
      <c r="I599" s="82">
        <f t="shared" si="19"/>
        <v>9.9982040753855049E-7</v>
      </c>
      <c r="J599" s="47">
        <v>26.363119999999999</v>
      </c>
      <c r="K599" s="57">
        <v>22.761545454499998</v>
      </c>
    </row>
    <row r="600" spans="1:11" x14ac:dyDescent="0.15">
      <c r="A600" s="26" t="s">
        <v>1435</v>
      </c>
      <c r="B600" s="26" t="s">
        <v>1026</v>
      </c>
      <c r="C600" s="26" t="s">
        <v>314</v>
      </c>
      <c r="D600" s="26" t="s">
        <v>1044</v>
      </c>
      <c r="E600" s="26" t="s">
        <v>1047</v>
      </c>
      <c r="F600" s="69">
        <v>1.046764E-2</v>
      </c>
      <c r="G600" s="47">
        <v>1.1217499999999999E-3</v>
      </c>
      <c r="H600" s="76">
        <f t="shared" si="18"/>
        <v>8.3315266324938726</v>
      </c>
      <c r="I600" s="82">
        <f t="shared" si="19"/>
        <v>9.4754693169799424E-7</v>
      </c>
      <c r="J600" s="47">
        <v>5.3724542999999993</v>
      </c>
      <c r="K600" s="57">
        <v>16.9417272727</v>
      </c>
    </row>
    <row r="601" spans="1:11" x14ac:dyDescent="0.15">
      <c r="A601" s="26" t="s">
        <v>1425</v>
      </c>
      <c r="B601" s="26" t="s">
        <v>575</v>
      </c>
      <c r="C601" s="26" t="s">
        <v>314</v>
      </c>
      <c r="D601" s="26" t="s">
        <v>1044</v>
      </c>
      <c r="E601" s="26" t="s">
        <v>1047</v>
      </c>
      <c r="F601" s="69">
        <v>1.0336350000000001E-2</v>
      </c>
      <c r="G601" s="47">
        <v>1.388375E-2</v>
      </c>
      <c r="H601" s="76">
        <f t="shared" si="18"/>
        <v>-0.25550733771495449</v>
      </c>
      <c r="I601" s="82">
        <f t="shared" si="19"/>
        <v>9.3566235822559466E-7</v>
      </c>
      <c r="J601" s="47">
        <v>8.7904273000000011</v>
      </c>
      <c r="K601" s="57">
        <v>26.230681818200001</v>
      </c>
    </row>
    <row r="602" spans="1:11" x14ac:dyDescent="0.15">
      <c r="A602" s="26" t="s">
        <v>546</v>
      </c>
      <c r="B602" s="26" t="s">
        <v>547</v>
      </c>
      <c r="C602" s="26" t="s">
        <v>321</v>
      </c>
      <c r="D602" s="26" t="s">
        <v>1045</v>
      </c>
      <c r="E602" s="26" t="s">
        <v>1048</v>
      </c>
      <c r="F602" s="69">
        <v>1.02364E-2</v>
      </c>
      <c r="G602" s="47">
        <v>5.9996859999999999E-2</v>
      </c>
      <c r="H602" s="76">
        <f t="shared" si="18"/>
        <v>-0.82938440445049955</v>
      </c>
      <c r="I602" s="82">
        <f t="shared" si="19"/>
        <v>9.2661472993275926E-7</v>
      </c>
      <c r="J602" s="47">
        <v>58.775103387000001</v>
      </c>
      <c r="K602" s="57">
        <v>23.793909090900002</v>
      </c>
    </row>
    <row r="603" spans="1:11" x14ac:dyDescent="0.15">
      <c r="A603" s="26" t="s">
        <v>1633</v>
      </c>
      <c r="B603" s="26" t="s">
        <v>1634</v>
      </c>
      <c r="C603" s="26" t="s">
        <v>315</v>
      </c>
      <c r="D603" s="26" t="s">
        <v>1044</v>
      </c>
      <c r="E603" s="26" t="s">
        <v>1047</v>
      </c>
      <c r="F603" s="69">
        <v>9.1955499999999985E-3</v>
      </c>
      <c r="G603" s="47">
        <v>0</v>
      </c>
      <c r="H603" s="76" t="str">
        <f t="shared" si="18"/>
        <v/>
      </c>
      <c r="I603" s="82">
        <f t="shared" si="19"/>
        <v>8.3239538117240269E-7</v>
      </c>
      <c r="J603" s="47">
        <v>341.98580700000002</v>
      </c>
      <c r="K603" s="57">
        <v>24.4149090909</v>
      </c>
    </row>
    <row r="604" spans="1:11" x14ac:dyDescent="0.15">
      <c r="A604" s="26" t="s">
        <v>729</v>
      </c>
      <c r="B604" s="26" t="s">
        <v>730</v>
      </c>
      <c r="C604" s="26" t="s">
        <v>319</v>
      </c>
      <c r="D604" s="26" t="s">
        <v>1045</v>
      </c>
      <c r="E604" s="26" t="s">
        <v>1048</v>
      </c>
      <c r="F604" s="69">
        <v>7.3924999999999998E-3</v>
      </c>
      <c r="G604" s="47">
        <v>0.1455777</v>
      </c>
      <c r="H604" s="76">
        <f t="shared" si="18"/>
        <v>-0.94921955766576882</v>
      </c>
      <c r="I604" s="82">
        <f t="shared" si="19"/>
        <v>6.6918051180375159E-7</v>
      </c>
      <c r="J604" s="47">
        <v>5.48502972</v>
      </c>
      <c r="K604" s="57">
        <v>71.943761904799999</v>
      </c>
    </row>
    <row r="605" spans="1:11" x14ac:dyDescent="0.15">
      <c r="A605" s="26" t="s">
        <v>733</v>
      </c>
      <c r="B605" s="26" t="s">
        <v>734</v>
      </c>
      <c r="C605" s="26" t="s">
        <v>319</v>
      </c>
      <c r="D605" s="26" t="s">
        <v>1045</v>
      </c>
      <c r="E605" s="26" t="s">
        <v>1048</v>
      </c>
      <c r="F605" s="69">
        <v>6.6846300000000004E-3</v>
      </c>
      <c r="G605" s="47">
        <v>1.24268E-2</v>
      </c>
      <c r="H605" s="76">
        <f t="shared" si="18"/>
        <v>-0.46207953777319988</v>
      </c>
      <c r="I605" s="82">
        <f t="shared" si="19"/>
        <v>6.0510302666468889E-7</v>
      </c>
      <c r="J605" s="47">
        <v>33.021932341999999</v>
      </c>
      <c r="K605" s="57">
        <v>242.68033333330001</v>
      </c>
    </row>
    <row r="606" spans="1:11" x14ac:dyDescent="0.15">
      <c r="A606" s="26" t="s">
        <v>327</v>
      </c>
      <c r="B606" s="26" t="s">
        <v>328</v>
      </c>
      <c r="C606" s="26" t="s">
        <v>315</v>
      </c>
      <c r="D606" s="26" t="s">
        <v>1044</v>
      </c>
      <c r="E606" s="26" t="s">
        <v>1047</v>
      </c>
      <c r="F606" s="69">
        <v>6.6165649999999996E-3</v>
      </c>
      <c r="G606" s="47">
        <v>4.5224500000000001E-2</v>
      </c>
      <c r="H606" s="76">
        <f t="shared" si="18"/>
        <v>-0.85369512100741862</v>
      </c>
      <c r="I606" s="82">
        <f t="shared" si="19"/>
        <v>5.9894167779273441E-7</v>
      </c>
      <c r="J606" s="47">
        <v>7.6419199999999998</v>
      </c>
      <c r="K606" s="57">
        <v>53.823062499999999</v>
      </c>
    </row>
    <row r="607" spans="1:11" x14ac:dyDescent="0.15">
      <c r="A607" s="26" t="s">
        <v>807</v>
      </c>
      <c r="B607" s="26" t="s">
        <v>808</v>
      </c>
      <c r="C607" s="26" t="s">
        <v>324</v>
      </c>
      <c r="D607" s="26" t="s">
        <v>1045</v>
      </c>
      <c r="E607" s="26" t="s">
        <v>1048</v>
      </c>
      <c r="F607" s="69">
        <v>6.52755E-3</v>
      </c>
      <c r="G607" s="47">
        <v>3.8042765299999997</v>
      </c>
      <c r="H607" s="76">
        <f t="shared" si="18"/>
        <v>-0.99828415470102538</v>
      </c>
      <c r="I607" s="82">
        <f t="shared" si="19"/>
        <v>5.9088390258026095E-7</v>
      </c>
      <c r="J607" s="47">
        <v>6.7280084100000002</v>
      </c>
      <c r="K607" s="57">
        <v>46.755409090900002</v>
      </c>
    </row>
    <row r="608" spans="1:11" x14ac:dyDescent="0.15">
      <c r="A608" s="26" t="s">
        <v>1413</v>
      </c>
      <c r="B608" s="26" t="s">
        <v>602</v>
      </c>
      <c r="C608" s="26" t="s">
        <v>314</v>
      </c>
      <c r="D608" s="26" t="s">
        <v>1044</v>
      </c>
      <c r="E608" s="26" t="s">
        <v>1047</v>
      </c>
      <c r="F608" s="69">
        <v>5.8413685847589006E-3</v>
      </c>
      <c r="G608" s="47">
        <v>0</v>
      </c>
      <c r="H608" s="76" t="str">
        <f t="shared" si="18"/>
        <v/>
      </c>
      <c r="I608" s="82">
        <f t="shared" si="19"/>
        <v>5.287697016142465E-7</v>
      </c>
      <c r="J608" s="47">
        <v>4.3992990262376006</v>
      </c>
      <c r="K608" s="57">
        <v>45.711818181799998</v>
      </c>
    </row>
    <row r="609" spans="1:11" x14ac:dyDescent="0.15">
      <c r="A609" s="26" t="s">
        <v>770</v>
      </c>
      <c r="B609" s="26" t="s">
        <v>771</v>
      </c>
      <c r="C609" s="26" t="s">
        <v>314</v>
      </c>
      <c r="D609" s="26" t="s">
        <v>1044</v>
      </c>
      <c r="E609" s="26" t="s">
        <v>1047</v>
      </c>
      <c r="F609" s="69">
        <v>5.7143999999999997E-3</v>
      </c>
      <c r="G609" s="47">
        <v>2.2865999999999997E-3</v>
      </c>
      <c r="H609" s="76">
        <f t="shared" si="18"/>
        <v>1.4990816058777225</v>
      </c>
      <c r="I609" s="82">
        <f t="shared" si="19"/>
        <v>5.1727630932044076E-7</v>
      </c>
      <c r="J609" s="47">
        <v>17.27331963</v>
      </c>
      <c r="K609" s="57">
        <v>16.463181818199999</v>
      </c>
    </row>
    <row r="610" spans="1:11" x14ac:dyDescent="0.15">
      <c r="A610" s="26" t="s">
        <v>1448</v>
      </c>
      <c r="B610" s="26" t="s">
        <v>592</v>
      </c>
      <c r="C610" s="26" t="s">
        <v>314</v>
      </c>
      <c r="D610" s="26" t="s">
        <v>1044</v>
      </c>
      <c r="E610" s="26" t="s">
        <v>1047</v>
      </c>
      <c r="F610" s="69">
        <v>5.6100000000000004E-3</v>
      </c>
      <c r="G610" s="47">
        <v>4.9821199999999996E-3</v>
      </c>
      <c r="H610" s="76">
        <f t="shared" si="18"/>
        <v>0.12602667137684387</v>
      </c>
      <c r="I610" s="82">
        <f t="shared" si="19"/>
        <v>5.078258601581396E-7</v>
      </c>
      <c r="J610" s="47">
        <v>22.459940920000001</v>
      </c>
      <c r="K610" s="57">
        <v>21.077409090900002</v>
      </c>
    </row>
    <row r="611" spans="1:11" x14ac:dyDescent="0.15">
      <c r="A611" s="26" t="s">
        <v>1244</v>
      </c>
      <c r="B611" s="26" t="s">
        <v>1245</v>
      </c>
      <c r="C611" s="26" t="s">
        <v>321</v>
      </c>
      <c r="D611" s="26" t="s">
        <v>1045</v>
      </c>
      <c r="E611" s="26" t="s">
        <v>1047</v>
      </c>
      <c r="F611" s="69">
        <v>5.5859999999999998E-3</v>
      </c>
      <c r="G611" s="47">
        <v>0</v>
      </c>
      <c r="H611" s="76" t="str">
        <f t="shared" si="18"/>
        <v/>
      </c>
      <c r="I611" s="82">
        <f t="shared" si="19"/>
        <v>5.0565334310933462E-7</v>
      </c>
      <c r="J611" s="47">
        <v>11.124000000000001</v>
      </c>
      <c r="K611" s="57">
        <v>38.275272727299999</v>
      </c>
    </row>
    <row r="612" spans="1:11" x14ac:dyDescent="0.15">
      <c r="A612" s="26" t="s">
        <v>961</v>
      </c>
      <c r="B612" s="26" t="s">
        <v>637</v>
      </c>
      <c r="C612" s="26" t="s">
        <v>613</v>
      </c>
      <c r="D612" s="26" t="s">
        <v>1045</v>
      </c>
      <c r="E612" s="26" t="s">
        <v>1048</v>
      </c>
      <c r="F612" s="69">
        <v>5.51806E-3</v>
      </c>
      <c r="G612" s="47">
        <v>1.1820390199999999</v>
      </c>
      <c r="H612" s="76">
        <f t="shared" si="18"/>
        <v>-0.99533174463225416</v>
      </c>
      <c r="I612" s="82">
        <f t="shared" si="19"/>
        <v>4.995033094303429E-7</v>
      </c>
      <c r="J612" s="47">
        <v>50.1</v>
      </c>
      <c r="K612" s="57">
        <v>59.7288636364</v>
      </c>
    </row>
    <row r="613" spans="1:11" x14ac:dyDescent="0.15">
      <c r="A613" s="26" t="s">
        <v>499</v>
      </c>
      <c r="B613" s="26" t="s">
        <v>951</v>
      </c>
      <c r="C613" s="26" t="s">
        <v>12</v>
      </c>
      <c r="D613" s="26" t="s">
        <v>1044</v>
      </c>
      <c r="E613" s="26" t="s">
        <v>1047</v>
      </c>
      <c r="F613" s="69">
        <v>5.4742700000000007E-3</v>
      </c>
      <c r="G613" s="47">
        <v>0.12118392</v>
      </c>
      <c r="H613" s="76">
        <f t="shared" si="18"/>
        <v>-0.954826762494562</v>
      </c>
      <c r="I613" s="82">
        <f t="shared" si="19"/>
        <v>4.9553937103171106E-7</v>
      </c>
      <c r="J613" s="47">
        <v>16.434468470000002</v>
      </c>
      <c r="K613" s="57">
        <v>42.118318181799999</v>
      </c>
    </row>
    <row r="614" spans="1:11" x14ac:dyDescent="0.15">
      <c r="A614" s="26" t="s">
        <v>494</v>
      </c>
      <c r="B614" s="26" t="s">
        <v>1199</v>
      </c>
      <c r="C614" s="26" t="s">
        <v>319</v>
      </c>
      <c r="D614" s="26" t="s">
        <v>1045</v>
      </c>
      <c r="E614" s="26" t="s">
        <v>1048</v>
      </c>
      <c r="F614" s="69">
        <v>5.1269110000000005E-3</v>
      </c>
      <c r="G614" s="47">
        <v>0.27957593199999997</v>
      </c>
      <c r="H614" s="76">
        <f t="shared" si="18"/>
        <v>-0.98166182988884754</v>
      </c>
      <c r="I614" s="82">
        <f t="shared" si="19"/>
        <v>4.6409589813355214E-7</v>
      </c>
      <c r="J614" s="47">
        <v>3.34006596</v>
      </c>
      <c r="K614" s="57">
        <v>45.083818181799998</v>
      </c>
    </row>
    <row r="615" spans="1:11" x14ac:dyDescent="0.15">
      <c r="A615" s="26" t="s">
        <v>1274</v>
      </c>
      <c r="B615" s="26" t="s">
        <v>1275</v>
      </c>
      <c r="C615" s="26" t="s">
        <v>315</v>
      </c>
      <c r="D615" s="26" t="s">
        <v>1044</v>
      </c>
      <c r="E615" s="26" t="s">
        <v>1047</v>
      </c>
      <c r="F615" s="69">
        <v>4.9416E-3</v>
      </c>
      <c r="G615" s="47">
        <v>0</v>
      </c>
      <c r="H615" s="76" t="str">
        <f t="shared" si="18"/>
        <v/>
      </c>
      <c r="I615" s="82">
        <f t="shared" si="19"/>
        <v>4.4732126034892376E-7</v>
      </c>
      <c r="J615" s="47">
        <v>11.1295184</v>
      </c>
      <c r="K615" s="57">
        <v>24.443772727300001</v>
      </c>
    </row>
    <row r="616" spans="1:11" x14ac:dyDescent="0.15">
      <c r="A616" s="26" t="s">
        <v>981</v>
      </c>
      <c r="B616" s="26" t="s">
        <v>801</v>
      </c>
      <c r="C616" s="26" t="s">
        <v>324</v>
      </c>
      <c r="D616" s="26" t="s">
        <v>1045</v>
      </c>
      <c r="E616" s="26" t="s">
        <v>1048</v>
      </c>
      <c r="F616" s="69">
        <v>4.9365749999999995E-3</v>
      </c>
      <c r="G616" s="47">
        <v>5.7176750000000002E-3</v>
      </c>
      <c r="H616" s="76">
        <f t="shared" si="18"/>
        <v>-0.13661147232047999</v>
      </c>
      <c r="I616" s="82">
        <f t="shared" si="19"/>
        <v>4.4686638959183019E-7</v>
      </c>
      <c r="J616" s="47">
        <v>9.0584069679999999</v>
      </c>
      <c r="K616" s="57">
        <v>64.274181818200006</v>
      </c>
    </row>
    <row r="617" spans="1:11" x14ac:dyDescent="0.15">
      <c r="A617" s="26" t="s">
        <v>159</v>
      </c>
      <c r="B617" s="26" t="s">
        <v>163</v>
      </c>
      <c r="C617" s="26" t="s">
        <v>322</v>
      </c>
      <c r="D617" s="26" t="s">
        <v>1044</v>
      </c>
      <c r="E617" s="26" t="s">
        <v>1048</v>
      </c>
      <c r="F617" s="69">
        <v>4.6346E-3</v>
      </c>
      <c r="G617" s="47">
        <v>1.7730000000000001E-3</v>
      </c>
      <c r="H617" s="76">
        <f t="shared" si="18"/>
        <v>1.6139875916525663</v>
      </c>
      <c r="I617" s="82">
        <f t="shared" si="19"/>
        <v>4.1953114643296139E-7</v>
      </c>
      <c r="J617" s="47">
        <v>33.945399999999999</v>
      </c>
      <c r="K617" s="57">
        <v>104.7261818182</v>
      </c>
    </row>
    <row r="618" spans="1:11" x14ac:dyDescent="0.15">
      <c r="A618" s="26" t="s">
        <v>338</v>
      </c>
      <c r="B618" s="26" t="s">
        <v>339</v>
      </c>
      <c r="C618" s="26" t="s">
        <v>317</v>
      </c>
      <c r="D618" s="26" t="s">
        <v>1044</v>
      </c>
      <c r="E618" s="26" t="s">
        <v>1047</v>
      </c>
      <c r="F618" s="69">
        <v>3.7320000000000001E-3</v>
      </c>
      <c r="G618" s="47">
        <v>1.66229048</v>
      </c>
      <c r="H618" s="76">
        <f t="shared" si="18"/>
        <v>-0.99775490502718878</v>
      </c>
      <c r="I618" s="82">
        <f t="shared" si="19"/>
        <v>3.3782640108915808E-7</v>
      </c>
      <c r="J618" s="47">
        <v>86.141999999999996</v>
      </c>
      <c r="K618" s="57">
        <v>54.258090909099998</v>
      </c>
    </row>
    <row r="619" spans="1:11" x14ac:dyDescent="0.15">
      <c r="A619" s="95" t="s">
        <v>968</v>
      </c>
      <c r="B619" s="26" t="s">
        <v>967</v>
      </c>
      <c r="C619" s="26" t="s">
        <v>337</v>
      </c>
      <c r="D619" s="26" t="s">
        <v>1045</v>
      </c>
      <c r="E619" s="26" t="s">
        <v>1048</v>
      </c>
      <c r="F619" s="69">
        <v>3.3190400000000001E-3</v>
      </c>
      <c r="G619" s="47"/>
      <c r="H619" s="76" t="str">
        <f t="shared" si="18"/>
        <v/>
      </c>
      <c r="I619" s="82">
        <f t="shared" si="19"/>
        <v>3.0044462440272219E-7</v>
      </c>
      <c r="J619" s="47">
        <v>110.53400731999999</v>
      </c>
      <c r="K619" s="57">
        <v>77.8048</v>
      </c>
    </row>
    <row r="620" spans="1:11" x14ac:dyDescent="0.15">
      <c r="A620" s="26" t="s">
        <v>357</v>
      </c>
      <c r="B620" s="26" t="s">
        <v>384</v>
      </c>
      <c r="C620" s="26" t="s">
        <v>320</v>
      </c>
      <c r="D620" s="26" t="s">
        <v>1044</v>
      </c>
      <c r="E620" s="26" t="s">
        <v>1048</v>
      </c>
      <c r="F620" s="69">
        <v>3.2259200000000002E-3</v>
      </c>
      <c r="G620" s="47">
        <v>7.9344000000000007E-4</v>
      </c>
      <c r="H620" s="76">
        <f t="shared" si="18"/>
        <v>3.0657390602944137</v>
      </c>
      <c r="I620" s="82">
        <f t="shared" si="19"/>
        <v>2.920152582533593E-7</v>
      </c>
      <c r="J620" s="47">
        <v>7.9450000000000003</v>
      </c>
      <c r="K620" s="57">
        <v>64.799499999999995</v>
      </c>
    </row>
    <row r="621" spans="1:11" x14ac:dyDescent="0.15">
      <c r="A621" s="26" t="s">
        <v>493</v>
      </c>
      <c r="B621" s="26" t="s">
        <v>1198</v>
      </c>
      <c r="C621" s="26" t="s">
        <v>319</v>
      </c>
      <c r="D621" s="26" t="s">
        <v>1045</v>
      </c>
      <c r="E621" s="26" t="s">
        <v>1048</v>
      </c>
      <c r="F621" s="69">
        <v>3.222E-3</v>
      </c>
      <c r="G621" s="47">
        <v>1.3792E-2</v>
      </c>
      <c r="H621" s="76">
        <f t="shared" si="18"/>
        <v>-0.76638631090487241</v>
      </c>
      <c r="I621" s="82">
        <f t="shared" si="19"/>
        <v>2.9166041380205446E-7</v>
      </c>
      <c r="J621" s="47">
        <v>11.130849710000001</v>
      </c>
      <c r="K621" s="57">
        <v>45.345545454499998</v>
      </c>
    </row>
    <row r="622" spans="1:11" x14ac:dyDescent="0.15">
      <c r="A622" s="26" t="s">
        <v>1433</v>
      </c>
      <c r="B622" s="26" t="s">
        <v>1024</v>
      </c>
      <c r="C622" s="26" t="s">
        <v>314</v>
      </c>
      <c r="D622" s="26" t="s">
        <v>1044</v>
      </c>
      <c r="E622" s="26" t="s">
        <v>1047</v>
      </c>
      <c r="F622" s="69">
        <v>2.9976E-3</v>
      </c>
      <c r="G622" s="47">
        <v>0.88288783999999998</v>
      </c>
      <c r="H622" s="76">
        <f t="shared" si="18"/>
        <v>-0.99660477824680427</v>
      </c>
      <c r="I622" s="82">
        <f t="shared" si="19"/>
        <v>2.713473793957289E-7</v>
      </c>
      <c r="J622" s="47">
        <v>7.8939926799999993</v>
      </c>
      <c r="K622" s="57">
        <v>16.226363636399999</v>
      </c>
    </row>
    <row r="623" spans="1:11" x14ac:dyDescent="0.15">
      <c r="A623" s="26" t="s">
        <v>1436</v>
      </c>
      <c r="B623" s="26" t="s">
        <v>1027</v>
      </c>
      <c r="C623" s="26" t="s">
        <v>314</v>
      </c>
      <c r="D623" s="26" t="s">
        <v>1044</v>
      </c>
      <c r="E623" s="26" t="s">
        <v>1047</v>
      </c>
      <c r="F623" s="69">
        <v>2.9744000000000003E-3</v>
      </c>
      <c r="G623" s="47">
        <v>0.21895000000000001</v>
      </c>
      <c r="H623" s="76">
        <f t="shared" si="18"/>
        <v>-0.98641516327928747</v>
      </c>
      <c r="I623" s="82">
        <f t="shared" si="19"/>
        <v>2.6924727958188419E-7</v>
      </c>
      <c r="J623" s="47">
        <v>6.1172936199999999</v>
      </c>
      <c r="K623" s="57">
        <v>18.878181818200002</v>
      </c>
    </row>
    <row r="624" spans="1:11" x14ac:dyDescent="0.15">
      <c r="A624" s="26" t="s">
        <v>1793</v>
      </c>
      <c r="B624" s="26" t="s">
        <v>1785</v>
      </c>
      <c r="C624" s="26" t="s">
        <v>315</v>
      </c>
      <c r="D624" s="26" t="s">
        <v>1044</v>
      </c>
      <c r="E624" s="26" t="s">
        <v>1047</v>
      </c>
      <c r="F624" s="69">
        <v>2.6470500000000002E-3</v>
      </c>
      <c r="G624" s="47">
        <v>0.13054499999999999</v>
      </c>
      <c r="H624" s="76">
        <f t="shared" si="18"/>
        <v>-0.97972308399402508</v>
      </c>
      <c r="I624" s="82">
        <f t="shared" si="19"/>
        <v>2.396150522516227E-7</v>
      </c>
      <c r="J624" s="47">
        <v>10.278180000000001</v>
      </c>
      <c r="K624" s="57">
        <v>27.764181818200001</v>
      </c>
    </row>
    <row r="625" spans="1:11" x14ac:dyDescent="0.15">
      <c r="A625" s="26" t="s">
        <v>578</v>
      </c>
      <c r="B625" s="26" t="s">
        <v>579</v>
      </c>
      <c r="C625" s="26" t="s">
        <v>316</v>
      </c>
      <c r="D625" s="26" t="s">
        <v>1044</v>
      </c>
      <c r="E625" s="26" t="s">
        <v>1047</v>
      </c>
      <c r="F625" s="69">
        <v>2.5184000000000001E-3</v>
      </c>
      <c r="G625" s="47">
        <v>0.98519950000000001</v>
      </c>
      <c r="H625" s="76">
        <f t="shared" si="18"/>
        <v>-0.99744376646557376</v>
      </c>
      <c r="I625" s="82">
        <f t="shared" si="19"/>
        <v>2.2796945565459157E-7</v>
      </c>
      <c r="J625" s="47">
        <v>26.592552190000003</v>
      </c>
      <c r="K625" s="57">
        <v>27.835318181800002</v>
      </c>
    </row>
    <row r="626" spans="1:11" x14ac:dyDescent="0.15">
      <c r="A626" s="26" t="s">
        <v>705</v>
      </c>
      <c r="B626" s="26" t="s">
        <v>717</v>
      </c>
      <c r="C626" s="26" t="s">
        <v>319</v>
      </c>
      <c r="D626" s="26" t="s">
        <v>1045</v>
      </c>
      <c r="E626" s="26" t="s">
        <v>1048</v>
      </c>
      <c r="F626" s="69">
        <v>2.1611099999999999E-3</v>
      </c>
      <c r="G626" s="47">
        <v>9.588E-4</v>
      </c>
      <c r="H626" s="76">
        <f t="shared" si="18"/>
        <v>1.2539737171464331</v>
      </c>
      <c r="I626" s="82">
        <f t="shared" si="19"/>
        <v>1.9562701330594597E-7</v>
      </c>
      <c r="J626" s="47">
        <v>4.7245790000000003</v>
      </c>
      <c r="K626" s="57">
        <v>26.807363636400002</v>
      </c>
    </row>
    <row r="627" spans="1:11" x14ac:dyDescent="0.15">
      <c r="A627" s="26" t="s">
        <v>1432</v>
      </c>
      <c r="B627" s="26" t="s">
        <v>1023</v>
      </c>
      <c r="C627" s="26" t="s">
        <v>314</v>
      </c>
      <c r="D627" s="26" t="s">
        <v>1044</v>
      </c>
      <c r="E627" s="26" t="s">
        <v>1047</v>
      </c>
      <c r="F627" s="69">
        <v>2.15628E-3</v>
      </c>
      <c r="G627" s="47">
        <v>1.11852E-3</v>
      </c>
      <c r="H627" s="76">
        <f t="shared" si="18"/>
        <v>0.92779744662589847</v>
      </c>
      <c r="I627" s="82">
        <f t="shared" si="19"/>
        <v>1.9518979424987399E-7</v>
      </c>
      <c r="J627" s="47">
        <v>10.140175750000001</v>
      </c>
      <c r="K627" s="57">
        <v>12.398954545500001</v>
      </c>
    </row>
    <row r="628" spans="1:11" x14ac:dyDescent="0.15">
      <c r="A628" s="26" t="s">
        <v>1049</v>
      </c>
      <c r="B628" s="26" t="s">
        <v>1050</v>
      </c>
      <c r="C628" s="26" t="s">
        <v>315</v>
      </c>
      <c r="D628" s="26" t="s">
        <v>1044</v>
      </c>
      <c r="E628" s="26" t="s">
        <v>1047</v>
      </c>
      <c r="F628" s="69">
        <v>1.93268E-3</v>
      </c>
      <c r="G628" s="47">
        <v>7.6094999999999999E-3</v>
      </c>
      <c r="H628" s="76">
        <f t="shared" si="18"/>
        <v>-0.74601747815230968</v>
      </c>
      <c r="I628" s="82">
        <f t="shared" si="19"/>
        <v>1.7494917707850857E-7</v>
      </c>
      <c r="J628" s="47">
        <v>10.172000000000001</v>
      </c>
      <c r="K628" s="57">
        <v>4.0315909091000002</v>
      </c>
    </row>
    <row r="629" spans="1:11" x14ac:dyDescent="0.15">
      <c r="A629" s="26" t="s">
        <v>1416</v>
      </c>
      <c r="B629" s="26" t="s">
        <v>589</v>
      </c>
      <c r="C629" s="26" t="s">
        <v>314</v>
      </c>
      <c r="D629" s="26" t="s">
        <v>1044</v>
      </c>
      <c r="E629" s="26" t="s">
        <v>1047</v>
      </c>
      <c r="F629" s="69">
        <v>1.4361600000000001E-3</v>
      </c>
      <c r="G629" s="47">
        <v>4.94875E-3</v>
      </c>
      <c r="H629" s="76">
        <f t="shared" si="18"/>
        <v>-0.70979338216721399</v>
      </c>
      <c r="I629" s="82">
        <f t="shared" si="19"/>
        <v>1.3000342020048374E-7</v>
      </c>
      <c r="J629" s="47">
        <v>17.950696149999999</v>
      </c>
      <c r="K629" s="57">
        <v>19.888545454500001</v>
      </c>
    </row>
    <row r="630" spans="1:11" x14ac:dyDescent="0.15">
      <c r="A630" s="26" t="s">
        <v>1440</v>
      </c>
      <c r="B630" s="26" t="s">
        <v>588</v>
      </c>
      <c r="C630" s="26" t="s">
        <v>314</v>
      </c>
      <c r="D630" s="26" t="s">
        <v>1044</v>
      </c>
      <c r="E630" s="26" t="s">
        <v>1047</v>
      </c>
      <c r="F630" s="69">
        <v>1.2769999999999999E-3</v>
      </c>
      <c r="G630" s="47">
        <v>0</v>
      </c>
      <c r="H630" s="76" t="str">
        <f t="shared" si="18"/>
        <v/>
      </c>
      <c r="I630" s="82">
        <f t="shared" si="19"/>
        <v>1.1559601130515938E-7</v>
      </c>
      <c r="J630" s="47">
        <v>25.044719120000003</v>
      </c>
      <c r="K630" s="57">
        <v>14.552590909099999</v>
      </c>
    </row>
    <row r="631" spans="1:11" x14ac:dyDescent="0.15">
      <c r="A631" s="26" t="s">
        <v>355</v>
      </c>
      <c r="B631" s="26" t="s">
        <v>356</v>
      </c>
      <c r="C631" s="26" t="s">
        <v>320</v>
      </c>
      <c r="D631" s="26" t="s">
        <v>1044</v>
      </c>
      <c r="E631" s="26" t="s">
        <v>1048</v>
      </c>
      <c r="F631" s="69">
        <v>9.5370000000000003E-4</v>
      </c>
      <c r="G631" s="47">
        <v>2.1943599999999997E-2</v>
      </c>
      <c r="H631" s="76">
        <f t="shared" si="18"/>
        <v>-0.95653858072513165</v>
      </c>
      <c r="I631" s="82">
        <f t="shared" si="19"/>
        <v>8.6330396226883717E-8</v>
      </c>
      <c r="J631" s="47">
        <v>7.2015256400000007</v>
      </c>
      <c r="K631" s="57">
        <v>167.12845454550001</v>
      </c>
    </row>
    <row r="632" spans="1:11" x14ac:dyDescent="0.15">
      <c r="A632" s="26" t="s">
        <v>966</v>
      </c>
      <c r="B632" s="26" t="s">
        <v>802</v>
      </c>
      <c r="C632" s="26" t="s">
        <v>324</v>
      </c>
      <c r="D632" s="26" t="s">
        <v>1045</v>
      </c>
      <c r="E632" s="26" t="s">
        <v>1048</v>
      </c>
      <c r="F632" s="69">
        <v>5.8174500000000005E-4</v>
      </c>
      <c r="G632" s="47">
        <v>4.6152349999999997E-3</v>
      </c>
      <c r="H632" s="76">
        <f t="shared" si="18"/>
        <v>-0.87395116391689698</v>
      </c>
      <c r="I632" s="82">
        <f t="shared" si="19"/>
        <v>5.2660455439874671E-8</v>
      </c>
      <c r="J632" s="47">
        <v>2.879404799</v>
      </c>
      <c r="K632" s="57">
        <v>68.701499999999996</v>
      </c>
    </row>
    <row r="633" spans="1:11" x14ac:dyDescent="0.15">
      <c r="A633" s="26" t="s">
        <v>767</v>
      </c>
      <c r="B633" s="26" t="s">
        <v>768</v>
      </c>
      <c r="C633" s="26" t="s">
        <v>314</v>
      </c>
      <c r="D633" s="26" t="s">
        <v>1044</v>
      </c>
      <c r="E633" s="26" t="s">
        <v>1047</v>
      </c>
      <c r="F633" s="69">
        <v>0</v>
      </c>
      <c r="G633" s="47">
        <v>0.48568450000000002</v>
      </c>
      <c r="H633" s="76">
        <f t="shared" si="18"/>
        <v>-1</v>
      </c>
      <c r="I633" s="82">
        <f t="shared" si="19"/>
        <v>0</v>
      </c>
      <c r="J633" s="47">
        <v>236.02518415</v>
      </c>
      <c r="K633" s="57">
        <v>0.77213636360000004</v>
      </c>
    </row>
    <row r="634" spans="1:11" x14ac:dyDescent="0.15">
      <c r="A634" s="26" t="s">
        <v>1417</v>
      </c>
      <c r="B634" s="26" t="s">
        <v>1017</v>
      </c>
      <c r="C634" s="26" t="s">
        <v>314</v>
      </c>
      <c r="D634" s="26" t="s">
        <v>1044</v>
      </c>
      <c r="E634" s="26" t="s">
        <v>1047</v>
      </c>
      <c r="F634" s="69">
        <v>0</v>
      </c>
      <c r="G634" s="47">
        <v>0</v>
      </c>
      <c r="H634" s="76" t="str">
        <f t="shared" si="18"/>
        <v/>
      </c>
      <c r="I634" s="82">
        <f t="shared" si="19"/>
        <v>0</v>
      </c>
      <c r="J634" s="47">
        <v>5.9134249599999995</v>
      </c>
      <c r="K634" s="57">
        <v>4.1200909091</v>
      </c>
    </row>
    <row r="635" spans="1:11" x14ac:dyDescent="0.15">
      <c r="A635" s="26" t="s">
        <v>1735</v>
      </c>
      <c r="B635" s="26" t="s">
        <v>1834</v>
      </c>
      <c r="C635" s="26" t="s">
        <v>318</v>
      </c>
      <c r="D635" s="26" t="s">
        <v>1044</v>
      </c>
      <c r="E635" s="26" t="s">
        <v>1047</v>
      </c>
      <c r="F635" s="69">
        <v>0</v>
      </c>
      <c r="G635" s="47">
        <v>0</v>
      </c>
      <c r="H635" s="76" t="str">
        <f t="shared" si="18"/>
        <v/>
      </c>
      <c r="I635" s="82">
        <f t="shared" si="19"/>
        <v>0</v>
      </c>
      <c r="J635" s="47">
        <v>28.604847599999999</v>
      </c>
      <c r="K635" s="57">
        <v>4.3246818182000002</v>
      </c>
    </row>
    <row r="636" spans="1:11" x14ac:dyDescent="0.15">
      <c r="A636" s="26" t="s">
        <v>1426</v>
      </c>
      <c r="B636" s="26" t="s">
        <v>1018</v>
      </c>
      <c r="C636" s="26" t="s">
        <v>314</v>
      </c>
      <c r="D636" s="26" t="s">
        <v>1044</v>
      </c>
      <c r="E636" s="26" t="s">
        <v>1047</v>
      </c>
      <c r="F636" s="69">
        <v>0</v>
      </c>
      <c r="G636" s="47">
        <v>0</v>
      </c>
      <c r="H636" s="76" t="str">
        <f t="shared" si="18"/>
        <v/>
      </c>
      <c r="I636" s="82">
        <f t="shared" si="19"/>
        <v>0</v>
      </c>
      <c r="J636" s="47">
        <v>6.4615419700000007</v>
      </c>
      <c r="K636" s="57">
        <v>12.157090909100001</v>
      </c>
    </row>
    <row r="637" spans="1:11" x14ac:dyDescent="0.15">
      <c r="A637" s="26" t="s">
        <v>700</v>
      </c>
      <c r="B637" s="26" t="s">
        <v>712</v>
      </c>
      <c r="C637" s="26" t="s">
        <v>319</v>
      </c>
      <c r="D637" s="26" t="s">
        <v>1045</v>
      </c>
      <c r="E637" s="26" t="s">
        <v>1048</v>
      </c>
      <c r="F637" s="69">
        <v>0</v>
      </c>
      <c r="G637" s="47">
        <v>5.0802600000000005E-3</v>
      </c>
      <c r="H637" s="76">
        <f t="shared" si="18"/>
        <v>-1</v>
      </c>
      <c r="I637" s="82">
        <f t="shared" si="19"/>
        <v>0</v>
      </c>
      <c r="J637" s="47">
        <v>56.75516262</v>
      </c>
      <c r="K637" s="57">
        <v>12.8334545455</v>
      </c>
    </row>
    <row r="638" spans="1:11" x14ac:dyDescent="0.15">
      <c r="A638" s="26" t="s">
        <v>1447</v>
      </c>
      <c r="B638" s="26" t="s">
        <v>609</v>
      </c>
      <c r="C638" s="26" t="s">
        <v>314</v>
      </c>
      <c r="D638" s="26" t="s">
        <v>1044</v>
      </c>
      <c r="E638" s="26" t="s">
        <v>1047</v>
      </c>
      <c r="F638" s="69">
        <v>0</v>
      </c>
      <c r="G638" s="47">
        <v>0</v>
      </c>
      <c r="H638" s="76" t="str">
        <f t="shared" si="18"/>
        <v/>
      </c>
      <c r="I638" s="82">
        <f t="shared" si="19"/>
        <v>0</v>
      </c>
      <c r="J638" s="47">
        <v>6.5376179899999993</v>
      </c>
      <c r="K638" s="57">
        <v>13.975409090899999</v>
      </c>
    </row>
    <row r="639" spans="1:11" x14ac:dyDescent="0.15">
      <c r="A639" s="26" t="s">
        <v>1429</v>
      </c>
      <c r="B639" s="26" t="s">
        <v>1021</v>
      </c>
      <c r="C639" s="26" t="s">
        <v>314</v>
      </c>
      <c r="D639" s="26" t="s">
        <v>1044</v>
      </c>
      <c r="E639" s="26" t="s">
        <v>1047</v>
      </c>
      <c r="F639" s="69">
        <v>0</v>
      </c>
      <c r="G639" s="47">
        <v>0</v>
      </c>
      <c r="H639" s="76" t="str">
        <f t="shared" si="18"/>
        <v/>
      </c>
      <c r="I639" s="82">
        <f t="shared" si="19"/>
        <v>0</v>
      </c>
      <c r="J639" s="47">
        <v>18.627153289999999</v>
      </c>
      <c r="K639" s="57">
        <v>16.7173181818</v>
      </c>
    </row>
    <row r="640" spans="1:11" x14ac:dyDescent="0.15">
      <c r="A640" s="26" t="s">
        <v>893</v>
      </c>
      <c r="B640" s="26" t="s">
        <v>645</v>
      </c>
      <c r="C640" s="26" t="s">
        <v>337</v>
      </c>
      <c r="D640" s="26" t="s">
        <v>1045</v>
      </c>
      <c r="E640" s="26" t="s">
        <v>1047</v>
      </c>
      <c r="F640" s="69">
        <v>0</v>
      </c>
      <c r="G640" s="47">
        <v>0</v>
      </c>
      <c r="H640" s="76" t="str">
        <f t="shared" si="18"/>
        <v/>
      </c>
      <c r="I640" s="82">
        <f t="shared" si="19"/>
        <v>0</v>
      </c>
      <c r="J640" s="47">
        <v>41.057747280000001</v>
      </c>
      <c r="K640" s="57">
        <v>16.845363636399998</v>
      </c>
    </row>
    <row r="641" spans="1:11" x14ac:dyDescent="0.15">
      <c r="A641" s="26" t="s">
        <v>1428</v>
      </c>
      <c r="B641" s="26" t="s">
        <v>1020</v>
      </c>
      <c r="C641" s="26" t="s">
        <v>314</v>
      </c>
      <c r="D641" s="26" t="s">
        <v>1044</v>
      </c>
      <c r="E641" s="26" t="s">
        <v>1047</v>
      </c>
      <c r="F641" s="69">
        <v>0</v>
      </c>
      <c r="G641" s="47">
        <v>0.58938142000000004</v>
      </c>
      <c r="H641" s="76">
        <f t="shared" si="18"/>
        <v>-1</v>
      </c>
      <c r="I641" s="82">
        <f t="shared" si="19"/>
        <v>0</v>
      </c>
      <c r="J641" s="47">
        <v>7.4289564400000003</v>
      </c>
      <c r="K641" s="57">
        <v>17.0072272727</v>
      </c>
    </row>
    <row r="642" spans="1:11" x14ac:dyDescent="0.15">
      <c r="A642" s="26" t="s">
        <v>507</v>
      </c>
      <c r="B642" s="26" t="s">
        <v>1073</v>
      </c>
      <c r="C642" s="26" t="s">
        <v>12</v>
      </c>
      <c r="D642" s="26" t="s">
        <v>1044</v>
      </c>
      <c r="E642" s="26" t="s">
        <v>1047</v>
      </c>
      <c r="F642" s="69">
        <v>0</v>
      </c>
      <c r="G642" s="47">
        <v>0</v>
      </c>
      <c r="H642" s="76" t="str">
        <f t="shared" si="18"/>
        <v/>
      </c>
      <c r="I642" s="82">
        <f t="shared" si="19"/>
        <v>0</v>
      </c>
      <c r="J642" s="47">
        <v>4.4567815499999996</v>
      </c>
      <c r="K642" s="57">
        <v>17.973409090899999</v>
      </c>
    </row>
    <row r="643" spans="1:11" x14ac:dyDescent="0.15">
      <c r="A643" s="26" t="s">
        <v>776</v>
      </c>
      <c r="B643" s="26" t="s">
        <v>777</v>
      </c>
      <c r="C643" s="26" t="s">
        <v>314</v>
      </c>
      <c r="D643" s="26" t="s">
        <v>1044</v>
      </c>
      <c r="E643" s="26" t="s">
        <v>1047</v>
      </c>
      <c r="F643" s="69">
        <v>0</v>
      </c>
      <c r="G643" s="47">
        <v>0.75663000000000002</v>
      </c>
      <c r="H643" s="76">
        <f t="shared" si="18"/>
        <v>-1</v>
      </c>
      <c r="I643" s="82">
        <f t="shared" si="19"/>
        <v>0</v>
      </c>
      <c r="J643" s="47">
        <v>152.38227943000001</v>
      </c>
      <c r="K643" s="57">
        <v>18.938545454500002</v>
      </c>
    </row>
    <row r="644" spans="1:11" x14ac:dyDescent="0.15">
      <c r="A644" s="26" t="s">
        <v>514</v>
      </c>
      <c r="B644" s="26" t="s">
        <v>1256</v>
      </c>
      <c r="C644" s="26" t="s">
        <v>321</v>
      </c>
      <c r="D644" s="26" t="s">
        <v>1045</v>
      </c>
      <c r="E644" s="26" t="s">
        <v>1048</v>
      </c>
      <c r="F644" s="69">
        <v>0</v>
      </c>
      <c r="G644" s="47">
        <v>1.5617562</v>
      </c>
      <c r="H644" s="76">
        <f t="shared" si="18"/>
        <v>-1</v>
      </c>
      <c r="I644" s="82">
        <f t="shared" si="19"/>
        <v>0</v>
      </c>
      <c r="J644" s="47">
        <v>24.854400000000005</v>
      </c>
      <c r="K644" s="57">
        <v>19.018999999999998</v>
      </c>
    </row>
    <row r="645" spans="1:11" x14ac:dyDescent="0.15">
      <c r="A645" s="26" t="s">
        <v>1270</v>
      </c>
      <c r="B645" s="26" t="s">
        <v>1271</v>
      </c>
      <c r="C645" s="26" t="s">
        <v>315</v>
      </c>
      <c r="D645" s="26" t="s">
        <v>1044</v>
      </c>
      <c r="E645" s="26" t="s">
        <v>1047</v>
      </c>
      <c r="F645" s="69">
        <v>0</v>
      </c>
      <c r="G645" s="47">
        <v>0.11577999999999999</v>
      </c>
      <c r="H645" s="76">
        <f t="shared" si="18"/>
        <v>-1</v>
      </c>
      <c r="I645" s="82">
        <f t="shared" si="19"/>
        <v>0</v>
      </c>
      <c r="J645" s="47">
        <v>10.498426129999999</v>
      </c>
      <c r="K645" s="57">
        <v>19.303681818200001</v>
      </c>
    </row>
    <row r="646" spans="1:11" x14ac:dyDescent="0.15">
      <c r="A646" s="26" t="s">
        <v>1438</v>
      </c>
      <c r="B646" s="26" t="s">
        <v>1029</v>
      </c>
      <c r="C646" s="26" t="s">
        <v>314</v>
      </c>
      <c r="D646" s="26" t="s">
        <v>1044</v>
      </c>
      <c r="E646" s="26" t="s">
        <v>1047</v>
      </c>
      <c r="F646" s="69">
        <v>0</v>
      </c>
      <c r="G646" s="47">
        <v>0</v>
      </c>
      <c r="H646" s="76" t="str">
        <f t="shared" si="18"/>
        <v/>
      </c>
      <c r="I646" s="82">
        <f t="shared" si="19"/>
        <v>0</v>
      </c>
      <c r="J646" s="47">
        <v>5.1639001100000002</v>
      </c>
      <c r="K646" s="57">
        <v>19.308772727299999</v>
      </c>
    </row>
    <row r="647" spans="1:11" x14ac:dyDescent="0.15">
      <c r="A647" s="26" t="s">
        <v>790</v>
      </c>
      <c r="B647" s="26" t="s">
        <v>791</v>
      </c>
      <c r="C647" s="26" t="s">
        <v>314</v>
      </c>
      <c r="D647" s="26" t="s">
        <v>1044</v>
      </c>
      <c r="E647" s="26" t="s">
        <v>1047</v>
      </c>
      <c r="F647" s="69">
        <v>0</v>
      </c>
      <c r="G647" s="47">
        <v>0.40855999999999998</v>
      </c>
      <c r="H647" s="76">
        <f t="shared" ref="H647:H710" si="20">IF(ISERROR(F647/G647-1),"",((F647/G647-1)))</f>
        <v>-1</v>
      </c>
      <c r="I647" s="82">
        <f t="shared" ref="I647:I688" si="21">F647/$F$689</f>
        <v>0</v>
      </c>
      <c r="J647" s="47">
        <v>191.87950623</v>
      </c>
      <c r="K647" s="57">
        <v>19.452363636400001</v>
      </c>
    </row>
    <row r="648" spans="1:11" x14ac:dyDescent="0.15">
      <c r="A648" s="26" t="s">
        <v>1430</v>
      </c>
      <c r="B648" s="26" t="s">
        <v>605</v>
      </c>
      <c r="C648" s="26" t="s">
        <v>314</v>
      </c>
      <c r="D648" s="26" t="s">
        <v>1044</v>
      </c>
      <c r="E648" s="26" t="s">
        <v>1047</v>
      </c>
      <c r="F648" s="69">
        <v>0</v>
      </c>
      <c r="G648" s="47">
        <v>0</v>
      </c>
      <c r="H648" s="76" t="str">
        <f t="shared" si="20"/>
        <v/>
      </c>
      <c r="I648" s="82">
        <f t="shared" si="21"/>
        <v>0</v>
      </c>
      <c r="J648" s="47">
        <v>48.595863829999999</v>
      </c>
      <c r="K648" s="57">
        <v>19.817727272700001</v>
      </c>
    </row>
    <row r="649" spans="1:11" x14ac:dyDescent="0.15">
      <c r="A649" s="26" t="s">
        <v>792</v>
      </c>
      <c r="B649" s="26" t="s">
        <v>793</v>
      </c>
      <c r="C649" s="26" t="s">
        <v>314</v>
      </c>
      <c r="D649" s="26" t="s">
        <v>1044</v>
      </c>
      <c r="E649" s="26" t="s">
        <v>1047</v>
      </c>
      <c r="F649" s="69">
        <v>0</v>
      </c>
      <c r="G649" s="47">
        <v>1.5204000000000001E-2</v>
      </c>
      <c r="H649" s="76">
        <f t="shared" si="20"/>
        <v>-1</v>
      </c>
      <c r="I649" s="82">
        <f t="shared" si="21"/>
        <v>0</v>
      </c>
      <c r="J649" s="47">
        <v>6.7712401100000008</v>
      </c>
      <c r="K649" s="57">
        <v>20.164999999999999</v>
      </c>
    </row>
    <row r="650" spans="1:11" x14ac:dyDescent="0.15">
      <c r="A650" s="26" t="s">
        <v>1272</v>
      </c>
      <c r="B650" s="26" t="s">
        <v>1273</v>
      </c>
      <c r="C650" s="26" t="s">
        <v>315</v>
      </c>
      <c r="D650" s="26" t="s">
        <v>1044</v>
      </c>
      <c r="E650" s="26" t="s">
        <v>1047</v>
      </c>
      <c r="F650" s="69">
        <v>0</v>
      </c>
      <c r="G650" s="47">
        <v>3.4738500000000001E-3</v>
      </c>
      <c r="H650" s="76">
        <f t="shared" si="20"/>
        <v>-1</v>
      </c>
      <c r="I650" s="82">
        <f t="shared" si="21"/>
        <v>0</v>
      </c>
      <c r="J650" s="47">
        <v>11.52651618</v>
      </c>
      <c r="K650" s="57">
        <v>20.517909090900002</v>
      </c>
    </row>
    <row r="651" spans="1:11" x14ac:dyDescent="0.15">
      <c r="A651" s="26" t="s">
        <v>1421</v>
      </c>
      <c r="B651" s="26" t="s">
        <v>1014</v>
      </c>
      <c r="C651" s="26" t="s">
        <v>314</v>
      </c>
      <c r="D651" s="26" t="s">
        <v>1044</v>
      </c>
      <c r="E651" s="26" t="s">
        <v>1047</v>
      </c>
      <c r="F651" s="69">
        <v>0</v>
      </c>
      <c r="G651" s="47">
        <v>0</v>
      </c>
      <c r="H651" s="76" t="str">
        <f t="shared" si="20"/>
        <v/>
      </c>
      <c r="I651" s="82">
        <f t="shared" si="21"/>
        <v>0</v>
      </c>
      <c r="J651" s="47">
        <v>160.72291471</v>
      </c>
      <c r="K651" s="57">
        <v>21.639500000000002</v>
      </c>
    </row>
    <row r="652" spans="1:11" x14ac:dyDescent="0.15">
      <c r="A652" s="26" t="s">
        <v>325</v>
      </c>
      <c r="B652" s="26" t="s">
        <v>326</v>
      </c>
      <c r="C652" s="26" t="s">
        <v>315</v>
      </c>
      <c r="D652" s="26" t="s">
        <v>1044</v>
      </c>
      <c r="E652" s="26" t="s">
        <v>1047</v>
      </c>
      <c r="F652" s="69">
        <v>0</v>
      </c>
      <c r="G652" s="47">
        <v>1.088594E-2</v>
      </c>
      <c r="H652" s="76">
        <f t="shared" si="20"/>
        <v>-1</v>
      </c>
      <c r="I652" s="82">
        <f t="shared" si="21"/>
        <v>0</v>
      </c>
      <c r="J652" s="47">
        <v>17.960850000000001</v>
      </c>
      <c r="K652" s="57">
        <v>22.674545454499999</v>
      </c>
    </row>
    <row r="653" spans="1:11" x14ac:dyDescent="0.15">
      <c r="A653" s="26" t="s">
        <v>1444</v>
      </c>
      <c r="B653" s="26" t="s">
        <v>608</v>
      </c>
      <c r="C653" s="26" t="s">
        <v>314</v>
      </c>
      <c r="D653" s="26" t="s">
        <v>1044</v>
      </c>
      <c r="E653" s="26" t="s">
        <v>1047</v>
      </c>
      <c r="F653" s="69">
        <v>0</v>
      </c>
      <c r="G653" s="47">
        <v>0</v>
      </c>
      <c r="H653" s="76" t="str">
        <f t="shared" si="20"/>
        <v/>
      </c>
      <c r="I653" s="82">
        <f t="shared" si="21"/>
        <v>0</v>
      </c>
      <c r="J653" s="47">
        <v>5.566535889999999</v>
      </c>
      <c r="K653" s="57">
        <v>23.794636363599999</v>
      </c>
    </row>
    <row r="654" spans="1:11" x14ac:dyDescent="0.15">
      <c r="A654" s="26" t="s">
        <v>584</v>
      </c>
      <c r="B654" s="26" t="s">
        <v>585</v>
      </c>
      <c r="C654" s="26" t="s">
        <v>315</v>
      </c>
      <c r="D654" s="26" t="s">
        <v>1044</v>
      </c>
      <c r="E654" s="26" t="s">
        <v>1047</v>
      </c>
      <c r="F654" s="69">
        <v>0</v>
      </c>
      <c r="G654" s="47">
        <v>5.1235300000000004E-2</v>
      </c>
      <c r="H654" s="76">
        <f t="shared" si="20"/>
        <v>-1</v>
      </c>
      <c r="I654" s="82">
        <f t="shared" si="21"/>
        <v>0</v>
      </c>
      <c r="J654" s="47">
        <v>26.466127</v>
      </c>
      <c r="K654" s="57">
        <v>25.2777727273</v>
      </c>
    </row>
    <row r="655" spans="1:11" x14ac:dyDescent="0.15">
      <c r="A655" s="26" t="s">
        <v>670</v>
      </c>
      <c r="B655" s="26" t="s">
        <v>1294</v>
      </c>
      <c r="C655" s="26" t="s">
        <v>12</v>
      </c>
      <c r="D655" s="26" t="s">
        <v>1044</v>
      </c>
      <c r="E655" s="26" t="s">
        <v>1047</v>
      </c>
      <c r="F655" s="69">
        <v>0</v>
      </c>
      <c r="G655" s="47">
        <v>1.0845E-3</v>
      </c>
      <c r="H655" s="76">
        <f t="shared" si="20"/>
        <v>-1</v>
      </c>
      <c r="I655" s="82">
        <f t="shared" si="21"/>
        <v>0</v>
      </c>
      <c r="J655" s="47">
        <v>15.787953299999998</v>
      </c>
      <c r="K655" s="57">
        <v>25.809409090900001</v>
      </c>
    </row>
    <row r="656" spans="1:11" x14ac:dyDescent="0.15">
      <c r="A656" s="26" t="s">
        <v>1422</v>
      </c>
      <c r="B656" s="26" t="s">
        <v>1015</v>
      </c>
      <c r="C656" s="26" t="s">
        <v>314</v>
      </c>
      <c r="D656" s="26" t="s">
        <v>1044</v>
      </c>
      <c r="E656" s="26" t="s">
        <v>1047</v>
      </c>
      <c r="F656" s="69">
        <v>0</v>
      </c>
      <c r="G656" s="47">
        <v>0</v>
      </c>
      <c r="H656" s="76" t="str">
        <f t="shared" si="20"/>
        <v/>
      </c>
      <c r="I656" s="82">
        <f t="shared" si="21"/>
        <v>0</v>
      </c>
      <c r="J656" s="47">
        <v>26.66313839</v>
      </c>
      <c r="K656" s="57">
        <v>25.957318181800002</v>
      </c>
    </row>
    <row r="657" spans="1:11" x14ac:dyDescent="0.15">
      <c r="A657" s="26" t="s">
        <v>1414</v>
      </c>
      <c r="B657" s="26" t="s">
        <v>600</v>
      </c>
      <c r="C657" s="26" t="s">
        <v>314</v>
      </c>
      <c r="D657" s="26" t="s">
        <v>1044</v>
      </c>
      <c r="E657" s="26" t="s">
        <v>1047</v>
      </c>
      <c r="F657" s="69">
        <v>0</v>
      </c>
      <c r="G657" s="47">
        <v>0</v>
      </c>
      <c r="H657" s="76" t="str">
        <f t="shared" si="20"/>
        <v/>
      </c>
      <c r="I657" s="82">
        <f t="shared" si="21"/>
        <v>0</v>
      </c>
      <c r="J657" s="47">
        <v>3.8494613084043996</v>
      </c>
      <c r="K657" s="57">
        <v>27.093136363599999</v>
      </c>
    </row>
    <row r="658" spans="1:11" x14ac:dyDescent="0.15">
      <c r="A658" s="26" t="s">
        <v>595</v>
      </c>
      <c r="B658" s="26" t="s">
        <v>596</v>
      </c>
      <c r="C658" s="26" t="s">
        <v>316</v>
      </c>
      <c r="D658" s="26" t="s">
        <v>1044</v>
      </c>
      <c r="E658" s="26" t="s">
        <v>1047</v>
      </c>
      <c r="F658" s="69">
        <v>0</v>
      </c>
      <c r="G658" s="47">
        <v>1.7352000000000001E-3</v>
      </c>
      <c r="H658" s="76">
        <f t="shared" si="20"/>
        <v>-1</v>
      </c>
      <c r="I658" s="82">
        <f t="shared" si="21"/>
        <v>0</v>
      </c>
      <c r="J658" s="47">
        <v>17.47784412</v>
      </c>
      <c r="K658" s="57">
        <v>27.1981363636</v>
      </c>
    </row>
    <row r="659" spans="1:11" x14ac:dyDescent="0.15">
      <c r="A659" s="26" t="s">
        <v>1445</v>
      </c>
      <c r="B659" s="26" t="s">
        <v>599</v>
      </c>
      <c r="C659" s="26" t="s">
        <v>314</v>
      </c>
      <c r="D659" s="26" t="s">
        <v>1044</v>
      </c>
      <c r="E659" s="26" t="s">
        <v>1047</v>
      </c>
      <c r="F659" s="69">
        <v>0</v>
      </c>
      <c r="G659" s="47">
        <v>0</v>
      </c>
      <c r="H659" s="76" t="str">
        <f t="shared" si="20"/>
        <v/>
      </c>
      <c r="I659" s="82">
        <f t="shared" si="21"/>
        <v>0</v>
      </c>
      <c r="J659" s="47">
        <v>27.255048129999999</v>
      </c>
      <c r="K659" s="57">
        <v>27.3765454545</v>
      </c>
    </row>
    <row r="660" spans="1:11" x14ac:dyDescent="0.15">
      <c r="A660" s="26" t="s">
        <v>1733</v>
      </c>
      <c r="B660" s="26" t="s">
        <v>1833</v>
      </c>
      <c r="C660" s="26" t="s">
        <v>318</v>
      </c>
      <c r="D660" s="26" t="s">
        <v>1044</v>
      </c>
      <c r="E660" s="26" t="s">
        <v>1047</v>
      </c>
      <c r="F660" s="69">
        <v>0</v>
      </c>
      <c r="G660" s="47">
        <v>5.0268999999999999E-3</v>
      </c>
      <c r="H660" s="76">
        <f t="shared" si="20"/>
        <v>-1</v>
      </c>
      <c r="I660" s="82">
        <f t="shared" si="21"/>
        <v>0</v>
      </c>
      <c r="J660" s="47">
        <v>166.25869246000002</v>
      </c>
      <c r="K660" s="57">
        <v>27.664545454500001</v>
      </c>
    </row>
    <row r="661" spans="1:11" x14ac:dyDescent="0.15">
      <c r="A661" s="26" t="s">
        <v>374</v>
      </c>
      <c r="B661" s="26" t="s">
        <v>1298</v>
      </c>
      <c r="C661" s="26" t="s">
        <v>318</v>
      </c>
      <c r="D661" s="26" t="s">
        <v>1044</v>
      </c>
      <c r="E661" s="26" t="s">
        <v>1047</v>
      </c>
      <c r="F661" s="69">
        <v>0</v>
      </c>
      <c r="G661" s="47">
        <v>0</v>
      </c>
      <c r="H661" s="76" t="str">
        <f t="shared" si="20"/>
        <v/>
      </c>
      <c r="I661" s="82">
        <f t="shared" si="21"/>
        <v>0</v>
      </c>
      <c r="J661" s="47">
        <v>152.2733724</v>
      </c>
      <c r="K661" s="57">
        <v>28.194500000000001</v>
      </c>
    </row>
    <row r="662" spans="1:11" x14ac:dyDescent="0.15">
      <c r="A662" s="26" t="s">
        <v>329</v>
      </c>
      <c r="B662" s="26" t="s">
        <v>330</v>
      </c>
      <c r="C662" s="26" t="s">
        <v>315</v>
      </c>
      <c r="D662" s="26" t="s">
        <v>1044</v>
      </c>
      <c r="E662" s="26" t="s">
        <v>1047</v>
      </c>
      <c r="F662" s="69">
        <v>0</v>
      </c>
      <c r="G662" s="47">
        <v>3.0665099999999997E-2</v>
      </c>
      <c r="H662" s="76">
        <f t="shared" si="20"/>
        <v>-1</v>
      </c>
      <c r="I662" s="82">
        <f t="shared" si="21"/>
        <v>0</v>
      </c>
      <c r="J662" s="47">
        <v>10.605840000000001</v>
      </c>
      <c r="K662" s="57">
        <v>28.288545454499999</v>
      </c>
    </row>
    <row r="663" spans="1:11" x14ac:dyDescent="0.15">
      <c r="A663" s="26" t="s">
        <v>597</v>
      </c>
      <c r="B663" s="26" t="s">
        <v>598</v>
      </c>
      <c r="C663" s="26" t="s">
        <v>316</v>
      </c>
      <c r="D663" s="26" t="s">
        <v>1044</v>
      </c>
      <c r="E663" s="26" t="s">
        <v>1047</v>
      </c>
      <c r="F663" s="69">
        <v>0</v>
      </c>
      <c r="G663" s="47">
        <v>1.2489000000000001E-3</v>
      </c>
      <c r="H663" s="76">
        <f t="shared" si="20"/>
        <v>-1</v>
      </c>
      <c r="I663" s="82">
        <f t="shared" si="21"/>
        <v>0</v>
      </c>
      <c r="J663" s="47">
        <v>12.06873792</v>
      </c>
      <c r="K663" s="57">
        <v>29.145909090899998</v>
      </c>
    </row>
    <row r="664" spans="1:11" x14ac:dyDescent="0.15">
      <c r="A664" s="26" t="s">
        <v>1423</v>
      </c>
      <c r="B664" s="26" t="s">
        <v>1016</v>
      </c>
      <c r="C664" s="26" t="s">
        <v>314</v>
      </c>
      <c r="D664" s="26" t="s">
        <v>1044</v>
      </c>
      <c r="E664" s="26" t="s">
        <v>1047</v>
      </c>
      <c r="F664" s="69">
        <v>0</v>
      </c>
      <c r="G664" s="47">
        <v>0</v>
      </c>
      <c r="H664" s="76" t="str">
        <f t="shared" si="20"/>
        <v/>
      </c>
      <c r="I664" s="82">
        <f t="shared" si="21"/>
        <v>0</v>
      </c>
      <c r="J664" s="47">
        <v>27.10180214</v>
      </c>
      <c r="K664" s="57">
        <v>30.326227272699999</v>
      </c>
    </row>
    <row r="665" spans="1:11" x14ac:dyDescent="0.15">
      <c r="A665" s="26" t="s">
        <v>611</v>
      </c>
      <c r="B665" s="26" t="s">
        <v>612</v>
      </c>
      <c r="C665" s="26" t="s">
        <v>315</v>
      </c>
      <c r="D665" s="26" t="s">
        <v>1044</v>
      </c>
      <c r="E665" s="26" t="s">
        <v>1047</v>
      </c>
      <c r="F665" s="69">
        <v>0</v>
      </c>
      <c r="G665" s="47">
        <v>5.3317600000000005E-3</v>
      </c>
      <c r="H665" s="76">
        <f t="shared" si="20"/>
        <v>-1</v>
      </c>
      <c r="I665" s="82">
        <f t="shared" si="21"/>
        <v>0</v>
      </c>
      <c r="J665" s="47">
        <v>10.83122</v>
      </c>
      <c r="K665" s="57">
        <v>31.5742272727</v>
      </c>
    </row>
    <row r="666" spans="1:11" x14ac:dyDescent="0.15">
      <c r="A666" s="26" t="s">
        <v>1443</v>
      </c>
      <c r="B666" s="26" t="s">
        <v>594</v>
      </c>
      <c r="C666" s="26" t="s">
        <v>314</v>
      </c>
      <c r="D666" s="26" t="s">
        <v>1044</v>
      </c>
      <c r="E666" s="26" t="s">
        <v>1047</v>
      </c>
      <c r="F666" s="69">
        <v>0</v>
      </c>
      <c r="G666" s="47">
        <v>0</v>
      </c>
      <c r="H666" s="76" t="str">
        <f t="shared" si="20"/>
        <v/>
      </c>
      <c r="I666" s="82">
        <f t="shared" si="21"/>
        <v>0</v>
      </c>
      <c r="J666" s="47">
        <v>10.57715361</v>
      </c>
      <c r="K666" s="57">
        <v>32.960500000000003</v>
      </c>
    </row>
    <row r="667" spans="1:11" x14ac:dyDescent="0.15">
      <c r="A667" s="26" t="s">
        <v>1412</v>
      </c>
      <c r="B667" s="26" t="s">
        <v>601</v>
      </c>
      <c r="C667" s="26" t="s">
        <v>314</v>
      </c>
      <c r="D667" s="26" t="s">
        <v>1044</v>
      </c>
      <c r="E667" s="26" t="s">
        <v>1047</v>
      </c>
      <c r="F667" s="69">
        <v>0</v>
      </c>
      <c r="G667" s="47">
        <v>0</v>
      </c>
      <c r="H667" s="76" t="str">
        <f t="shared" si="20"/>
        <v/>
      </c>
      <c r="I667" s="82">
        <f t="shared" si="21"/>
        <v>0</v>
      </c>
      <c r="J667" s="47">
        <v>3.6730211566096003</v>
      </c>
      <c r="K667" s="57">
        <v>33.878045454499997</v>
      </c>
    </row>
    <row r="668" spans="1:11" x14ac:dyDescent="0.15">
      <c r="A668" s="26" t="s">
        <v>1300</v>
      </c>
      <c r="B668" s="26" t="s">
        <v>1301</v>
      </c>
      <c r="C668" s="26" t="s">
        <v>12</v>
      </c>
      <c r="D668" s="26" t="s">
        <v>1044</v>
      </c>
      <c r="E668" s="26" t="s">
        <v>1047</v>
      </c>
      <c r="F668" s="69">
        <v>0</v>
      </c>
      <c r="G668" s="47">
        <v>0.44459949999999998</v>
      </c>
      <c r="H668" s="76">
        <f t="shared" si="20"/>
        <v>-1</v>
      </c>
      <c r="I668" s="82">
        <f t="shared" si="21"/>
        <v>0</v>
      </c>
      <c r="J668" s="47">
        <v>9.6302746400000014</v>
      </c>
      <c r="K668" s="57">
        <v>36.500772727300003</v>
      </c>
    </row>
    <row r="669" spans="1:11" x14ac:dyDescent="0.15">
      <c r="A669" s="26" t="s">
        <v>1415</v>
      </c>
      <c r="B669" s="26" t="s">
        <v>603</v>
      </c>
      <c r="C669" s="26" t="s">
        <v>314</v>
      </c>
      <c r="D669" s="26" t="s">
        <v>1044</v>
      </c>
      <c r="E669" s="26" t="s">
        <v>1047</v>
      </c>
      <c r="F669" s="69">
        <v>0</v>
      </c>
      <c r="G669" s="47">
        <v>0</v>
      </c>
      <c r="H669" s="76" t="str">
        <f t="shared" si="20"/>
        <v/>
      </c>
      <c r="I669" s="82">
        <f t="shared" si="21"/>
        <v>0</v>
      </c>
      <c r="J669" s="47">
        <v>3.9018835779750005</v>
      </c>
      <c r="K669" s="57">
        <v>37.283681818200002</v>
      </c>
    </row>
    <row r="670" spans="1:11" x14ac:dyDescent="0.15">
      <c r="A670" s="26" t="s">
        <v>14</v>
      </c>
      <c r="B670" s="26" t="s">
        <v>1124</v>
      </c>
      <c r="C670" s="26" t="s">
        <v>12</v>
      </c>
      <c r="D670" s="26" t="s">
        <v>1044</v>
      </c>
      <c r="E670" s="26" t="s">
        <v>1047</v>
      </c>
      <c r="F670" s="69">
        <v>0</v>
      </c>
      <c r="G670" s="47">
        <v>0</v>
      </c>
      <c r="H670" s="76" t="str">
        <f t="shared" si="20"/>
        <v/>
      </c>
      <c r="I670" s="82">
        <f t="shared" si="21"/>
        <v>0</v>
      </c>
      <c r="J670" s="47">
        <v>6.2397805499999999</v>
      </c>
      <c r="K670" s="57">
        <v>38.382454545500003</v>
      </c>
    </row>
    <row r="671" spans="1:11" x14ac:dyDescent="0.15">
      <c r="A671" s="26" t="s">
        <v>1419</v>
      </c>
      <c r="B671" s="26" t="s">
        <v>1012</v>
      </c>
      <c r="C671" s="26" t="s">
        <v>314</v>
      </c>
      <c r="D671" s="26" t="s">
        <v>1044</v>
      </c>
      <c r="E671" s="26" t="s">
        <v>1047</v>
      </c>
      <c r="F671" s="69">
        <v>0</v>
      </c>
      <c r="G671" s="47">
        <v>8.855E-3</v>
      </c>
      <c r="H671" s="76">
        <f t="shared" si="20"/>
        <v>-1</v>
      </c>
      <c r="I671" s="82">
        <f t="shared" si="21"/>
        <v>0</v>
      </c>
      <c r="J671" s="47">
        <v>27.379548579999998</v>
      </c>
      <c r="K671" s="57">
        <v>41.5671363636</v>
      </c>
    </row>
    <row r="672" spans="1:11" x14ac:dyDescent="0.15">
      <c r="A672" s="26" t="s">
        <v>888</v>
      </c>
      <c r="B672" s="26" t="s">
        <v>1000</v>
      </c>
      <c r="C672" s="26" t="s">
        <v>337</v>
      </c>
      <c r="D672" s="26" t="s">
        <v>1045</v>
      </c>
      <c r="E672" s="26" t="s">
        <v>1047</v>
      </c>
      <c r="F672" s="69">
        <v>0</v>
      </c>
      <c r="G672" s="47">
        <v>0</v>
      </c>
      <c r="H672" s="76" t="str">
        <f t="shared" si="20"/>
        <v/>
      </c>
      <c r="I672" s="82">
        <f t="shared" si="21"/>
        <v>0</v>
      </c>
      <c r="J672" s="47">
        <v>5.887706399999999</v>
      </c>
      <c r="K672" s="57">
        <v>44.659500000000001</v>
      </c>
    </row>
    <row r="673" spans="1:11" x14ac:dyDescent="0.15">
      <c r="A673" s="26" t="s">
        <v>1516</v>
      </c>
      <c r="B673" s="26" t="s">
        <v>1127</v>
      </c>
      <c r="C673" s="26" t="s">
        <v>316</v>
      </c>
      <c r="D673" s="26" t="s">
        <v>1044</v>
      </c>
      <c r="E673" s="26" t="s">
        <v>1047</v>
      </c>
      <c r="F673" s="69">
        <v>0</v>
      </c>
      <c r="G673" s="47">
        <v>1.71982079</v>
      </c>
      <c r="H673" s="76">
        <f t="shared" si="20"/>
        <v>-1</v>
      </c>
      <c r="I673" s="82">
        <f t="shared" si="21"/>
        <v>0</v>
      </c>
      <c r="J673" s="47">
        <v>2.9132610299999997</v>
      </c>
      <c r="K673" s="57">
        <v>49.637681818200001</v>
      </c>
    </row>
    <row r="674" spans="1:11" x14ac:dyDescent="0.15">
      <c r="A674" s="26" t="s">
        <v>1589</v>
      </c>
      <c r="B674" s="26" t="s">
        <v>1590</v>
      </c>
      <c r="C674" s="26" t="s">
        <v>321</v>
      </c>
      <c r="D674" s="26" t="s">
        <v>1045</v>
      </c>
      <c r="E674" s="26" t="s">
        <v>1048</v>
      </c>
      <c r="F674" s="69">
        <v>0</v>
      </c>
      <c r="G674" s="47">
        <v>0</v>
      </c>
      <c r="H674" s="76" t="str">
        <f t="shared" si="20"/>
        <v/>
      </c>
      <c r="I674" s="82">
        <f t="shared" si="21"/>
        <v>0</v>
      </c>
      <c r="J674" s="47">
        <v>15.77</v>
      </c>
      <c r="K674" s="57">
        <v>50.083772727300001</v>
      </c>
    </row>
    <row r="675" spans="1:11" x14ac:dyDescent="0.15">
      <c r="A675" s="26" t="s">
        <v>523</v>
      </c>
      <c r="B675" s="26" t="s">
        <v>1010</v>
      </c>
      <c r="C675" s="26" t="s">
        <v>314</v>
      </c>
      <c r="D675" s="26" t="s">
        <v>1044</v>
      </c>
      <c r="E675" s="26" t="s">
        <v>1047</v>
      </c>
      <c r="F675" s="69">
        <v>0</v>
      </c>
      <c r="G675" s="47">
        <v>0</v>
      </c>
      <c r="H675" s="76" t="str">
        <f t="shared" si="20"/>
        <v/>
      </c>
      <c r="I675" s="82">
        <f t="shared" si="21"/>
        <v>0</v>
      </c>
      <c r="J675" s="47">
        <v>25.938402119999999</v>
      </c>
      <c r="K675" s="57">
        <v>51.097136363600001</v>
      </c>
    </row>
    <row r="676" spans="1:11" x14ac:dyDescent="0.15">
      <c r="A676" s="26" t="s">
        <v>892</v>
      </c>
      <c r="B676" s="26" t="s">
        <v>652</v>
      </c>
      <c r="C676" s="26" t="s">
        <v>337</v>
      </c>
      <c r="D676" s="26" t="s">
        <v>1045</v>
      </c>
      <c r="E676" s="26" t="s">
        <v>1047</v>
      </c>
      <c r="F676" s="69">
        <v>0</v>
      </c>
      <c r="G676" s="47">
        <v>0</v>
      </c>
      <c r="H676" s="76" t="str">
        <f t="shared" si="20"/>
        <v/>
      </c>
      <c r="I676" s="82">
        <f t="shared" si="21"/>
        <v>0</v>
      </c>
      <c r="J676" s="47">
        <v>42.332560619999995</v>
      </c>
      <c r="K676" s="57">
        <v>51.341954545500002</v>
      </c>
    </row>
    <row r="677" spans="1:11" x14ac:dyDescent="0.15">
      <c r="A677" s="26" t="s">
        <v>896</v>
      </c>
      <c r="B677" s="26" t="s">
        <v>651</v>
      </c>
      <c r="C677" s="26" t="s">
        <v>337</v>
      </c>
      <c r="D677" s="26" t="s">
        <v>1045</v>
      </c>
      <c r="E677" s="26" t="s">
        <v>1047</v>
      </c>
      <c r="F677" s="69">
        <v>0</v>
      </c>
      <c r="G677" s="47">
        <v>0</v>
      </c>
      <c r="H677" s="76" t="str">
        <f t="shared" si="20"/>
        <v/>
      </c>
      <c r="I677" s="82">
        <f t="shared" si="21"/>
        <v>0</v>
      </c>
      <c r="J677" s="47">
        <v>20.967244932245698</v>
      </c>
      <c r="K677" s="57">
        <v>67.680045454500004</v>
      </c>
    </row>
    <row r="678" spans="1:11" x14ac:dyDescent="0.15">
      <c r="A678" s="26" t="s">
        <v>964</v>
      </c>
      <c r="B678" s="26" t="s">
        <v>965</v>
      </c>
      <c r="C678" s="26" t="s">
        <v>613</v>
      </c>
      <c r="D678" s="26" t="s">
        <v>1045</v>
      </c>
      <c r="E678" s="26" t="s">
        <v>1048</v>
      </c>
      <c r="F678" s="69">
        <v>0</v>
      </c>
      <c r="G678" s="47">
        <v>0.65917499999999996</v>
      </c>
      <c r="H678" s="76">
        <f t="shared" si="20"/>
        <v>-1</v>
      </c>
      <c r="I678" s="82">
        <f t="shared" si="21"/>
        <v>0</v>
      </c>
      <c r="J678" s="47">
        <v>10.348784999999999</v>
      </c>
      <c r="K678" s="57">
        <v>68.572272727300003</v>
      </c>
    </row>
    <row r="679" spans="1:11" x14ac:dyDescent="0.15">
      <c r="A679" s="26" t="s">
        <v>909</v>
      </c>
      <c r="B679" s="26" t="s">
        <v>640</v>
      </c>
      <c r="C679" s="26" t="s">
        <v>337</v>
      </c>
      <c r="D679" s="26" t="s">
        <v>1045</v>
      </c>
      <c r="E679" s="26" t="s">
        <v>1047</v>
      </c>
      <c r="F679" s="69">
        <v>0</v>
      </c>
      <c r="G679" s="47">
        <v>0</v>
      </c>
      <c r="H679" s="76" t="str">
        <f t="shared" si="20"/>
        <v/>
      </c>
      <c r="I679" s="82">
        <f t="shared" si="21"/>
        <v>0</v>
      </c>
      <c r="J679" s="47">
        <v>90.436362510000009</v>
      </c>
      <c r="K679" s="57">
        <v>69.549772727299995</v>
      </c>
    </row>
    <row r="680" spans="1:11" x14ac:dyDescent="0.15">
      <c r="A680" s="26" t="s">
        <v>803</v>
      </c>
      <c r="B680" s="26" t="s">
        <v>804</v>
      </c>
      <c r="C680" s="26" t="s">
        <v>324</v>
      </c>
      <c r="D680" s="26" t="s">
        <v>1045</v>
      </c>
      <c r="E680" s="26" t="s">
        <v>1048</v>
      </c>
      <c r="F680" s="69">
        <v>0</v>
      </c>
      <c r="G680" s="47">
        <v>0</v>
      </c>
      <c r="H680" s="76" t="str">
        <f t="shared" si="20"/>
        <v/>
      </c>
      <c r="I680" s="82">
        <f t="shared" si="21"/>
        <v>0</v>
      </c>
      <c r="J680" s="47">
        <v>17.985005449999999</v>
      </c>
      <c r="K680" s="57">
        <v>72.491318181799997</v>
      </c>
    </row>
    <row r="681" spans="1:11" x14ac:dyDescent="0.15">
      <c r="A681" s="26" t="s">
        <v>674</v>
      </c>
      <c r="B681" s="26" t="s">
        <v>1191</v>
      </c>
      <c r="C681" s="26" t="s">
        <v>318</v>
      </c>
      <c r="D681" s="26" t="s">
        <v>1044</v>
      </c>
      <c r="E681" s="26" t="s">
        <v>1047</v>
      </c>
      <c r="F681" s="69">
        <v>0</v>
      </c>
      <c r="G681" s="47">
        <v>0.26974999999999999</v>
      </c>
      <c r="H681" s="76">
        <f t="shared" si="20"/>
        <v>-1</v>
      </c>
      <c r="I681" s="82">
        <f t="shared" si="21"/>
        <v>0</v>
      </c>
      <c r="J681" s="47">
        <v>5.4684501900000004</v>
      </c>
      <c r="K681" s="57">
        <v>90.536095238100003</v>
      </c>
    </row>
    <row r="682" spans="1:11" x14ac:dyDescent="0.15">
      <c r="A682" s="26" t="s">
        <v>911</v>
      </c>
      <c r="B682" s="26" t="s">
        <v>998</v>
      </c>
      <c r="C682" s="26" t="s">
        <v>337</v>
      </c>
      <c r="D682" s="26" t="s">
        <v>1045</v>
      </c>
      <c r="E682" s="26" t="s">
        <v>1047</v>
      </c>
      <c r="F682" s="69">
        <v>0</v>
      </c>
      <c r="G682" s="47">
        <v>0.20438315217391301</v>
      </c>
      <c r="H682" s="76">
        <f t="shared" si="20"/>
        <v>-1</v>
      </c>
      <c r="I682" s="82">
        <f t="shared" si="21"/>
        <v>0</v>
      </c>
      <c r="J682" s="47">
        <v>28.122655470000002</v>
      </c>
      <c r="K682" s="57">
        <v>101.09650000000001</v>
      </c>
    </row>
    <row r="683" spans="1:11" x14ac:dyDescent="0.15">
      <c r="A683" s="26" t="s">
        <v>908</v>
      </c>
      <c r="B683" s="26" t="s">
        <v>1005</v>
      </c>
      <c r="C683" s="26" t="s">
        <v>337</v>
      </c>
      <c r="D683" s="26" t="s">
        <v>1045</v>
      </c>
      <c r="E683" s="26" t="s">
        <v>1047</v>
      </c>
      <c r="F683" s="69">
        <v>0</v>
      </c>
      <c r="G683" s="47">
        <v>0</v>
      </c>
      <c r="H683" s="76" t="str">
        <f t="shared" si="20"/>
        <v/>
      </c>
      <c r="I683" s="82">
        <f t="shared" si="21"/>
        <v>0</v>
      </c>
      <c r="J683" s="47">
        <v>10.3224244581069</v>
      </c>
      <c r="K683" s="57">
        <v>113.0666363636</v>
      </c>
    </row>
    <row r="684" spans="1:11" x14ac:dyDescent="0.15">
      <c r="A684" s="26" t="s">
        <v>910</v>
      </c>
      <c r="B684" s="26" t="s">
        <v>641</v>
      </c>
      <c r="C684" s="26" t="s">
        <v>337</v>
      </c>
      <c r="D684" s="26" t="s">
        <v>1045</v>
      </c>
      <c r="E684" s="26" t="s">
        <v>1047</v>
      </c>
      <c r="F684" s="69">
        <v>0</v>
      </c>
      <c r="G684" s="47">
        <v>7.2627463054187004E-3</v>
      </c>
      <c r="H684" s="76">
        <f t="shared" si="20"/>
        <v>-1</v>
      </c>
      <c r="I684" s="82">
        <f t="shared" si="21"/>
        <v>0</v>
      </c>
      <c r="J684" s="47">
        <v>60.799728951259191</v>
      </c>
      <c r="K684" s="57">
        <v>113.2483181818</v>
      </c>
    </row>
    <row r="685" spans="1:11" x14ac:dyDescent="0.15">
      <c r="A685" s="26" t="s">
        <v>905</v>
      </c>
      <c r="B685" s="26" t="s">
        <v>1004</v>
      </c>
      <c r="C685" s="26" t="s">
        <v>337</v>
      </c>
      <c r="D685" s="26" t="s">
        <v>1045</v>
      </c>
      <c r="E685" s="26" t="s">
        <v>1047</v>
      </c>
      <c r="F685" s="69">
        <v>0</v>
      </c>
      <c r="G685" s="47">
        <v>0</v>
      </c>
      <c r="H685" s="76" t="str">
        <f t="shared" si="20"/>
        <v/>
      </c>
      <c r="I685" s="82">
        <f t="shared" si="21"/>
        <v>0</v>
      </c>
      <c r="J685" s="47">
        <v>26.291327849999998</v>
      </c>
      <c r="K685" s="57">
        <v>118.85326666669999</v>
      </c>
    </row>
    <row r="686" spans="1:11" x14ac:dyDescent="0.15">
      <c r="A686" s="26" t="s">
        <v>887</v>
      </c>
      <c r="B686" s="26" t="s">
        <v>999</v>
      </c>
      <c r="C686" s="26" t="s">
        <v>337</v>
      </c>
      <c r="D686" s="26" t="s">
        <v>1045</v>
      </c>
      <c r="E686" s="26" t="s">
        <v>1047</v>
      </c>
      <c r="F686" s="69">
        <v>0</v>
      </c>
      <c r="G686" s="47">
        <v>0</v>
      </c>
      <c r="H686" s="76" t="str">
        <f t="shared" si="20"/>
        <v/>
      </c>
      <c r="I686" s="82">
        <f t="shared" si="21"/>
        <v>0</v>
      </c>
      <c r="J686" s="47">
        <v>7.3161717433816005</v>
      </c>
      <c r="K686" s="57">
        <v>129.9210666667</v>
      </c>
    </row>
    <row r="687" spans="1:11" x14ac:dyDescent="0.15">
      <c r="A687" s="26" t="s">
        <v>904</v>
      </c>
      <c r="B687" s="26" t="s">
        <v>1002</v>
      </c>
      <c r="C687" s="26" t="s">
        <v>337</v>
      </c>
      <c r="D687" s="26" t="s">
        <v>1045</v>
      </c>
      <c r="E687" s="26" t="s">
        <v>1047</v>
      </c>
      <c r="F687" s="69">
        <v>0</v>
      </c>
      <c r="G687" s="47">
        <v>0</v>
      </c>
      <c r="H687" s="76" t="str">
        <f t="shared" si="20"/>
        <v/>
      </c>
      <c r="I687" s="82">
        <f t="shared" si="21"/>
        <v>0</v>
      </c>
      <c r="J687" s="47">
        <v>13.244793309999999</v>
      </c>
      <c r="K687" s="57">
        <v>173.4484545455</v>
      </c>
    </row>
    <row r="688" spans="1:11" x14ac:dyDescent="0.15">
      <c r="A688" s="94" t="s">
        <v>351</v>
      </c>
      <c r="B688" s="91" t="s">
        <v>352</v>
      </c>
      <c r="C688" s="91" t="s">
        <v>320</v>
      </c>
      <c r="D688" s="91" t="s">
        <v>1044</v>
      </c>
      <c r="E688" s="91" t="s">
        <v>1048</v>
      </c>
      <c r="F688" s="69">
        <v>0</v>
      </c>
      <c r="G688" s="92">
        <v>0</v>
      </c>
      <c r="H688" s="93" t="str">
        <f t="shared" si="20"/>
        <v/>
      </c>
      <c r="I688" s="82">
        <f t="shared" si="21"/>
        <v>0</v>
      </c>
      <c r="J688" s="47">
        <v>10.1709</v>
      </c>
      <c r="K688" s="63">
        <v>188.18818181820001</v>
      </c>
    </row>
    <row r="689" spans="1:11" x14ac:dyDescent="0.15">
      <c r="A689" s="27" t="s">
        <v>683</v>
      </c>
      <c r="B689" s="28">
        <f>COUNTA(B7:B688)</f>
        <v>682</v>
      </c>
      <c r="C689" s="28"/>
      <c r="D689" s="28"/>
      <c r="E689" s="28"/>
      <c r="F689" s="9">
        <f>SUM(F7:F688)</f>
        <v>11047.093974798798</v>
      </c>
      <c r="G689" s="9">
        <f>SUM(G7:G688)</f>
        <v>11871.639353055203</v>
      </c>
      <c r="H689" s="10">
        <f t="shared" si="20"/>
        <v>-6.945505618347525E-2</v>
      </c>
      <c r="I689" s="98">
        <f>SUM(I7:I688)</f>
        <v>1.0000000000000016</v>
      </c>
      <c r="J689" s="97">
        <f>SUM(J7:J688)</f>
        <v>142144.13837197665</v>
      </c>
      <c r="K689" s="28"/>
    </row>
    <row r="690" spans="1:11" x14ac:dyDescent="0.15">
      <c r="A690" s="29"/>
      <c r="B690" s="29"/>
      <c r="C690" s="29"/>
      <c r="D690" s="29"/>
      <c r="E690" s="29"/>
      <c r="F690" s="29"/>
      <c r="G690" s="29"/>
      <c r="H690" s="30"/>
      <c r="I690" s="53"/>
    </row>
    <row r="691" spans="1:11" x14ac:dyDescent="0.15">
      <c r="A691" s="22" t="s">
        <v>1122</v>
      </c>
      <c r="B691" s="29"/>
      <c r="C691" s="29"/>
      <c r="D691" s="29"/>
      <c r="E691" s="29"/>
      <c r="F691" s="29"/>
      <c r="G691" s="29"/>
      <c r="H691" s="30"/>
      <c r="I691" s="29"/>
    </row>
    <row r="692" spans="1:11" x14ac:dyDescent="0.15">
      <c r="A692" s="29"/>
      <c r="B692" s="29"/>
      <c r="C692" s="29"/>
      <c r="D692" s="29"/>
      <c r="E692" s="29"/>
      <c r="F692" s="29"/>
      <c r="G692" s="29"/>
      <c r="H692" s="30"/>
      <c r="I692" s="29"/>
    </row>
    <row r="693" spans="1:11" x14ac:dyDescent="0.15">
      <c r="A693" s="35" t="s">
        <v>765</v>
      </c>
      <c r="B693" s="29"/>
      <c r="C693" s="29"/>
      <c r="D693" s="29"/>
      <c r="E693" s="29"/>
      <c r="F693" s="29"/>
      <c r="G693" s="29"/>
      <c r="H693" s="30"/>
      <c r="I693" s="29"/>
    </row>
    <row r="694" spans="1:11" x14ac:dyDescent="0.15">
      <c r="A694" s="29"/>
      <c r="B694" s="29"/>
      <c r="C694" s="29"/>
      <c r="D694" s="29"/>
      <c r="E694" s="29"/>
      <c r="F694" s="29"/>
      <c r="G694" s="29"/>
      <c r="H694" s="30"/>
      <c r="I694" s="29"/>
    </row>
    <row r="695" spans="1:11" x14ac:dyDescent="0.15">
      <c r="A695" s="29"/>
      <c r="B695" s="29"/>
      <c r="C695" s="29"/>
      <c r="D695" s="29"/>
      <c r="E695" s="29"/>
      <c r="F695" s="29"/>
      <c r="G695" s="29"/>
      <c r="H695" s="30"/>
      <c r="I695" s="29"/>
    </row>
    <row r="696" spans="1:11" x14ac:dyDescent="0.15">
      <c r="A696" s="29"/>
      <c r="B696" s="29"/>
      <c r="C696" s="29"/>
      <c r="D696" s="29"/>
      <c r="E696" s="29"/>
      <c r="F696" s="29"/>
      <c r="G696" s="29"/>
      <c r="H696" s="30"/>
      <c r="I696" s="29"/>
    </row>
    <row r="697" spans="1:11" x14ac:dyDescent="0.15">
      <c r="A697" s="29"/>
      <c r="B697" s="29"/>
      <c r="C697" s="29"/>
      <c r="D697" s="29"/>
      <c r="E697" s="29"/>
      <c r="F697" s="29"/>
      <c r="G697" s="29"/>
    </row>
    <row r="698" spans="1:11" x14ac:dyDescent="0.15">
      <c r="A698" s="29"/>
      <c r="B698" s="29"/>
      <c r="C698" s="29"/>
      <c r="D698" s="29"/>
      <c r="E698" s="29"/>
      <c r="F698" s="29"/>
      <c r="G698" s="29"/>
    </row>
    <row r="699" spans="1:11" x14ac:dyDescent="0.15">
      <c r="A699" s="29"/>
      <c r="B699" s="29"/>
      <c r="C699" s="29"/>
      <c r="D699" s="29"/>
      <c r="E699" s="29"/>
      <c r="F699" s="29"/>
      <c r="G699" s="29"/>
    </row>
    <row r="700" spans="1:11" x14ac:dyDescent="0.15">
      <c r="A700" s="29"/>
      <c r="B700" s="29"/>
      <c r="C700" s="29"/>
      <c r="D700" s="29"/>
      <c r="E700" s="29"/>
      <c r="F700" s="29"/>
      <c r="G700" s="29"/>
    </row>
    <row r="701" spans="1:11" x14ac:dyDescent="0.15">
      <c r="A701" s="29"/>
      <c r="B701" s="29"/>
      <c r="C701" s="29"/>
      <c r="D701" s="29"/>
      <c r="E701" s="29"/>
      <c r="F701" s="29"/>
      <c r="G701" s="29"/>
    </row>
    <row r="702" spans="1:11" x14ac:dyDescent="0.15">
      <c r="A702" s="29"/>
      <c r="B702" s="29"/>
      <c r="C702" s="29"/>
      <c r="D702" s="29"/>
      <c r="E702" s="29"/>
      <c r="F702" s="29"/>
      <c r="G702" s="29"/>
    </row>
    <row r="703" spans="1:11" x14ac:dyDescent="0.15">
      <c r="A703" s="29"/>
      <c r="B703" s="29"/>
      <c r="C703" s="29"/>
      <c r="D703" s="29"/>
      <c r="E703" s="29"/>
      <c r="F703" s="29"/>
      <c r="G703" s="29"/>
    </row>
    <row r="704" spans="1:11" x14ac:dyDescent="0.15">
      <c r="A704" s="29"/>
      <c r="B704" s="29"/>
      <c r="C704" s="29"/>
      <c r="D704" s="29"/>
      <c r="E704" s="29"/>
      <c r="F704" s="29"/>
      <c r="G704" s="29"/>
    </row>
  </sheetData>
  <autoFilter ref="A6:K689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693"/>
  <sheetViews>
    <sheetView showGridLines="0" workbookViewId="0">
      <selection activeCell="A7" sqref="A7"/>
    </sheetView>
  </sheetViews>
  <sheetFormatPr baseColWidth="10" defaultColWidth="9.1640625" defaultRowHeight="13" x14ac:dyDescent="0.15"/>
  <cols>
    <col min="1" max="1" width="54.6640625" style="24" customWidth="1"/>
    <col min="2" max="2" width="12.6640625" style="15" bestFit="1" customWidth="1"/>
    <col min="3" max="3" width="14.5" style="22" bestFit="1" customWidth="1"/>
    <col min="4" max="4" width="13.83203125" style="22" customWidth="1"/>
    <col min="5" max="10" width="10.6640625" style="24" customWidth="1"/>
    <col min="11" max="11" width="12.33203125" style="24" bestFit="1" customWidth="1"/>
    <col min="12" max="12" width="11.5" style="20" bestFit="1" customWidth="1"/>
    <col min="13" max="16384" width="9.1640625" style="20"/>
  </cols>
  <sheetData>
    <row r="1" spans="1:12" ht="20" x14ac:dyDescent="0.15">
      <c r="A1" s="68" t="s">
        <v>1123</v>
      </c>
      <c r="B1" s="11"/>
      <c r="E1" s="31"/>
      <c r="F1" s="32"/>
      <c r="G1" s="33"/>
      <c r="H1" s="32"/>
      <c r="I1" s="32"/>
      <c r="J1" s="33"/>
      <c r="K1" s="32"/>
    </row>
    <row r="2" spans="1:12" ht="16" x14ac:dyDescent="0.15">
      <c r="A2" s="21" t="s">
        <v>970</v>
      </c>
      <c r="B2" s="12"/>
      <c r="E2" s="32"/>
      <c r="F2" s="32"/>
      <c r="G2" s="33"/>
      <c r="H2" s="32"/>
      <c r="I2" s="32"/>
      <c r="J2" s="33"/>
      <c r="K2" s="32"/>
    </row>
    <row r="3" spans="1:12" ht="16" x14ac:dyDescent="0.15">
      <c r="A3" s="21"/>
      <c r="B3" s="12"/>
      <c r="E3" s="32"/>
      <c r="F3" s="32"/>
      <c r="G3" s="33"/>
      <c r="H3" s="32"/>
      <c r="I3" s="32"/>
      <c r="J3" s="33"/>
      <c r="K3" s="32"/>
    </row>
    <row r="4" spans="1:12" x14ac:dyDescent="0.15">
      <c r="A4" s="34"/>
      <c r="B4" s="13"/>
      <c r="C4" s="20"/>
      <c r="D4" s="20"/>
      <c r="E4" s="32"/>
      <c r="F4" s="32"/>
      <c r="G4" s="33"/>
      <c r="H4" s="32"/>
      <c r="I4" s="32"/>
      <c r="J4" s="33"/>
      <c r="K4" s="32"/>
    </row>
    <row r="5" spans="1:12" ht="22.5" customHeight="1" x14ac:dyDescent="0.15">
      <c r="A5" s="85" t="s">
        <v>1240</v>
      </c>
      <c r="B5" s="86" t="s">
        <v>834</v>
      </c>
      <c r="C5" s="88" t="s">
        <v>1043</v>
      </c>
      <c r="D5" s="90" t="s">
        <v>867</v>
      </c>
      <c r="E5" s="107" t="s">
        <v>3</v>
      </c>
      <c r="F5" s="108"/>
      <c r="G5" s="109"/>
      <c r="H5" s="110" t="s">
        <v>832</v>
      </c>
      <c r="I5" s="111"/>
      <c r="J5" s="111"/>
      <c r="K5" s="112"/>
    </row>
    <row r="6" spans="1:12" ht="24" x14ac:dyDescent="0.15">
      <c r="A6" s="2"/>
      <c r="B6" s="2"/>
      <c r="C6" s="1"/>
      <c r="D6" s="1"/>
      <c r="E6" s="3" t="s">
        <v>969</v>
      </c>
      <c r="F6" s="4" t="s">
        <v>1799</v>
      </c>
      <c r="G6" s="5" t="s">
        <v>829</v>
      </c>
      <c r="H6" s="3" t="s">
        <v>969</v>
      </c>
      <c r="I6" s="4" t="s">
        <v>1799</v>
      </c>
      <c r="J6" s="14" t="s">
        <v>829</v>
      </c>
      <c r="K6" s="14" t="s">
        <v>833</v>
      </c>
    </row>
    <row r="7" spans="1:12" x14ac:dyDescent="0.15">
      <c r="A7" s="26" t="s">
        <v>1748</v>
      </c>
      <c r="B7" s="26" t="s">
        <v>1749</v>
      </c>
      <c r="C7" s="25" t="s">
        <v>1045</v>
      </c>
      <c r="D7" s="25" t="s">
        <v>1047</v>
      </c>
      <c r="E7" s="69">
        <v>1359.72430007</v>
      </c>
      <c r="F7" s="47">
        <v>1543.2977767049999</v>
      </c>
      <c r="G7" s="75">
        <f>IF(ISERROR(E7/F7-1),"",((E7/F7-1)))</f>
        <v>-0.11894883761637776</v>
      </c>
      <c r="H7" s="74">
        <v>778.87961466999991</v>
      </c>
      <c r="I7" s="74">
        <v>994.05419477999999</v>
      </c>
      <c r="J7" s="78">
        <f t="shared" ref="J7:J70" si="0">IF(ISERROR(H7/I7-1),"",((H7/I7-1)))</f>
        <v>-0.21646161873258996</v>
      </c>
      <c r="K7" s="83">
        <f t="shared" ref="K7:K70" si="1">IF(ISERROR(H7/E7),"",(H7/E7))</f>
        <v>0.57282172174896218</v>
      </c>
      <c r="L7" s="54"/>
    </row>
    <row r="8" spans="1:12" x14ac:dyDescent="0.15">
      <c r="A8" s="26" t="s">
        <v>1172</v>
      </c>
      <c r="B8" s="26" t="s">
        <v>1173</v>
      </c>
      <c r="C8" s="26" t="s">
        <v>1044</v>
      </c>
      <c r="D8" s="26" t="s">
        <v>1047</v>
      </c>
      <c r="E8" s="69">
        <v>640.88062468499993</v>
      </c>
      <c r="F8" s="47">
        <v>528.69860852099998</v>
      </c>
      <c r="G8" s="47">
        <f>IF(ISERROR(E8/F8-1),"",((E8/F8-1)))</f>
        <v>0.21218519276572678</v>
      </c>
      <c r="H8" s="69">
        <v>376.97381149</v>
      </c>
      <c r="I8" s="47">
        <v>284.11771105999998</v>
      </c>
      <c r="J8" s="77">
        <f t="shared" si="0"/>
        <v>0.32682264010774986</v>
      </c>
      <c r="K8" s="80">
        <f t="shared" si="1"/>
        <v>0.58821221452167771</v>
      </c>
      <c r="L8" s="54"/>
    </row>
    <row r="9" spans="1:12" x14ac:dyDescent="0.15">
      <c r="A9" s="26" t="s">
        <v>843</v>
      </c>
      <c r="B9" s="26" t="s">
        <v>844</v>
      </c>
      <c r="C9" s="26" t="s">
        <v>1044</v>
      </c>
      <c r="D9" s="26" t="s">
        <v>1047</v>
      </c>
      <c r="E9" s="69">
        <v>601.78043753400004</v>
      </c>
      <c r="F9" s="47">
        <v>772.64100520500006</v>
      </c>
      <c r="G9" s="47">
        <f t="shared" ref="G9:G72" si="2">IF(ISERROR(E9/F9-1),"",((E9/F9-1)))</f>
        <v>-0.2211383637678751</v>
      </c>
      <c r="H9" s="69">
        <v>772.54694757000004</v>
      </c>
      <c r="I9" s="47">
        <v>582.37035069000001</v>
      </c>
      <c r="J9" s="77">
        <f t="shared" si="0"/>
        <v>0.32655611099479276</v>
      </c>
      <c r="K9" s="80">
        <f t="shared" si="1"/>
        <v>1.2837687957019239</v>
      </c>
      <c r="L9" s="54"/>
    </row>
    <row r="10" spans="1:12" x14ac:dyDescent="0.15">
      <c r="A10" s="26" t="s">
        <v>425</v>
      </c>
      <c r="B10" s="26" t="s">
        <v>1758</v>
      </c>
      <c r="C10" s="26" t="s">
        <v>1045</v>
      </c>
      <c r="D10" s="26" t="s">
        <v>1048</v>
      </c>
      <c r="E10" s="69">
        <v>526.12906490600005</v>
      </c>
      <c r="F10" s="47">
        <v>634.60719534599991</v>
      </c>
      <c r="G10" s="47">
        <f t="shared" si="2"/>
        <v>-0.17093744167343627</v>
      </c>
      <c r="H10" s="69">
        <v>1400.4154080599999</v>
      </c>
      <c r="I10" s="47">
        <v>273.73267872000002</v>
      </c>
      <c r="J10" s="77">
        <f t="shared" si="0"/>
        <v>4.115996433485674</v>
      </c>
      <c r="K10" s="79">
        <f t="shared" si="1"/>
        <v>2.6617335963186193</v>
      </c>
      <c r="L10" s="54"/>
    </row>
    <row r="11" spans="1:12" x14ac:dyDescent="0.15">
      <c r="A11" s="26" t="s">
        <v>368</v>
      </c>
      <c r="B11" s="26" t="s">
        <v>848</v>
      </c>
      <c r="C11" s="26" t="s">
        <v>1044</v>
      </c>
      <c r="D11" s="26" t="s">
        <v>1047</v>
      </c>
      <c r="E11" s="69">
        <v>396.904639358</v>
      </c>
      <c r="F11" s="47">
        <v>504.47581546100002</v>
      </c>
      <c r="G11" s="47">
        <f t="shared" si="2"/>
        <v>-0.21323356404052662</v>
      </c>
      <c r="H11" s="69">
        <v>640.22953885000004</v>
      </c>
      <c r="I11" s="47">
        <v>693.12610262999999</v>
      </c>
      <c r="J11" s="77">
        <f t="shared" si="0"/>
        <v>-7.6315930938524845E-2</v>
      </c>
      <c r="K11" s="79">
        <f t="shared" si="1"/>
        <v>1.6130563247776146</v>
      </c>
      <c r="L11" s="54"/>
    </row>
    <row r="12" spans="1:12" x14ac:dyDescent="0.15">
      <c r="A12" s="26" t="s">
        <v>379</v>
      </c>
      <c r="B12" s="26" t="s">
        <v>1757</v>
      </c>
      <c r="C12" s="26" t="s">
        <v>1045</v>
      </c>
      <c r="D12" s="26" t="s">
        <v>1048</v>
      </c>
      <c r="E12" s="69">
        <v>248.63682971700001</v>
      </c>
      <c r="F12" s="47">
        <v>235.53982699599999</v>
      </c>
      <c r="G12" s="47">
        <f t="shared" si="2"/>
        <v>5.5604196063294475E-2</v>
      </c>
      <c r="H12" s="69">
        <v>206.72124227</v>
      </c>
      <c r="I12" s="47">
        <v>597.28560535999998</v>
      </c>
      <c r="J12" s="77">
        <f t="shared" si="0"/>
        <v>-0.65389883765003243</v>
      </c>
      <c r="K12" s="79">
        <f t="shared" si="1"/>
        <v>0.8314184286587446</v>
      </c>
      <c r="L12" s="54"/>
    </row>
    <row r="13" spans="1:12" x14ac:dyDescent="0.15">
      <c r="A13" s="26" t="s">
        <v>366</v>
      </c>
      <c r="B13" s="26" t="s">
        <v>847</v>
      </c>
      <c r="C13" s="26" t="s">
        <v>1044</v>
      </c>
      <c r="D13" s="26" t="s">
        <v>1048</v>
      </c>
      <c r="E13" s="69">
        <v>232.63027572199999</v>
      </c>
      <c r="F13" s="47">
        <v>215.85939368500001</v>
      </c>
      <c r="G13" s="47">
        <f t="shared" si="2"/>
        <v>7.7693547409261488E-2</v>
      </c>
      <c r="H13" s="69">
        <v>776.49271522000004</v>
      </c>
      <c r="I13" s="47">
        <v>373.35278189999997</v>
      </c>
      <c r="J13" s="77">
        <f t="shared" si="0"/>
        <v>1.0797828564940986</v>
      </c>
      <c r="K13" s="80">
        <f t="shared" si="1"/>
        <v>3.3378833120927545</v>
      </c>
      <c r="L13" s="54"/>
    </row>
    <row r="14" spans="1:12" x14ac:dyDescent="0.15">
      <c r="A14" s="26" t="s">
        <v>949</v>
      </c>
      <c r="B14" s="26" t="s">
        <v>950</v>
      </c>
      <c r="C14" s="26" t="s">
        <v>1044</v>
      </c>
      <c r="D14" s="26" t="s">
        <v>1047</v>
      </c>
      <c r="E14" s="69">
        <v>224.66071352700001</v>
      </c>
      <c r="F14" s="47">
        <v>199.45733179800001</v>
      </c>
      <c r="G14" s="47">
        <f t="shared" si="2"/>
        <v>0.12635976577950347</v>
      </c>
      <c r="H14" s="69">
        <v>436.62894022</v>
      </c>
      <c r="I14" s="47">
        <v>300.96410937999997</v>
      </c>
      <c r="J14" s="77">
        <f t="shared" si="0"/>
        <v>0.45076747230583702</v>
      </c>
      <c r="K14" s="79">
        <f t="shared" si="1"/>
        <v>1.9435037544627285</v>
      </c>
      <c r="L14" s="54"/>
    </row>
    <row r="15" spans="1:12" x14ac:dyDescent="0.15">
      <c r="A15" s="26" t="s">
        <v>1194</v>
      </c>
      <c r="B15" s="26" t="s">
        <v>1195</v>
      </c>
      <c r="C15" s="26" t="s">
        <v>1045</v>
      </c>
      <c r="D15" s="26" t="s">
        <v>1047</v>
      </c>
      <c r="E15" s="69">
        <v>192.43052868000001</v>
      </c>
      <c r="F15" s="47">
        <v>177.396623726</v>
      </c>
      <c r="G15" s="47">
        <f t="shared" si="2"/>
        <v>8.4747413103085867E-2</v>
      </c>
      <c r="H15" s="69">
        <v>33.459467619999998</v>
      </c>
      <c r="I15" s="47">
        <v>142.27989059000001</v>
      </c>
      <c r="J15" s="77">
        <f t="shared" si="0"/>
        <v>-0.76483347378711253</v>
      </c>
      <c r="K15" s="79">
        <f t="shared" si="1"/>
        <v>0.17387816709499879</v>
      </c>
      <c r="L15" s="54"/>
    </row>
    <row r="16" spans="1:12" x14ac:dyDescent="0.15">
      <c r="A16" s="26" t="s">
        <v>957</v>
      </c>
      <c r="B16" s="26" t="s">
        <v>958</v>
      </c>
      <c r="C16" s="26" t="s">
        <v>1044</v>
      </c>
      <c r="D16" s="26" t="s">
        <v>1047</v>
      </c>
      <c r="E16" s="69">
        <v>180.729271907</v>
      </c>
      <c r="F16" s="47">
        <v>267.899821299</v>
      </c>
      <c r="G16" s="47">
        <f t="shared" si="2"/>
        <v>-0.32538487323106469</v>
      </c>
      <c r="H16" s="69">
        <v>44.361733039999997</v>
      </c>
      <c r="I16" s="47">
        <v>60.547806460000004</v>
      </c>
      <c r="J16" s="77">
        <f t="shared" si="0"/>
        <v>-0.26732716453886884</v>
      </c>
      <c r="K16" s="79">
        <f t="shared" si="1"/>
        <v>0.24545959031378015</v>
      </c>
      <c r="L16" s="54"/>
    </row>
    <row r="17" spans="1:12" x14ac:dyDescent="0.15">
      <c r="A17" s="26" t="s">
        <v>419</v>
      </c>
      <c r="B17" s="26" t="s">
        <v>420</v>
      </c>
      <c r="C17" s="26" t="s">
        <v>1045</v>
      </c>
      <c r="D17" s="26" t="s">
        <v>1048</v>
      </c>
      <c r="E17" s="69">
        <v>143.77825101300002</v>
      </c>
      <c r="F17" s="47">
        <v>123.078313395</v>
      </c>
      <c r="G17" s="47">
        <f t="shared" si="2"/>
        <v>0.16818509327119968</v>
      </c>
      <c r="H17" s="69">
        <v>425.14464664999997</v>
      </c>
      <c r="I17" s="47">
        <v>229.63616715000001</v>
      </c>
      <c r="J17" s="77">
        <f t="shared" si="0"/>
        <v>0.85138365583454645</v>
      </c>
      <c r="K17" s="79">
        <f t="shared" si="1"/>
        <v>2.9569468515203985</v>
      </c>
      <c r="L17" s="54"/>
    </row>
    <row r="18" spans="1:12" x14ac:dyDescent="0.15">
      <c r="A18" s="26" t="s">
        <v>1617</v>
      </c>
      <c r="B18" s="26" t="s">
        <v>1618</v>
      </c>
      <c r="C18" s="26" t="s">
        <v>1044</v>
      </c>
      <c r="D18" s="26" t="s">
        <v>1047</v>
      </c>
      <c r="E18" s="69">
        <v>143.75838147799999</v>
      </c>
      <c r="F18" s="47">
        <v>176.228181124</v>
      </c>
      <c r="G18" s="47">
        <f t="shared" si="2"/>
        <v>-0.18424862266014752</v>
      </c>
      <c r="H18" s="69">
        <v>55.224814619999997</v>
      </c>
      <c r="I18" s="47">
        <v>58.589463090000002</v>
      </c>
      <c r="J18" s="77">
        <f t="shared" si="0"/>
        <v>-5.7427535473938862E-2</v>
      </c>
      <c r="K18" s="79">
        <f t="shared" si="1"/>
        <v>0.38415022520583475</v>
      </c>
      <c r="L18" s="54"/>
    </row>
    <row r="19" spans="1:12" x14ac:dyDescent="0.15">
      <c r="A19" s="26" t="s">
        <v>413</v>
      </c>
      <c r="B19" s="26" t="s">
        <v>414</v>
      </c>
      <c r="C19" s="26" t="s">
        <v>1045</v>
      </c>
      <c r="D19" s="26" t="s">
        <v>1048</v>
      </c>
      <c r="E19" s="69">
        <v>143.44434620199999</v>
      </c>
      <c r="F19" s="47">
        <v>113.80085983400001</v>
      </c>
      <c r="G19" s="47">
        <f t="shared" si="2"/>
        <v>0.26048560978573088</v>
      </c>
      <c r="H19" s="69">
        <v>434.94719383999995</v>
      </c>
      <c r="I19" s="47">
        <v>128.16964196999999</v>
      </c>
      <c r="J19" s="77">
        <f t="shared" si="0"/>
        <v>2.3935274153438444</v>
      </c>
      <c r="K19" s="79">
        <f t="shared" si="1"/>
        <v>3.032166867193931</v>
      </c>
      <c r="L19" s="54"/>
    </row>
    <row r="20" spans="1:12" x14ac:dyDescent="0.15">
      <c r="A20" s="26" t="s">
        <v>411</v>
      </c>
      <c r="B20" s="26" t="s">
        <v>412</v>
      </c>
      <c r="C20" s="26" t="s">
        <v>1045</v>
      </c>
      <c r="D20" s="26" t="s">
        <v>1048</v>
      </c>
      <c r="E20" s="69">
        <v>131.467355406</v>
      </c>
      <c r="F20" s="47">
        <v>71.563389732999994</v>
      </c>
      <c r="G20" s="47">
        <f t="shared" si="2"/>
        <v>0.83707557588452963</v>
      </c>
      <c r="H20" s="69">
        <v>276.09619677999996</v>
      </c>
      <c r="I20" s="47">
        <v>58.170259770000001</v>
      </c>
      <c r="J20" s="77">
        <f t="shared" si="0"/>
        <v>3.7463462922747741</v>
      </c>
      <c r="K20" s="79">
        <f t="shared" si="1"/>
        <v>2.100112198403584</v>
      </c>
      <c r="L20" s="54"/>
    </row>
    <row r="21" spans="1:12" x14ac:dyDescent="0.15">
      <c r="A21" s="26" t="s">
        <v>6</v>
      </c>
      <c r="B21" s="26" t="s">
        <v>878</v>
      </c>
      <c r="C21" s="26" t="s">
        <v>1044</v>
      </c>
      <c r="D21" s="26" t="s">
        <v>1047</v>
      </c>
      <c r="E21" s="69">
        <v>129.98975553</v>
      </c>
      <c r="F21" s="47">
        <v>126.536909439</v>
      </c>
      <c r="G21" s="47">
        <f t="shared" si="2"/>
        <v>2.7287264295517755E-2</v>
      </c>
      <c r="H21" s="69">
        <v>448.98489254000003</v>
      </c>
      <c r="I21" s="47">
        <v>334.46444518999999</v>
      </c>
      <c r="J21" s="77">
        <f t="shared" si="0"/>
        <v>0.3423994657636753</v>
      </c>
      <c r="K21" s="79">
        <f t="shared" si="1"/>
        <v>3.4540021304708124</v>
      </c>
      <c r="L21" s="54"/>
    </row>
    <row r="22" spans="1:12" x14ac:dyDescent="0.15">
      <c r="A22" s="26" t="s">
        <v>1596</v>
      </c>
      <c r="B22" s="26" t="s">
        <v>1597</v>
      </c>
      <c r="C22" s="26" t="s">
        <v>1045</v>
      </c>
      <c r="D22" s="26" t="s">
        <v>1048</v>
      </c>
      <c r="E22" s="69">
        <v>126.734468933</v>
      </c>
      <c r="F22" s="47">
        <v>165.07915287200001</v>
      </c>
      <c r="G22" s="47">
        <f t="shared" si="2"/>
        <v>-0.23228059553184111</v>
      </c>
      <c r="H22" s="69">
        <v>112.16001427997</v>
      </c>
      <c r="I22" s="47">
        <v>212.58934194235349</v>
      </c>
      <c r="J22" s="77">
        <f t="shared" si="0"/>
        <v>-0.47240998417322477</v>
      </c>
      <c r="K22" s="79">
        <f t="shared" si="1"/>
        <v>0.88500007317871043</v>
      </c>
      <c r="L22" s="54"/>
    </row>
    <row r="23" spans="1:12" x14ac:dyDescent="0.15">
      <c r="A23" s="26" t="s">
        <v>552</v>
      </c>
      <c r="B23" s="26" t="s">
        <v>553</v>
      </c>
      <c r="C23" s="26" t="s">
        <v>1045</v>
      </c>
      <c r="D23" s="26" t="s">
        <v>1047</v>
      </c>
      <c r="E23" s="69">
        <v>124.27304442499999</v>
      </c>
      <c r="F23" s="47">
        <v>88.450476209000001</v>
      </c>
      <c r="G23" s="47">
        <f t="shared" si="2"/>
        <v>0.40500141719253935</v>
      </c>
      <c r="H23" s="69">
        <v>186.03353193999999</v>
      </c>
      <c r="I23" s="47">
        <v>249.16883640999998</v>
      </c>
      <c r="J23" s="77">
        <f t="shared" si="0"/>
        <v>-0.25338363087313498</v>
      </c>
      <c r="K23" s="79">
        <f t="shared" si="1"/>
        <v>1.4969741250064335</v>
      </c>
      <c r="L23" s="54"/>
    </row>
    <row r="24" spans="1:12" x14ac:dyDescent="0.15">
      <c r="A24" s="26" t="s">
        <v>421</v>
      </c>
      <c r="B24" s="26" t="s">
        <v>422</v>
      </c>
      <c r="C24" s="26" t="s">
        <v>1045</v>
      </c>
      <c r="D24" s="26" t="s">
        <v>1048</v>
      </c>
      <c r="E24" s="69">
        <v>108.548582076</v>
      </c>
      <c r="F24" s="47">
        <v>54.078946938000001</v>
      </c>
      <c r="G24" s="47">
        <f t="shared" si="2"/>
        <v>1.0072244047290329</v>
      </c>
      <c r="H24" s="69">
        <v>100.65977564000001</v>
      </c>
      <c r="I24" s="47">
        <v>41.961951659999997</v>
      </c>
      <c r="J24" s="77">
        <f t="shared" si="0"/>
        <v>1.398834459741142</v>
      </c>
      <c r="K24" s="79">
        <f t="shared" si="1"/>
        <v>0.92732464777405688</v>
      </c>
      <c r="L24" s="54"/>
    </row>
    <row r="25" spans="1:12" x14ac:dyDescent="0.15">
      <c r="A25" s="26" t="s">
        <v>369</v>
      </c>
      <c r="B25" s="26" t="s">
        <v>1308</v>
      </c>
      <c r="C25" s="26" t="s">
        <v>1044</v>
      </c>
      <c r="D25" s="26" t="s">
        <v>1047</v>
      </c>
      <c r="E25" s="69">
        <v>100.52695895999999</v>
      </c>
      <c r="F25" s="47">
        <v>76.89602690000001</v>
      </c>
      <c r="G25" s="47">
        <f t="shared" si="2"/>
        <v>0.30731018249786812</v>
      </c>
      <c r="H25" s="69">
        <v>163.80147969999999</v>
      </c>
      <c r="I25" s="47">
        <v>219.04023531000001</v>
      </c>
      <c r="J25" s="77">
        <f t="shared" si="0"/>
        <v>-0.25218542854385884</v>
      </c>
      <c r="K25" s="79">
        <f t="shared" si="1"/>
        <v>1.6294283781644796</v>
      </c>
      <c r="L25" s="54"/>
    </row>
    <row r="26" spans="1:12" x14ac:dyDescent="0.15">
      <c r="A26" s="26" t="s">
        <v>1160</v>
      </c>
      <c r="B26" s="26" t="s">
        <v>1161</v>
      </c>
      <c r="C26" s="26" t="s">
        <v>1044</v>
      </c>
      <c r="D26" s="26" t="s">
        <v>1047</v>
      </c>
      <c r="E26" s="69">
        <v>95.597215418000005</v>
      </c>
      <c r="F26" s="47">
        <v>82.731200306999995</v>
      </c>
      <c r="G26" s="47">
        <f t="shared" si="2"/>
        <v>0.15551587627468999</v>
      </c>
      <c r="H26" s="69">
        <v>240.81409747000001</v>
      </c>
      <c r="I26" s="47">
        <v>317.42999061</v>
      </c>
      <c r="J26" s="77">
        <f t="shared" si="0"/>
        <v>-0.24136312070818666</v>
      </c>
      <c r="K26" s="79">
        <f t="shared" si="1"/>
        <v>2.5190492883818569</v>
      </c>
      <c r="L26" s="54"/>
    </row>
    <row r="27" spans="1:12" x14ac:dyDescent="0.15">
      <c r="A27" s="26" t="s">
        <v>1148</v>
      </c>
      <c r="B27" s="26" t="s">
        <v>1149</v>
      </c>
      <c r="C27" s="26" t="s">
        <v>1044</v>
      </c>
      <c r="D27" s="26" t="s">
        <v>1047</v>
      </c>
      <c r="E27" s="69">
        <v>95.11432594499999</v>
      </c>
      <c r="F27" s="47">
        <v>67.657909185999998</v>
      </c>
      <c r="G27" s="47">
        <f t="shared" si="2"/>
        <v>0.40581237418257921</v>
      </c>
      <c r="H27" s="69">
        <v>142.49830616999998</v>
      </c>
      <c r="I27" s="47">
        <v>135.13778740000001</v>
      </c>
      <c r="J27" s="77">
        <f t="shared" si="0"/>
        <v>5.4466769891779121E-2</v>
      </c>
      <c r="K27" s="79">
        <f t="shared" si="1"/>
        <v>1.4981792148997601</v>
      </c>
      <c r="L27" s="54"/>
    </row>
    <row r="28" spans="1:12" x14ac:dyDescent="0.15">
      <c r="A28" s="26" t="s">
        <v>417</v>
      </c>
      <c r="B28" s="26" t="s">
        <v>418</v>
      </c>
      <c r="C28" s="26" t="s">
        <v>1045</v>
      </c>
      <c r="D28" s="26" t="s">
        <v>1048</v>
      </c>
      <c r="E28" s="69">
        <v>89.446390882000003</v>
      </c>
      <c r="F28" s="47">
        <v>69.813712526999993</v>
      </c>
      <c r="G28" s="47">
        <f t="shared" si="2"/>
        <v>0.2812152175320457</v>
      </c>
      <c r="H28" s="69">
        <v>97.628034360000001</v>
      </c>
      <c r="I28" s="47">
        <v>111.18742087000001</v>
      </c>
      <c r="J28" s="77">
        <f t="shared" si="0"/>
        <v>-0.12195072431667975</v>
      </c>
      <c r="K28" s="79">
        <f t="shared" si="1"/>
        <v>1.0914697999251131</v>
      </c>
      <c r="L28" s="54"/>
    </row>
    <row r="29" spans="1:12" x14ac:dyDescent="0.15">
      <c r="A29" s="26" t="s">
        <v>449</v>
      </c>
      <c r="B29" s="26" t="s">
        <v>1205</v>
      </c>
      <c r="C29" s="26" t="s">
        <v>1045</v>
      </c>
      <c r="D29" s="26" t="s">
        <v>1048</v>
      </c>
      <c r="E29" s="69">
        <v>82.731946452999992</v>
      </c>
      <c r="F29" s="47">
        <v>66.222668670000004</v>
      </c>
      <c r="G29" s="47">
        <f t="shared" si="2"/>
        <v>0.24929949388280948</v>
      </c>
      <c r="H29" s="69">
        <v>244.62990184999998</v>
      </c>
      <c r="I29" s="47">
        <v>433.65989160000004</v>
      </c>
      <c r="J29" s="77">
        <f t="shared" si="0"/>
        <v>-0.43589456486872402</v>
      </c>
      <c r="K29" s="79">
        <f t="shared" si="1"/>
        <v>2.9568976959701319</v>
      </c>
      <c r="L29" s="54"/>
    </row>
    <row r="30" spans="1:12" x14ac:dyDescent="0.15">
      <c r="A30" s="26" t="s">
        <v>1162</v>
      </c>
      <c r="B30" s="26" t="s">
        <v>1163</v>
      </c>
      <c r="C30" s="26" t="s">
        <v>1044</v>
      </c>
      <c r="D30" s="26" t="s">
        <v>1047</v>
      </c>
      <c r="E30" s="69">
        <v>80.65171548299999</v>
      </c>
      <c r="F30" s="47">
        <v>100.08634342399999</v>
      </c>
      <c r="G30" s="47">
        <f t="shared" si="2"/>
        <v>-0.19417861894172983</v>
      </c>
      <c r="H30" s="69">
        <v>69.62138238</v>
      </c>
      <c r="I30" s="47">
        <v>69.301501479999999</v>
      </c>
      <c r="J30" s="77">
        <f t="shared" si="0"/>
        <v>4.615785995521593E-3</v>
      </c>
      <c r="K30" s="79">
        <f t="shared" si="1"/>
        <v>0.86323498468764748</v>
      </c>
      <c r="L30" s="54"/>
    </row>
    <row r="31" spans="1:12" x14ac:dyDescent="0.15">
      <c r="A31" s="26" t="s">
        <v>509</v>
      </c>
      <c r="B31" s="26" t="s">
        <v>1687</v>
      </c>
      <c r="C31" s="26" t="s">
        <v>1044</v>
      </c>
      <c r="D31" s="26" t="s">
        <v>1048</v>
      </c>
      <c r="E31" s="69">
        <v>80.031947700000003</v>
      </c>
      <c r="F31" s="47">
        <v>72.361197279999999</v>
      </c>
      <c r="G31" s="47">
        <f t="shared" si="2"/>
        <v>0.10600640548163143</v>
      </c>
      <c r="H31" s="69">
        <v>64.923265149999992</v>
      </c>
      <c r="I31" s="47">
        <v>33.471071569999999</v>
      </c>
      <c r="J31" s="77">
        <f t="shared" si="0"/>
        <v>0.93968289943219152</v>
      </c>
      <c r="K31" s="79">
        <f t="shared" si="1"/>
        <v>0.81121685796483478</v>
      </c>
      <c r="L31" s="54"/>
    </row>
    <row r="32" spans="1:12" x14ac:dyDescent="0.15">
      <c r="A32" s="26" t="s">
        <v>371</v>
      </c>
      <c r="B32" s="26" t="s">
        <v>1131</v>
      </c>
      <c r="C32" s="26" t="s">
        <v>1044</v>
      </c>
      <c r="D32" s="26" t="s">
        <v>1047</v>
      </c>
      <c r="E32" s="69">
        <v>79.367784200000003</v>
      </c>
      <c r="F32" s="47">
        <v>263.00590897000001</v>
      </c>
      <c r="G32" s="47">
        <f t="shared" si="2"/>
        <v>-0.69822813293121433</v>
      </c>
      <c r="H32" s="69">
        <v>834.78817583</v>
      </c>
      <c r="I32" s="47">
        <v>829.89111135000007</v>
      </c>
      <c r="J32" s="77">
        <f t="shared" si="0"/>
        <v>5.900851826251996E-3</v>
      </c>
      <c r="K32" s="79">
        <f t="shared" si="1"/>
        <v>10.517972553276849</v>
      </c>
      <c r="L32" s="54"/>
    </row>
    <row r="33" spans="1:12" x14ac:dyDescent="0.15">
      <c r="A33" s="26" t="s">
        <v>1102</v>
      </c>
      <c r="B33" s="26" t="s">
        <v>1103</v>
      </c>
      <c r="C33" s="26" t="s">
        <v>1045</v>
      </c>
      <c r="D33" s="26" t="s">
        <v>1048</v>
      </c>
      <c r="E33" s="69">
        <v>72.701051946999996</v>
      </c>
      <c r="F33" s="47">
        <v>77.764392119000007</v>
      </c>
      <c r="G33" s="47">
        <f t="shared" si="2"/>
        <v>-6.511129366576629E-2</v>
      </c>
      <c r="H33" s="69">
        <v>159.4394437</v>
      </c>
      <c r="I33" s="47">
        <v>322.49032269999998</v>
      </c>
      <c r="J33" s="77">
        <f t="shared" si="0"/>
        <v>-0.50559929251483238</v>
      </c>
      <c r="K33" s="79">
        <f t="shared" si="1"/>
        <v>2.1930830356654729</v>
      </c>
      <c r="L33" s="54"/>
    </row>
    <row r="34" spans="1:12" x14ac:dyDescent="0.15">
      <c r="A34" s="26" t="s">
        <v>1643</v>
      </c>
      <c r="B34" s="26" t="s">
        <v>1644</v>
      </c>
      <c r="C34" s="26" t="s">
        <v>1044</v>
      </c>
      <c r="D34" s="26" t="s">
        <v>1047</v>
      </c>
      <c r="E34" s="69">
        <v>69.431507120000006</v>
      </c>
      <c r="F34" s="47">
        <v>54.164791439999995</v>
      </c>
      <c r="G34" s="47">
        <f t="shared" si="2"/>
        <v>0.28185681646926342</v>
      </c>
      <c r="H34" s="69">
        <v>0.77106819999999998</v>
      </c>
      <c r="I34" s="47">
        <v>1.0756874999999999</v>
      </c>
      <c r="J34" s="77">
        <f t="shared" si="0"/>
        <v>-0.28318568357445817</v>
      </c>
      <c r="K34" s="79">
        <f t="shared" si="1"/>
        <v>1.1105450997446243E-2</v>
      </c>
      <c r="L34" s="54"/>
    </row>
    <row r="35" spans="1:12" x14ac:dyDescent="0.15">
      <c r="A35" s="26" t="s">
        <v>450</v>
      </c>
      <c r="B35" s="26" t="s">
        <v>1775</v>
      </c>
      <c r="C35" s="26" t="s">
        <v>1045</v>
      </c>
      <c r="D35" s="26" t="s">
        <v>1048</v>
      </c>
      <c r="E35" s="69">
        <v>62.798469750999999</v>
      </c>
      <c r="F35" s="47">
        <v>69.845277238000008</v>
      </c>
      <c r="G35" s="47">
        <f t="shared" si="2"/>
        <v>-0.10089168180960595</v>
      </c>
      <c r="H35" s="69">
        <v>123.62823837000001</v>
      </c>
      <c r="I35" s="47">
        <v>45.815035460000004</v>
      </c>
      <c r="J35" s="77">
        <f t="shared" si="0"/>
        <v>1.6984206631889833</v>
      </c>
      <c r="K35" s="79">
        <f t="shared" si="1"/>
        <v>1.9686504919657115</v>
      </c>
      <c r="L35" s="54"/>
    </row>
    <row r="36" spans="1:12" x14ac:dyDescent="0.15">
      <c r="A36" s="26" t="s">
        <v>557</v>
      </c>
      <c r="B36" s="26" t="s">
        <v>558</v>
      </c>
      <c r="C36" s="26" t="s">
        <v>1045</v>
      </c>
      <c r="D36" s="26" t="s">
        <v>1048</v>
      </c>
      <c r="E36" s="69">
        <v>59.706446523999993</v>
      </c>
      <c r="F36" s="47">
        <v>62.156005340999997</v>
      </c>
      <c r="G36" s="47">
        <f t="shared" si="2"/>
        <v>-3.9409849515927631E-2</v>
      </c>
      <c r="H36" s="69">
        <v>198.12982417088949</v>
      </c>
      <c r="I36" s="47">
        <v>231.27539895757948</v>
      </c>
      <c r="J36" s="77">
        <f t="shared" si="0"/>
        <v>-0.14331647436816031</v>
      </c>
      <c r="K36" s="79">
        <f t="shared" si="1"/>
        <v>3.3183991964962769</v>
      </c>
      <c r="L36" s="54"/>
    </row>
    <row r="37" spans="1:12" x14ac:dyDescent="0.15">
      <c r="A37" s="26" t="s">
        <v>1635</v>
      </c>
      <c r="B37" s="26" t="s">
        <v>1636</v>
      </c>
      <c r="C37" s="26" t="s">
        <v>1044</v>
      </c>
      <c r="D37" s="26" t="s">
        <v>1047</v>
      </c>
      <c r="E37" s="69">
        <v>58.139610670000003</v>
      </c>
      <c r="F37" s="47">
        <v>30.045343829999997</v>
      </c>
      <c r="G37" s="47">
        <f t="shared" si="2"/>
        <v>0.93506225120806041</v>
      </c>
      <c r="H37" s="69">
        <v>0.90906686000000003</v>
      </c>
      <c r="I37" s="47">
        <v>2.1098327299999999</v>
      </c>
      <c r="J37" s="77">
        <f t="shared" si="0"/>
        <v>-0.56912846830279284</v>
      </c>
      <c r="K37" s="79">
        <f t="shared" si="1"/>
        <v>1.5635929610190492E-2</v>
      </c>
      <c r="L37" s="54"/>
    </row>
    <row r="38" spans="1:12" x14ac:dyDescent="0.15">
      <c r="A38" s="26" t="s">
        <v>415</v>
      </c>
      <c r="B38" s="26" t="s">
        <v>416</v>
      </c>
      <c r="C38" s="26" t="s">
        <v>1045</v>
      </c>
      <c r="D38" s="26" t="s">
        <v>1048</v>
      </c>
      <c r="E38" s="69">
        <v>56.749169806999994</v>
      </c>
      <c r="F38" s="47">
        <v>7.4824389570000003</v>
      </c>
      <c r="G38" s="47">
        <f t="shared" si="2"/>
        <v>6.5843144371942772</v>
      </c>
      <c r="H38" s="69">
        <v>18.62779673</v>
      </c>
      <c r="I38" s="47">
        <v>20.34395013</v>
      </c>
      <c r="J38" s="77">
        <f t="shared" si="0"/>
        <v>-8.4356940959528393E-2</v>
      </c>
      <c r="K38" s="79">
        <f t="shared" si="1"/>
        <v>0.32824791610788051</v>
      </c>
      <c r="L38" s="54"/>
    </row>
    <row r="39" spans="1:12" x14ac:dyDescent="0.15">
      <c r="A39" s="26" t="s">
        <v>1591</v>
      </c>
      <c r="B39" s="26" t="s">
        <v>1592</v>
      </c>
      <c r="C39" s="26" t="s">
        <v>1045</v>
      </c>
      <c r="D39" s="26" t="s">
        <v>1048</v>
      </c>
      <c r="E39" s="69">
        <v>55.331285258000001</v>
      </c>
      <c r="F39" s="47">
        <v>46.407076722999996</v>
      </c>
      <c r="G39" s="47">
        <f t="shared" si="2"/>
        <v>0.19230275132967045</v>
      </c>
      <c r="H39" s="69">
        <v>53.2742260061735</v>
      </c>
      <c r="I39" s="47">
        <v>9.1534738000000004</v>
      </c>
      <c r="J39" s="77">
        <f t="shared" si="0"/>
        <v>4.8201101756770743</v>
      </c>
      <c r="K39" s="79">
        <f t="shared" si="1"/>
        <v>0.96282285433575598</v>
      </c>
      <c r="L39" s="54"/>
    </row>
    <row r="40" spans="1:12" x14ac:dyDescent="0.15">
      <c r="A40" s="26" t="s">
        <v>1473</v>
      </c>
      <c r="B40" s="26" t="s">
        <v>850</v>
      </c>
      <c r="C40" s="26" t="s">
        <v>1044</v>
      </c>
      <c r="D40" s="26" t="s">
        <v>1047</v>
      </c>
      <c r="E40" s="69">
        <v>53.655642540999999</v>
      </c>
      <c r="F40" s="47">
        <v>32.306204035999997</v>
      </c>
      <c r="G40" s="47">
        <f t="shared" si="2"/>
        <v>0.66084639598046047</v>
      </c>
      <c r="H40" s="69">
        <v>103.30419429999999</v>
      </c>
      <c r="I40" s="47">
        <v>92.495171450000001</v>
      </c>
      <c r="J40" s="77">
        <f t="shared" si="0"/>
        <v>0.11686040125719432</v>
      </c>
      <c r="K40" s="79">
        <f t="shared" si="1"/>
        <v>1.9253183711491655</v>
      </c>
      <c r="L40" s="54"/>
    </row>
    <row r="41" spans="1:12" x14ac:dyDescent="0.15">
      <c r="A41" s="26" t="s">
        <v>1474</v>
      </c>
      <c r="B41" s="26" t="s">
        <v>851</v>
      </c>
      <c r="C41" s="26" t="s">
        <v>1044</v>
      </c>
      <c r="D41" s="26" t="s">
        <v>1047</v>
      </c>
      <c r="E41" s="69">
        <v>51.210505987000005</v>
      </c>
      <c r="F41" s="47">
        <v>66.618170140000004</v>
      </c>
      <c r="G41" s="47">
        <f t="shared" si="2"/>
        <v>-0.2312832087795319</v>
      </c>
      <c r="H41" s="69">
        <v>80.359161040000004</v>
      </c>
      <c r="I41" s="47">
        <v>177.53370737999998</v>
      </c>
      <c r="J41" s="77">
        <f t="shared" si="0"/>
        <v>-0.54735828916141449</v>
      </c>
      <c r="K41" s="79">
        <f t="shared" si="1"/>
        <v>1.5691928734388898</v>
      </c>
      <c r="L41" s="54"/>
    </row>
    <row r="42" spans="1:12" x14ac:dyDescent="0.15">
      <c r="A42" s="26" t="s">
        <v>1471</v>
      </c>
      <c r="B42" s="26" t="s">
        <v>1370</v>
      </c>
      <c r="C42" s="26" t="s">
        <v>1044</v>
      </c>
      <c r="D42" s="26" t="s">
        <v>1047</v>
      </c>
      <c r="E42" s="69">
        <v>50.868876818000004</v>
      </c>
      <c r="F42" s="47">
        <v>51.303955666</v>
      </c>
      <c r="G42" s="47">
        <f t="shared" si="2"/>
        <v>-8.4804152497023333E-3</v>
      </c>
      <c r="H42" s="69">
        <v>30.559429000000002</v>
      </c>
      <c r="I42" s="47">
        <v>6.38638306</v>
      </c>
      <c r="J42" s="77">
        <f t="shared" si="0"/>
        <v>3.7850917667942081</v>
      </c>
      <c r="K42" s="79">
        <f t="shared" si="1"/>
        <v>0.60074904168488574</v>
      </c>
      <c r="L42" s="54"/>
    </row>
    <row r="43" spans="1:12" x14ac:dyDescent="0.15">
      <c r="A43" s="26" t="s">
        <v>1158</v>
      </c>
      <c r="B43" s="26" t="s">
        <v>1159</v>
      </c>
      <c r="C43" s="26" t="s">
        <v>1044</v>
      </c>
      <c r="D43" s="26" t="s">
        <v>1047</v>
      </c>
      <c r="E43" s="69">
        <v>50.194657207999995</v>
      </c>
      <c r="F43" s="47">
        <v>54.451147329000001</v>
      </c>
      <c r="G43" s="47">
        <f t="shared" si="2"/>
        <v>-7.8170806857049469E-2</v>
      </c>
      <c r="H43" s="69">
        <v>103.21963282999999</v>
      </c>
      <c r="I43" s="47">
        <v>103.81068648999999</v>
      </c>
      <c r="J43" s="77">
        <f t="shared" si="0"/>
        <v>-5.6935724055435788E-3</v>
      </c>
      <c r="K43" s="79">
        <f t="shared" si="1"/>
        <v>2.0563868461591746</v>
      </c>
      <c r="L43" s="54"/>
    </row>
    <row r="44" spans="1:12" x14ac:dyDescent="0.15">
      <c r="A44" s="26" t="s">
        <v>1562</v>
      </c>
      <c r="B44" s="26" t="s">
        <v>959</v>
      </c>
      <c r="C44" s="26" t="s">
        <v>1044</v>
      </c>
      <c r="D44" s="26" t="s">
        <v>1048</v>
      </c>
      <c r="E44" s="69">
        <v>49.123528727</v>
      </c>
      <c r="F44" s="47">
        <v>100.74715747400001</v>
      </c>
      <c r="G44" s="47">
        <f t="shared" si="2"/>
        <v>-0.5124077943372507</v>
      </c>
      <c r="H44" s="69">
        <v>19.69236991</v>
      </c>
      <c r="I44" s="47">
        <v>42.048587499999996</v>
      </c>
      <c r="J44" s="77">
        <f t="shared" si="0"/>
        <v>-0.53167582834976312</v>
      </c>
      <c r="K44" s="79">
        <f t="shared" si="1"/>
        <v>0.4008744978284996</v>
      </c>
      <c r="L44" s="54"/>
    </row>
    <row r="45" spans="1:12" x14ac:dyDescent="0.15">
      <c r="A45" s="26" t="s">
        <v>947</v>
      </c>
      <c r="B45" s="26" t="s">
        <v>948</v>
      </c>
      <c r="C45" s="26" t="s">
        <v>1044</v>
      </c>
      <c r="D45" s="26" t="s">
        <v>1047</v>
      </c>
      <c r="E45" s="69">
        <v>48.994329147999998</v>
      </c>
      <c r="F45" s="47">
        <v>25.028586442000002</v>
      </c>
      <c r="G45" s="47">
        <f t="shared" si="2"/>
        <v>0.95753480771025612</v>
      </c>
      <c r="H45" s="69">
        <v>71.804668656257007</v>
      </c>
      <c r="I45" s="47">
        <v>47.258727549999996</v>
      </c>
      <c r="J45" s="77">
        <f t="shared" si="0"/>
        <v>0.51939487960794684</v>
      </c>
      <c r="K45" s="79">
        <f t="shared" si="1"/>
        <v>1.4655710141341562</v>
      </c>
      <c r="L45" s="54"/>
    </row>
    <row r="46" spans="1:12" x14ac:dyDescent="0.15">
      <c r="A46" s="26" t="s">
        <v>1309</v>
      </c>
      <c r="B46" s="26" t="s">
        <v>1310</v>
      </c>
      <c r="C46" s="26" t="s">
        <v>1044</v>
      </c>
      <c r="D46" s="26" t="s">
        <v>1047</v>
      </c>
      <c r="E46" s="69">
        <v>47.855327170000002</v>
      </c>
      <c r="F46" s="47">
        <v>81.03468926299999</v>
      </c>
      <c r="G46" s="47">
        <f t="shared" si="2"/>
        <v>-0.40944640369157936</v>
      </c>
      <c r="H46" s="69">
        <v>16.354532210000002</v>
      </c>
      <c r="I46" s="47">
        <v>13.50037949</v>
      </c>
      <c r="J46" s="77">
        <f t="shared" si="0"/>
        <v>0.21141277710853457</v>
      </c>
      <c r="K46" s="79">
        <f t="shared" si="1"/>
        <v>0.34174945982299093</v>
      </c>
      <c r="L46" s="54"/>
    </row>
    <row r="47" spans="1:12" x14ac:dyDescent="0.15">
      <c r="A47" s="26" t="s">
        <v>1536</v>
      </c>
      <c r="B47" s="26" t="s">
        <v>1773</v>
      </c>
      <c r="C47" s="26" t="s">
        <v>1045</v>
      </c>
      <c r="D47" s="26" t="s">
        <v>1048</v>
      </c>
      <c r="E47" s="69">
        <v>47.835099872000001</v>
      </c>
      <c r="F47" s="47">
        <v>49.383480208999998</v>
      </c>
      <c r="G47" s="47">
        <f t="shared" si="2"/>
        <v>-3.1354216641819588E-2</v>
      </c>
      <c r="H47" s="69">
        <v>18.883389059999999</v>
      </c>
      <c r="I47" s="47">
        <v>37.194202070000003</v>
      </c>
      <c r="J47" s="77">
        <f t="shared" si="0"/>
        <v>-0.49230288569005465</v>
      </c>
      <c r="K47" s="79">
        <f t="shared" si="1"/>
        <v>0.39476010524759625</v>
      </c>
      <c r="L47" s="54"/>
    </row>
    <row r="48" spans="1:12" x14ac:dyDescent="0.15">
      <c r="A48" s="26" t="s">
        <v>1655</v>
      </c>
      <c r="B48" s="26" t="s">
        <v>1656</v>
      </c>
      <c r="C48" s="26" t="s">
        <v>1044</v>
      </c>
      <c r="D48" s="26" t="s">
        <v>1047</v>
      </c>
      <c r="E48" s="69">
        <v>46.754704140000001</v>
      </c>
      <c r="F48" s="47">
        <v>51.609009909999997</v>
      </c>
      <c r="G48" s="47">
        <f t="shared" si="2"/>
        <v>-9.4059269466035711E-2</v>
      </c>
      <c r="H48" s="69">
        <v>117.07210483</v>
      </c>
      <c r="I48" s="47">
        <v>105.739324108049</v>
      </c>
      <c r="J48" s="77">
        <f t="shared" si="0"/>
        <v>0.10717659506098864</v>
      </c>
      <c r="K48" s="79">
        <f t="shared" si="1"/>
        <v>2.5039641889176543</v>
      </c>
      <c r="L48" s="54"/>
    </row>
    <row r="49" spans="1:12" x14ac:dyDescent="0.15">
      <c r="A49" s="26" t="s">
        <v>661</v>
      </c>
      <c r="B49" s="26" t="s">
        <v>1213</v>
      </c>
      <c r="C49" s="26" t="s">
        <v>1045</v>
      </c>
      <c r="D49" s="26" t="s">
        <v>1048</v>
      </c>
      <c r="E49" s="69">
        <v>46.658356070000004</v>
      </c>
      <c r="F49" s="47">
        <v>37.331146376999996</v>
      </c>
      <c r="G49" s="47">
        <f t="shared" si="2"/>
        <v>0.24985060996537123</v>
      </c>
      <c r="H49" s="69">
        <v>11.746217710000002</v>
      </c>
      <c r="I49" s="47">
        <v>4.4203711299999995</v>
      </c>
      <c r="J49" s="77">
        <f t="shared" si="0"/>
        <v>1.6572921966396073</v>
      </c>
      <c r="K49" s="79">
        <f t="shared" si="1"/>
        <v>0.25174949782580286</v>
      </c>
      <c r="L49" s="54"/>
    </row>
    <row r="50" spans="1:12" x14ac:dyDescent="0.15">
      <c r="A50" s="26" t="s">
        <v>943</v>
      </c>
      <c r="B50" s="26" t="s">
        <v>944</v>
      </c>
      <c r="C50" s="26" t="s">
        <v>1044</v>
      </c>
      <c r="D50" s="26" t="s">
        <v>1047</v>
      </c>
      <c r="E50" s="69">
        <v>46.590113637999998</v>
      </c>
      <c r="F50" s="47">
        <v>44.228521957000005</v>
      </c>
      <c r="G50" s="47">
        <f t="shared" si="2"/>
        <v>5.3395220470989102E-2</v>
      </c>
      <c r="H50" s="69">
        <v>94.985829640000006</v>
      </c>
      <c r="I50" s="47">
        <v>219.63118958999999</v>
      </c>
      <c r="J50" s="77">
        <f t="shared" si="0"/>
        <v>-0.56752121673922407</v>
      </c>
      <c r="K50" s="79">
        <f t="shared" si="1"/>
        <v>2.0387550538732175</v>
      </c>
      <c r="L50" s="54"/>
    </row>
    <row r="51" spans="1:12" x14ac:dyDescent="0.15">
      <c r="A51" s="26" t="s">
        <v>1540</v>
      </c>
      <c r="B51" s="26" t="s">
        <v>1689</v>
      </c>
      <c r="C51" s="26" t="s">
        <v>1044</v>
      </c>
      <c r="D51" s="26" t="s">
        <v>1048</v>
      </c>
      <c r="E51" s="69">
        <v>46.284776076999997</v>
      </c>
      <c r="F51" s="47">
        <v>23.303589666000001</v>
      </c>
      <c r="G51" s="47">
        <f t="shared" si="2"/>
        <v>0.98616508187704688</v>
      </c>
      <c r="H51" s="69">
        <v>44.193368549999995</v>
      </c>
      <c r="I51" s="47">
        <v>4.3339318899999997</v>
      </c>
      <c r="J51" s="77">
        <f t="shared" si="0"/>
        <v>9.197061161014231</v>
      </c>
      <c r="K51" s="79">
        <f t="shared" si="1"/>
        <v>0.9548143535679916</v>
      </c>
      <c r="L51" s="54"/>
    </row>
    <row r="52" spans="1:12" x14ac:dyDescent="0.15">
      <c r="A52" s="26" t="s">
        <v>1283</v>
      </c>
      <c r="B52" s="26" t="s">
        <v>921</v>
      </c>
      <c r="C52" s="26" t="s">
        <v>1044</v>
      </c>
      <c r="D52" s="26" t="s">
        <v>1047</v>
      </c>
      <c r="E52" s="69">
        <v>45.595996582000005</v>
      </c>
      <c r="F52" s="47">
        <v>12.948749906</v>
      </c>
      <c r="G52" s="47">
        <f t="shared" si="2"/>
        <v>2.521266293117022</v>
      </c>
      <c r="H52" s="69">
        <v>530.14229355999998</v>
      </c>
      <c r="I52" s="47">
        <v>141.70161777999999</v>
      </c>
      <c r="J52" s="77">
        <f t="shared" si="0"/>
        <v>2.7412578759903554</v>
      </c>
      <c r="K52" s="79">
        <f t="shared" si="1"/>
        <v>11.62694826960499</v>
      </c>
      <c r="L52" s="54"/>
    </row>
    <row r="53" spans="1:12" x14ac:dyDescent="0.15">
      <c r="A53" s="26" t="s">
        <v>1282</v>
      </c>
      <c r="B53" s="26" t="s">
        <v>927</v>
      </c>
      <c r="C53" s="26" t="s">
        <v>1044</v>
      </c>
      <c r="D53" s="26" t="s">
        <v>1047</v>
      </c>
      <c r="E53" s="69">
        <v>44.475831853999999</v>
      </c>
      <c r="F53" s="47">
        <v>23.934670885999999</v>
      </c>
      <c r="G53" s="47">
        <f t="shared" si="2"/>
        <v>0.85821781573002753</v>
      </c>
      <c r="H53" s="69">
        <v>137.57747508</v>
      </c>
      <c r="I53" s="47">
        <v>80.465159349999993</v>
      </c>
      <c r="J53" s="77">
        <f t="shared" si="0"/>
        <v>0.70977695429121157</v>
      </c>
      <c r="K53" s="79">
        <f t="shared" si="1"/>
        <v>3.0933086430316372</v>
      </c>
      <c r="L53" s="54"/>
    </row>
    <row r="54" spans="1:12" x14ac:dyDescent="0.15">
      <c r="A54" s="26" t="s">
        <v>161</v>
      </c>
      <c r="B54" s="26" t="s">
        <v>165</v>
      </c>
      <c r="C54" s="26" t="s">
        <v>1044</v>
      </c>
      <c r="D54" s="26" t="s">
        <v>1048</v>
      </c>
      <c r="E54" s="69">
        <v>44.24415707</v>
      </c>
      <c r="F54" s="47">
        <v>36.615442680000001</v>
      </c>
      <c r="G54" s="47">
        <f t="shared" si="2"/>
        <v>0.2083469113475156</v>
      </c>
      <c r="H54" s="69">
        <v>18.834814850000001</v>
      </c>
      <c r="I54" s="47"/>
      <c r="J54" s="77" t="str">
        <f t="shared" si="0"/>
        <v/>
      </c>
      <c r="K54" s="79">
        <f t="shared" si="1"/>
        <v>0.42570174453094178</v>
      </c>
      <c r="L54" s="54"/>
    </row>
    <row r="55" spans="1:12" x14ac:dyDescent="0.15">
      <c r="A55" s="26" t="s">
        <v>1497</v>
      </c>
      <c r="B55" s="26" t="s">
        <v>1092</v>
      </c>
      <c r="C55" s="26" t="s">
        <v>1044</v>
      </c>
      <c r="D55" s="26" t="s">
        <v>1047</v>
      </c>
      <c r="E55" s="69">
        <v>42.654425289999999</v>
      </c>
      <c r="F55" s="47">
        <v>54.864370020000003</v>
      </c>
      <c r="G55" s="47">
        <f t="shared" si="2"/>
        <v>-0.2225477978795537</v>
      </c>
      <c r="H55" s="69">
        <v>1810.06737649</v>
      </c>
      <c r="I55" s="47">
        <v>2488.9016521399999</v>
      </c>
      <c r="J55" s="77">
        <f t="shared" si="0"/>
        <v>-0.27274451566470159</v>
      </c>
      <c r="K55" s="79">
        <f t="shared" si="1"/>
        <v>42.435629226830926</v>
      </c>
      <c r="L55" s="54"/>
    </row>
    <row r="56" spans="1:12" x14ac:dyDescent="0.15">
      <c r="A56" s="26" t="s">
        <v>1771</v>
      </c>
      <c r="B56" s="26" t="s">
        <v>1772</v>
      </c>
      <c r="C56" s="26" t="s">
        <v>1045</v>
      </c>
      <c r="D56" s="26" t="s">
        <v>1048</v>
      </c>
      <c r="E56" s="69">
        <v>40.670378571999997</v>
      </c>
      <c r="F56" s="47">
        <v>37.202052418999997</v>
      </c>
      <c r="G56" s="47">
        <f t="shared" si="2"/>
        <v>9.322943029962083E-2</v>
      </c>
      <c r="H56" s="69">
        <v>14.87940107</v>
      </c>
      <c r="I56" s="47">
        <v>21.700935316923101</v>
      </c>
      <c r="J56" s="77">
        <f t="shared" si="0"/>
        <v>-0.31434286805156475</v>
      </c>
      <c r="K56" s="79">
        <f t="shared" si="1"/>
        <v>0.36585351777974107</v>
      </c>
      <c r="L56" s="54"/>
    </row>
    <row r="57" spans="1:12" x14ac:dyDescent="0.15">
      <c r="A57" s="26" t="s">
        <v>496</v>
      </c>
      <c r="B57" s="26" t="s">
        <v>1196</v>
      </c>
      <c r="C57" s="26" t="s">
        <v>1045</v>
      </c>
      <c r="D57" s="26" t="s">
        <v>1048</v>
      </c>
      <c r="E57" s="69">
        <v>40.236885350000001</v>
      </c>
      <c r="F57" s="47">
        <v>43.764005969999999</v>
      </c>
      <c r="G57" s="47">
        <f t="shared" si="2"/>
        <v>-8.0594098776465284E-2</v>
      </c>
      <c r="H57" s="69">
        <v>314.58217152999998</v>
      </c>
      <c r="I57" s="47">
        <v>1.0866989199999999</v>
      </c>
      <c r="J57" s="77">
        <f t="shared" si="0"/>
        <v>288.48420371118067</v>
      </c>
      <c r="K57" s="79">
        <f t="shared" si="1"/>
        <v>7.8182535450647146</v>
      </c>
      <c r="L57" s="54"/>
    </row>
    <row r="58" spans="1:12" x14ac:dyDescent="0.15">
      <c r="A58" s="26" t="s">
        <v>1150</v>
      </c>
      <c r="B58" s="26" t="s">
        <v>1151</v>
      </c>
      <c r="C58" s="26" t="s">
        <v>1044</v>
      </c>
      <c r="D58" s="26" t="s">
        <v>1047</v>
      </c>
      <c r="E58" s="69">
        <v>40.116506051999998</v>
      </c>
      <c r="F58" s="47">
        <v>59.181063178999999</v>
      </c>
      <c r="G58" s="47">
        <f t="shared" si="2"/>
        <v>-0.32213948352595545</v>
      </c>
      <c r="H58" s="69">
        <v>60.548311270000006</v>
      </c>
      <c r="I58" s="47">
        <v>155.89001732</v>
      </c>
      <c r="J58" s="77">
        <f t="shared" si="0"/>
        <v>-0.61159596803616534</v>
      </c>
      <c r="K58" s="79">
        <f t="shared" si="1"/>
        <v>1.5093116831140729</v>
      </c>
      <c r="L58" s="54"/>
    </row>
    <row r="59" spans="1:12" x14ac:dyDescent="0.15">
      <c r="A59" s="26" t="s">
        <v>7</v>
      </c>
      <c r="B59" s="26" t="s">
        <v>1595</v>
      </c>
      <c r="C59" s="26" t="s">
        <v>1045</v>
      </c>
      <c r="D59" s="26" t="s">
        <v>1048</v>
      </c>
      <c r="E59" s="69">
        <v>39.580157362000001</v>
      </c>
      <c r="F59" s="47">
        <v>53.212190556000003</v>
      </c>
      <c r="G59" s="47">
        <f t="shared" si="2"/>
        <v>-0.25618252230480498</v>
      </c>
      <c r="H59" s="69">
        <v>36.956689829999995</v>
      </c>
      <c r="I59" s="47">
        <v>120.74224898</v>
      </c>
      <c r="J59" s="77">
        <f t="shared" si="0"/>
        <v>-0.69392080947472179</v>
      </c>
      <c r="K59" s="79">
        <f t="shared" si="1"/>
        <v>0.93371760733526699</v>
      </c>
      <c r="L59" s="54"/>
    </row>
    <row r="60" spans="1:12" x14ac:dyDescent="0.15">
      <c r="A60" s="26" t="s">
        <v>1628</v>
      </c>
      <c r="B60" s="26" t="s">
        <v>1629</v>
      </c>
      <c r="C60" s="26" t="s">
        <v>1044</v>
      </c>
      <c r="D60" s="26" t="s">
        <v>1047</v>
      </c>
      <c r="E60" s="69">
        <v>39.197861520000004</v>
      </c>
      <c r="F60" s="47">
        <v>35.174199009999995</v>
      </c>
      <c r="G60" s="47">
        <f t="shared" si="2"/>
        <v>0.11439244171149676</v>
      </c>
      <c r="H60" s="69">
        <v>35.256049310000002</v>
      </c>
      <c r="I60" s="47">
        <v>36.913578890671502</v>
      </c>
      <c r="J60" s="77">
        <f t="shared" si="0"/>
        <v>-4.4902976912118864E-2</v>
      </c>
      <c r="K60" s="79">
        <f t="shared" si="1"/>
        <v>0.89943808011085602</v>
      </c>
      <c r="L60" s="54"/>
    </row>
    <row r="61" spans="1:12" x14ac:dyDescent="0.15">
      <c r="A61" s="26" t="s">
        <v>1611</v>
      </c>
      <c r="B61" s="26" t="s">
        <v>1612</v>
      </c>
      <c r="C61" s="26" t="s">
        <v>1044</v>
      </c>
      <c r="D61" s="26" t="s">
        <v>1048</v>
      </c>
      <c r="E61" s="69">
        <v>38.690343919</v>
      </c>
      <c r="F61" s="47">
        <v>54.862501021</v>
      </c>
      <c r="G61" s="47">
        <f t="shared" si="2"/>
        <v>-0.29477615495162535</v>
      </c>
      <c r="H61" s="69">
        <v>16.934958340000001</v>
      </c>
      <c r="I61" s="47">
        <v>3.8809986200000002</v>
      </c>
      <c r="J61" s="77">
        <f t="shared" si="0"/>
        <v>3.3635569084536288</v>
      </c>
      <c r="K61" s="79">
        <f t="shared" si="1"/>
        <v>0.43770503501995511</v>
      </c>
      <c r="L61" s="54"/>
    </row>
    <row r="62" spans="1:12" x14ac:dyDescent="0.15">
      <c r="A62" s="26" t="s">
        <v>1649</v>
      </c>
      <c r="B62" s="26" t="s">
        <v>1650</v>
      </c>
      <c r="C62" s="26" t="s">
        <v>1044</v>
      </c>
      <c r="D62" s="26" t="s">
        <v>1047</v>
      </c>
      <c r="E62" s="69">
        <v>36.851899350000004</v>
      </c>
      <c r="F62" s="47">
        <v>58.652411119999996</v>
      </c>
      <c r="G62" s="47">
        <f t="shared" si="2"/>
        <v>-0.37168995022893769</v>
      </c>
      <c r="H62" s="69">
        <v>0.24035999999999999</v>
      </c>
      <c r="I62" s="47">
        <v>0.32642549999999998</v>
      </c>
      <c r="J62" s="77">
        <f t="shared" si="0"/>
        <v>-0.26366046770243134</v>
      </c>
      <c r="K62" s="79">
        <f t="shared" si="1"/>
        <v>6.52232325170507E-3</v>
      </c>
      <c r="L62" s="54"/>
    </row>
    <row r="63" spans="1:12" x14ac:dyDescent="0.15">
      <c r="A63" s="26" t="s">
        <v>1176</v>
      </c>
      <c r="B63" s="26" t="s">
        <v>1178</v>
      </c>
      <c r="C63" s="26" t="s">
        <v>1044</v>
      </c>
      <c r="D63" s="26" t="s">
        <v>1048</v>
      </c>
      <c r="E63" s="69">
        <v>36.586779876999998</v>
      </c>
      <c r="F63" s="47">
        <v>16.334831195</v>
      </c>
      <c r="G63" s="47">
        <f t="shared" si="2"/>
        <v>1.2398015284173249</v>
      </c>
      <c r="H63" s="69">
        <v>58.095200060000003</v>
      </c>
      <c r="I63" s="47">
        <v>15.866892699999999</v>
      </c>
      <c r="J63" s="77">
        <f t="shared" si="0"/>
        <v>2.661410028946626</v>
      </c>
      <c r="K63" s="79">
        <f t="shared" si="1"/>
        <v>1.587874097018336</v>
      </c>
      <c r="L63" s="54"/>
    </row>
    <row r="64" spans="1:12" x14ac:dyDescent="0.15">
      <c r="A64" s="26" t="s">
        <v>941</v>
      </c>
      <c r="B64" s="26" t="s">
        <v>942</v>
      </c>
      <c r="C64" s="26" t="s">
        <v>1044</v>
      </c>
      <c r="D64" s="26" t="s">
        <v>1047</v>
      </c>
      <c r="E64" s="69">
        <v>36.528807402000005</v>
      </c>
      <c r="F64" s="47">
        <v>36.447441086000005</v>
      </c>
      <c r="G64" s="47">
        <f t="shared" si="2"/>
        <v>2.2324287679897914E-3</v>
      </c>
      <c r="H64" s="69">
        <v>17.983472370000001</v>
      </c>
      <c r="I64" s="47">
        <v>17.106808839999999</v>
      </c>
      <c r="J64" s="77">
        <f t="shared" si="0"/>
        <v>5.1246467894709991E-2</v>
      </c>
      <c r="K64" s="79">
        <f t="shared" si="1"/>
        <v>0.49230932102687208</v>
      </c>
      <c r="L64" s="54"/>
    </row>
    <row r="65" spans="1:12" x14ac:dyDescent="0.15">
      <c r="A65" s="26" t="s">
        <v>361</v>
      </c>
      <c r="B65" s="26" t="s">
        <v>1311</v>
      </c>
      <c r="C65" s="26" t="s">
        <v>1044</v>
      </c>
      <c r="D65" s="26" t="s">
        <v>1047</v>
      </c>
      <c r="E65" s="69">
        <v>33.737371935999995</v>
      </c>
      <c r="F65" s="47">
        <v>25.787729890999998</v>
      </c>
      <c r="G65" s="47">
        <f t="shared" si="2"/>
        <v>0.30827227051786554</v>
      </c>
      <c r="H65" s="69">
        <v>4.1611943900000004</v>
      </c>
      <c r="I65" s="47">
        <v>7.4263369699999995</v>
      </c>
      <c r="J65" s="77">
        <f t="shared" si="0"/>
        <v>-0.43967067387193981</v>
      </c>
      <c r="K65" s="79">
        <f t="shared" si="1"/>
        <v>0.12334079838506129</v>
      </c>
      <c r="L65" s="54"/>
    </row>
    <row r="66" spans="1:12" x14ac:dyDescent="0.15">
      <c r="A66" s="26" t="s">
        <v>1504</v>
      </c>
      <c r="B66" s="26" t="s">
        <v>1077</v>
      </c>
      <c r="C66" s="26" t="s">
        <v>1044</v>
      </c>
      <c r="D66" s="26" t="s">
        <v>1047</v>
      </c>
      <c r="E66" s="69">
        <v>32.844614219999997</v>
      </c>
      <c r="F66" s="47">
        <v>39.76482051</v>
      </c>
      <c r="G66" s="47">
        <f t="shared" si="2"/>
        <v>-0.17402835474284917</v>
      </c>
      <c r="H66" s="69">
        <v>1079.6347393599999</v>
      </c>
      <c r="I66" s="47">
        <v>1684.26459228</v>
      </c>
      <c r="J66" s="77">
        <f t="shared" si="0"/>
        <v>-0.35898745107590768</v>
      </c>
      <c r="K66" s="79">
        <f t="shared" si="1"/>
        <v>32.87098250350526</v>
      </c>
      <c r="L66" s="54"/>
    </row>
    <row r="67" spans="1:12" x14ac:dyDescent="0.15">
      <c r="A67" s="26" t="s">
        <v>1477</v>
      </c>
      <c r="B67" s="26" t="s">
        <v>1652</v>
      </c>
      <c r="C67" s="26" t="s">
        <v>1044</v>
      </c>
      <c r="D67" s="26" t="s">
        <v>1047</v>
      </c>
      <c r="E67" s="69">
        <v>31.583194010000003</v>
      </c>
      <c r="F67" s="47">
        <v>7.7247712399999999</v>
      </c>
      <c r="G67" s="47">
        <f t="shared" si="2"/>
        <v>3.0885604283603358</v>
      </c>
      <c r="H67" s="69">
        <v>24.701290660000002</v>
      </c>
      <c r="I67" s="47">
        <v>74.18965575</v>
      </c>
      <c r="J67" s="77">
        <f t="shared" si="0"/>
        <v>-0.66705209223187423</v>
      </c>
      <c r="K67" s="79">
        <f t="shared" si="1"/>
        <v>0.78210236280025935</v>
      </c>
      <c r="L67" s="54"/>
    </row>
    <row r="68" spans="1:12" x14ac:dyDescent="0.15">
      <c r="A68" s="26" t="s">
        <v>1475</v>
      </c>
      <c r="B68" s="26" t="s">
        <v>852</v>
      </c>
      <c r="C68" s="26" t="s">
        <v>1044</v>
      </c>
      <c r="D68" s="26" t="s">
        <v>1047</v>
      </c>
      <c r="E68" s="69">
        <v>30.995591958999999</v>
      </c>
      <c r="F68" s="47">
        <v>24.278853227999999</v>
      </c>
      <c r="G68" s="47">
        <f t="shared" si="2"/>
        <v>0.27664975227305244</v>
      </c>
      <c r="H68" s="69">
        <v>40.850696240000005</v>
      </c>
      <c r="I68" s="47">
        <v>20.126760860000001</v>
      </c>
      <c r="J68" s="77">
        <f t="shared" si="0"/>
        <v>1.0296706720049937</v>
      </c>
      <c r="K68" s="79">
        <f t="shared" si="1"/>
        <v>1.31795180082497</v>
      </c>
      <c r="L68" s="54"/>
    </row>
    <row r="69" spans="1:12" x14ac:dyDescent="0.15">
      <c r="A69" s="26" t="s">
        <v>876</v>
      </c>
      <c r="B69" s="26" t="s">
        <v>877</v>
      </c>
      <c r="C69" s="26" t="s">
        <v>1044</v>
      </c>
      <c r="D69" s="26" t="s">
        <v>1047</v>
      </c>
      <c r="E69" s="69">
        <v>30.856449459</v>
      </c>
      <c r="F69" s="47">
        <v>25.050065574999998</v>
      </c>
      <c r="G69" s="47">
        <f t="shared" si="2"/>
        <v>0.23179116504169084</v>
      </c>
      <c r="H69" s="69">
        <v>22.624272120000001</v>
      </c>
      <c r="I69" s="47">
        <v>26.453284119999999</v>
      </c>
      <c r="J69" s="77">
        <f t="shared" si="0"/>
        <v>-0.14474618662206384</v>
      </c>
      <c r="K69" s="79">
        <f t="shared" si="1"/>
        <v>0.7332104800347049</v>
      </c>
      <c r="L69" s="54"/>
    </row>
    <row r="70" spans="1:12" x14ac:dyDescent="0.15">
      <c r="A70" s="26" t="s">
        <v>1231</v>
      </c>
      <c r="B70" s="26" t="s">
        <v>1594</v>
      </c>
      <c r="C70" s="26" t="s">
        <v>1045</v>
      </c>
      <c r="D70" s="26" t="s">
        <v>1048</v>
      </c>
      <c r="E70" s="69">
        <v>30.434670017999998</v>
      </c>
      <c r="F70" s="47">
        <v>31.144490363000003</v>
      </c>
      <c r="G70" s="47">
        <f t="shared" si="2"/>
        <v>-2.2791201163570141E-2</v>
      </c>
      <c r="H70" s="69">
        <v>21.227902212409951</v>
      </c>
      <c r="I70" s="47">
        <v>42.602972278709153</v>
      </c>
      <c r="J70" s="77">
        <f t="shared" si="0"/>
        <v>-0.50172720171877305</v>
      </c>
      <c r="K70" s="79">
        <f t="shared" si="1"/>
        <v>0.69749079585404139</v>
      </c>
      <c r="L70" s="54"/>
    </row>
    <row r="71" spans="1:12" x14ac:dyDescent="0.15">
      <c r="A71" s="26" t="s">
        <v>508</v>
      </c>
      <c r="B71" s="26" t="s">
        <v>1685</v>
      </c>
      <c r="C71" s="26" t="s">
        <v>1044</v>
      </c>
      <c r="D71" s="26" t="s">
        <v>1048</v>
      </c>
      <c r="E71" s="69">
        <v>29.98361465</v>
      </c>
      <c r="F71" s="47">
        <v>62.279232569999998</v>
      </c>
      <c r="G71" s="47">
        <f t="shared" si="2"/>
        <v>-0.51856159087542841</v>
      </c>
      <c r="H71" s="69">
        <v>18.609613499999998</v>
      </c>
      <c r="I71" s="47">
        <v>6.2748144400000001</v>
      </c>
      <c r="J71" s="77">
        <f t="shared" ref="J71:J134" si="3">IF(ISERROR(H71/I71-1),"",((H71/I71-1)))</f>
        <v>1.9657631596831728</v>
      </c>
      <c r="K71" s="79">
        <f t="shared" ref="K71:K134" si="4">IF(ISERROR(H71/E71),"",(H71/E71))</f>
        <v>0.62065944073891033</v>
      </c>
      <c r="L71" s="54"/>
    </row>
    <row r="72" spans="1:12" x14ac:dyDescent="0.15">
      <c r="A72" s="26" t="s">
        <v>1561</v>
      </c>
      <c r="B72" s="26" t="s">
        <v>1710</v>
      </c>
      <c r="C72" s="26" t="s">
        <v>1044</v>
      </c>
      <c r="D72" s="26" t="s">
        <v>1048</v>
      </c>
      <c r="E72" s="69">
        <v>29.956653464999999</v>
      </c>
      <c r="F72" s="47">
        <v>25.510895131999998</v>
      </c>
      <c r="G72" s="47">
        <f t="shared" si="2"/>
        <v>0.17426900585010796</v>
      </c>
      <c r="H72" s="69">
        <v>0.12821563</v>
      </c>
      <c r="I72" s="47">
        <v>8.428199789999999</v>
      </c>
      <c r="J72" s="77">
        <f t="shared" si="3"/>
        <v>-0.98478730533273229</v>
      </c>
      <c r="K72" s="79">
        <f t="shared" si="4"/>
        <v>4.2800384946136043E-3</v>
      </c>
      <c r="L72" s="54"/>
    </row>
    <row r="73" spans="1:12" x14ac:dyDescent="0.15">
      <c r="A73" s="26" t="s">
        <v>845</v>
      </c>
      <c r="B73" s="26" t="s">
        <v>846</v>
      </c>
      <c r="C73" s="26" t="s">
        <v>1044</v>
      </c>
      <c r="D73" s="26" t="s">
        <v>1047</v>
      </c>
      <c r="E73" s="69">
        <v>29.929164482999997</v>
      </c>
      <c r="F73" s="47">
        <v>66.192408757999999</v>
      </c>
      <c r="G73" s="47">
        <f t="shared" ref="G73:G136" si="5">IF(ISERROR(E73/F73-1),"",((E73/F73-1)))</f>
        <v>-0.5478459683734842</v>
      </c>
      <c r="H73" s="69">
        <v>101.7549894</v>
      </c>
      <c r="I73" s="47">
        <v>121.89845839</v>
      </c>
      <c r="J73" s="77">
        <f t="shared" si="3"/>
        <v>-0.16524793878486388</v>
      </c>
      <c r="K73" s="79">
        <f t="shared" si="4"/>
        <v>3.3998606762911021</v>
      </c>
      <c r="L73" s="54"/>
    </row>
    <row r="74" spans="1:12" x14ac:dyDescent="0.15">
      <c r="A74" s="26" t="s">
        <v>1285</v>
      </c>
      <c r="B74" s="26" t="s">
        <v>925</v>
      </c>
      <c r="C74" s="26" t="s">
        <v>1044</v>
      </c>
      <c r="D74" s="26" t="s">
        <v>1047</v>
      </c>
      <c r="E74" s="69">
        <v>29.634502535999999</v>
      </c>
      <c r="F74" s="47">
        <v>7.4951173229999997</v>
      </c>
      <c r="G74" s="47">
        <f t="shared" si="5"/>
        <v>2.9538410486333091</v>
      </c>
      <c r="H74" s="69">
        <v>270.62615270999999</v>
      </c>
      <c r="I74" s="47">
        <v>39.43562154</v>
      </c>
      <c r="J74" s="77">
        <f t="shared" si="3"/>
        <v>5.8624797110272704</v>
      </c>
      <c r="K74" s="79">
        <f t="shared" si="4"/>
        <v>9.1321307783467365</v>
      </c>
      <c r="L74" s="54"/>
    </row>
    <row r="75" spans="1:12" x14ac:dyDescent="0.15">
      <c r="A75" s="26" t="s">
        <v>1498</v>
      </c>
      <c r="B75" s="26" t="s">
        <v>1090</v>
      </c>
      <c r="C75" s="26" t="s">
        <v>1044</v>
      </c>
      <c r="D75" s="26" t="s">
        <v>1047</v>
      </c>
      <c r="E75" s="69">
        <v>29.4296188</v>
      </c>
      <c r="F75" s="47">
        <v>19.262555370000001</v>
      </c>
      <c r="G75" s="47">
        <f t="shared" si="5"/>
        <v>0.52781488409551547</v>
      </c>
      <c r="H75" s="69">
        <v>1448.1975357399999</v>
      </c>
      <c r="I75" s="47">
        <v>2803.2711569099997</v>
      </c>
      <c r="J75" s="77">
        <f t="shared" si="3"/>
        <v>-0.48339013435420763</v>
      </c>
      <c r="K75" s="79">
        <f t="shared" si="4"/>
        <v>49.208844517551135</v>
      </c>
      <c r="L75" s="54"/>
    </row>
    <row r="76" spans="1:12" x14ac:dyDescent="0.15">
      <c r="A76" s="26" t="s">
        <v>436</v>
      </c>
      <c r="B76" s="26" t="s">
        <v>1780</v>
      </c>
      <c r="C76" s="26" t="s">
        <v>1045</v>
      </c>
      <c r="D76" s="26" t="s">
        <v>1048</v>
      </c>
      <c r="E76" s="69">
        <v>29.193326552000002</v>
      </c>
      <c r="F76" s="47">
        <v>52.385681630999997</v>
      </c>
      <c r="G76" s="47">
        <f t="shared" si="5"/>
        <v>-0.44272317085353297</v>
      </c>
      <c r="H76" s="69">
        <v>23.95302826</v>
      </c>
      <c r="I76" s="47">
        <v>36.959687090000003</v>
      </c>
      <c r="J76" s="77">
        <f t="shared" si="3"/>
        <v>-0.35191474425440006</v>
      </c>
      <c r="K76" s="79">
        <f t="shared" si="4"/>
        <v>0.82049670555132415</v>
      </c>
      <c r="L76" s="54"/>
    </row>
    <row r="77" spans="1:12" x14ac:dyDescent="0.15">
      <c r="A77" s="26" t="s">
        <v>684</v>
      </c>
      <c r="B77" s="26" t="s">
        <v>563</v>
      </c>
      <c r="C77" s="26" t="s">
        <v>1045</v>
      </c>
      <c r="D77" s="26" t="s">
        <v>1048</v>
      </c>
      <c r="E77" s="69">
        <v>28.373635267000001</v>
      </c>
      <c r="F77" s="47">
        <v>20.218165603999999</v>
      </c>
      <c r="G77" s="47">
        <f t="shared" si="5"/>
        <v>0.40337337336808177</v>
      </c>
      <c r="H77" s="69">
        <v>46.328451164250204</v>
      </c>
      <c r="I77" s="47">
        <v>119.76451474</v>
      </c>
      <c r="J77" s="77">
        <f t="shared" si="3"/>
        <v>-0.61317046819063326</v>
      </c>
      <c r="K77" s="79">
        <f t="shared" si="4"/>
        <v>1.6327992775086024</v>
      </c>
      <c r="L77" s="54"/>
    </row>
    <row r="78" spans="1:12" x14ac:dyDescent="0.15">
      <c r="A78" s="26" t="s">
        <v>708</v>
      </c>
      <c r="B78" s="26" t="s">
        <v>720</v>
      </c>
      <c r="C78" s="26" t="s">
        <v>1045</v>
      </c>
      <c r="D78" s="26" t="s">
        <v>1048</v>
      </c>
      <c r="E78" s="69">
        <v>27.9773152</v>
      </c>
      <c r="F78" s="47">
        <v>12.2321089</v>
      </c>
      <c r="G78" s="47">
        <f t="shared" si="5"/>
        <v>1.287202920503757</v>
      </c>
      <c r="H78" s="69">
        <v>62.890837009999998</v>
      </c>
      <c r="I78" s="47">
        <v>31.806988740933399</v>
      </c>
      <c r="J78" s="77">
        <f t="shared" si="3"/>
        <v>0.9772647301586217</v>
      </c>
      <c r="K78" s="79">
        <f t="shared" si="4"/>
        <v>2.2479225243886161</v>
      </c>
      <c r="L78" s="54"/>
    </row>
    <row r="79" spans="1:12" x14ac:dyDescent="0.15">
      <c r="A79" s="26" t="s">
        <v>1720</v>
      </c>
      <c r="B79" s="26" t="s">
        <v>1721</v>
      </c>
      <c r="C79" s="26" t="s">
        <v>1044</v>
      </c>
      <c r="D79" s="26" t="s">
        <v>1047</v>
      </c>
      <c r="E79" s="69">
        <v>27.897463418000001</v>
      </c>
      <c r="F79" s="47">
        <v>8.2773865549999996</v>
      </c>
      <c r="G79" s="47">
        <f t="shared" si="5"/>
        <v>2.370322653488786</v>
      </c>
      <c r="H79" s="69">
        <v>15.68827632</v>
      </c>
      <c r="I79" s="47">
        <v>19.48766607</v>
      </c>
      <c r="J79" s="77">
        <f t="shared" si="3"/>
        <v>-0.19496381641354754</v>
      </c>
      <c r="K79" s="79">
        <f t="shared" si="4"/>
        <v>0.56235493833025729</v>
      </c>
      <c r="L79" s="54"/>
    </row>
    <row r="80" spans="1:12" x14ac:dyDescent="0.15">
      <c r="A80" s="26" t="s">
        <v>564</v>
      </c>
      <c r="B80" s="26" t="s">
        <v>565</v>
      </c>
      <c r="C80" s="26" t="s">
        <v>1045</v>
      </c>
      <c r="D80" s="26" t="s">
        <v>1048</v>
      </c>
      <c r="E80" s="69">
        <v>27.891308612</v>
      </c>
      <c r="F80" s="47">
        <v>10.967633870999999</v>
      </c>
      <c r="G80" s="47">
        <f t="shared" si="5"/>
        <v>1.5430561359044481</v>
      </c>
      <c r="H80" s="69">
        <v>12.352013039999999</v>
      </c>
      <c r="I80" s="47">
        <v>9.6952715700000009</v>
      </c>
      <c r="J80" s="77">
        <f t="shared" si="3"/>
        <v>0.27402445107579365</v>
      </c>
      <c r="K80" s="79">
        <f t="shared" si="4"/>
        <v>0.44286244191087004</v>
      </c>
      <c r="L80" s="54"/>
    </row>
    <row r="81" spans="1:12" x14ac:dyDescent="0.15">
      <c r="A81" s="26" t="s">
        <v>1093</v>
      </c>
      <c r="B81" s="26" t="s">
        <v>1094</v>
      </c>
      <c r="C81" s="26" t="s">
        <v>1044</v>
      </c>
      <c r="D81" s="26" t="s">
        <v>1048</v>
      </c>
      <c r="E81" s="69">
        <v>27.580297469999998</v>
      </c>
      <c r="F81" s="47">
        <v>12.558211230000001</v>
      </c>
      <c r="G81" s="47">
        <f t="shared" si="5"/>
        <v>1.1961963344042266</v>
      </c>
      <c r="H81" s="69">
        <v>1.7693220700000001</v>
      </c>
      <c r="I81" s="47">
        <v>19.741777629999998</v>
      </c>
      <c r="J81" s="77">
        <f t="shared" si="3"/>
        <v>-0.91037676023098835</v>
      </c>
      <c r="K81" s="79">
        <f t="shared" si="4"/>
        <v>6.4151667396791137E-2</v>
      </c>
      <c r="L81" s="54"/>
    </row>
    <row r="82" spans="1:12" x14ac:dyDescent="0.15">
      <c r="A82" s="26" t="s">
        <v>1152</v>
      </c>
      <c r="B82" s="26" t="s">
        <v>1153</v>
      </c>
      <c r="C82" s="26" t="s">
        <v>1044</v>
      </c>
      <c r="D82" s="26" t="s">
        <v>1047</v>
      </c>
      <c r="E82" s="69">
        <v>27.444734987</v>
      </c>
      <c r="F82" s="47">
        <v>21.511649990999999</v>
      </c>
      <c r="G82" s="47">
        <f t="shared" si="5"/>
        <v>0.27580799234285958</v>
      </c>
      <c r="H82" s="69">
        <v>16.830234129999997</v>
      </c>
      <c r="I82" s="47">
        <v>19.133174</v>
      </c>
      <c r="J82" s="77">
        <f t="shared" si="3"/>
        <v>-0.12036371330757789</v>
      </c>
      <c r="K82" s="79">
        <f t="shared" si="4"/>
        <v>0.61324090533110009</v>
      </c>
      <c r="L82" s="54"/>
    </row>
    <row r="83" spans="1:12" x14ac:dyDescent="0.15">
      <c r="A83" s="26" t="s">
        <v>1098</v>
      </c>
      <c r="B83" s="26" t="s">
        <v>1099</v>
      </c>
      <c r="C83" s="26" t="s">
        <v>1044</v>
      </c>
      <c r="D83" s="26" t="s">
        <v>1048</v>
      </c>
      <c r="E83" s="69">
        <v>26.930573967999997</v>
      </c>
      <c r="F83" s="47">
        <v>15.502498986999999</v>
      </c>
      <c r="G83" s="47">
        <f t="shared" si="5"/>
        <v>0.73717630883790353</v>
      </c>
      <c r="H83" s="69">
        <v>8.1637587499999995</v>
      </c>
      <c r="I83" s="47">
        <v>7.3010230599999995</v>
      </c>
      <c r="J83" s="77">
        <f t="shared" si="3"/>
        <v>0.11816641077695755</v>
      </c>
      <c r="K83" s="79">
        <f t="shared" si="4"/>
        <v>0.30314091187586678</v>
      </c>
      <c r="L83" s="54"/>
    </row>
    <row r="84" spans="1:12" x14ac:dyDescent="0.15">
      <c r="A84" s="26" t="s">
        <v>1156</v>
      </c>
      <c r="B84" s="26" t="s">
        <v>1157</v>
      </c>
      <c r="C84" s="26" t="s">
        <v>1044</v>
      </c>
      <c r="D84" s="26" t="s">
        <v>1047</v>
      </c>
      <c r="E84" s="69">
        <v>26.272909559999999</v>
      </c>
      <c r="F84" s="47">
        <v>24.63440203</v>
      </c>
      <c r="G84" s="47">
        <f t="shared" si="5"/>
        <v>6.6512981642688596E-2</v>
      </c>
      <c r="H84" s="69">
        <v>18.297049179999998</v>
      </c>
      <c r="I84" s="47">
        <v>20.627077739999997</v>
      </c>
      <c r="J84" s="77">
        <f t="shared" si="3"/>
        <v>-0.11295970225979279</v>
      </c>
      <c r="K84" s="79">
        <f t="shared" si="4"/>
        <v>0.69642264547117028</v>
      </c>
      <c r="L84" s="54"/>
    </row>
    <row r="85" spans="1:12" x14ac:dyDescent="0.15">
      <c r="A85" s="26" t="s">
        <v>482</v>
      </c>
      <c r="B85" s="26" t="s">
        <v>551</v>
      </c>
      <c r="C85" s="26" t="s">
        <v>1045</v>
      </c>
      <c r="D85" s="26" t="s">
        <v>1048</v>
      </c>
      <c r="E85" s="69">
        <v>25.722460980000001</v>
      </c>
      <c r="F85" s="47">
        <v>4.4767704299999993</v>
      </c>
      <c r="G85" s="47">
        <f t="shared" si="5"/>
        <v>4.7457627953461987</v>
      </c>
      <c r="H85" s="69">
        <v>56.777116979999995</v>
      </c>
      <c r="I85" s="47">
        <v>14.207421349999999</v>
      </c>
      <c r="J85" s="77">
        <f t="shared" si="3"/>
        <v>2.996299932358943</v>
      </c>
      <c r="K85" s="79">
        <f t="shared" si="4"/>
        <v>2.2072972342788639</v>
      </c>
      <c r="L85" s="54"/>
    </row>
    <row r="86" spans="1:12" x14ac:dyDescent="0.15">
      <c r="A86" s="26" t="s">
        <v>1485</v>
      </c>
      <c r="B86" s="26" t="s">
        <v>859</v>
      </c>
      <c r="C86" s="26" t="s">
        <v>1044</v>
      </c>
      <c r="D86" s="26" t="s">
        <v>1047</v>
      </c>
      <c r="E86" s="69">
        <v>25.595280366000001</v>
      </c>
      <c r="F86" s="47">
        <v>7.0253032819999994</v>
      </c>
      <c r="G86" s="47">
        <f t="shared" si="5"/>
        <v>2.6432989920277725</v>
      </c>
      <c r="H86" s="69">
        <v>34.23567954</v>
      </c>
      <c r="I86" s="47">
        <v>12.974960119999999</v>
      </c>
      <c r="J86" s="77">
        <f t="shared" si="3"/>
        <v>1.6385961284943051</v>
      </c>
      <c r="K86" s="79">
        <f t="shared" si="4"/>
        <v>1.3375778288202556</v>
      </c>
      <c r="L86" s="54"/>
    </row>
    <row r="87" spans="1:12" x14ac:dyDescent="0.15">
      <c r="A87" s="26" t="s">
        <v>868</v>
      </c>
      <c r="B87" s="26" t="s">
        <v>869</v>
      </c>
      <c r="C87" s="26" t="s">
        <v>1044</v>
      </c>
      <c r="D87" s="26" t="s">
        <v>1048</v>
      </c>
      <c r="E87" s="69">
        <v>25.098523595</v>
      </c>
      <c r="F87" s="47">
        <v>20.585862765000002</v>
      </c>
      <c r="G87" s="47">
        <f t="shared" si="5"/>
        <v>0.21921164449188901</v>
      </c>
      <c r="H87" s="69">
        <v>81.29446415000001</v>
      </c>
      <c r="I87" s="47">
        <v>7.3206603299999999</v>
      </c>
      <c r="J87" s="77">
        <f t="shared" si="3"/>
        <v>10.104799360360435</v>
      </c>
      <c r="K87" s="79">
        <f t="shared" si="4"/>
        <v>3.2390137946677902</v>
      </c>
      <c r="L87" s="54"/>
    </row>
    <row r="88" spans="1:12" x14ac:dyDescent="0.15">
      <c r="A88" s="26" t="s">
        <v>1661</v>
      </c>
      <c r="B88" s="26" t="s">
        <v>1662</v>
      </c>
      <c r="C88" s="26" t="s">
        <v>1044</v>
      </c>
      <c r="D88" s="26" t="s">
        <v>1047</v>
      </c>
      <c r="E88" s="69">
        <v>25.055181659999999</v>
      </c>
      <c r="F88" s="47">
        <v>6.8828009899999998</v>
      </c>
      <c r="G88" s="47">
        <f t="shared" si="5"/>
        <v>2.6402594955749259</v>
      </c>
      <c r="H88" s="69">
        <v>2.9319000000000003E-3</v>
      </c>
      <c r="I88" s="47">
        <v>0.66024947999999994</v>
      </c>
      <c r="J88" s="77">
        <f t="shared" si="3"/>
        <v>-0.99555940581732827</v>
      </c>
      <c r="K88" s="79">
        <f t="shared" si="4"/>
        <v>1.1701771073888117E-4</v>
      </c>
      <c r="L88" s="54"/>
    </row>
    <row r="89" spans="1:12" x14ac:dyDescent="0.15">
      <c r="A89" s="26" t="s">
        <v>349</v>
      </c>
      <c r="B89" s="26" t="s">
        <v>350</v>
      </c>
      <c r="C89" s="26" t="s">
        <v>1044</v>
      </c>
      <c r="D89" s="26" t="s">
        <v>1047</v>
      </c>
      <c r="E89" s="69">
        <v>24.3088564</v>
      </c>
      <c r="F89" s="47">
        <v>12.419596739999999</v>
      </c>
      <c r="G89" s="47">
        <f t="shared" si="5"/>
        <v>0.95729836555063552</v>
      </c>
      <c r="H89" s="69">
        <v>23.056788449999999</v>
      </c>
      <c r="I89" s="47">
        <v>3.71827606</v>
      </c>
      <c r="J89" s="77">
        <f t="shared" si="3"/>
        <v>5.2009350779619092</v>
      </c>
      <c r="K89" s="79">
        <f t="shared" si="4"/>
        <v>0.94849334212200942</v>
      </c>
      <c r="L89" s="54"/>
    </row>
    <row r="90" spans="1:12" x14ac:dyDescent="0.15">
      <c r="A90" s="26" t="s">
        <v>426</v>
      </c>
      <c r="B90" s="26" t="s">
        <v>1774</v>
      </c>
      <c r="C90" s="26" t="s">
        <v>1045</v>
      </c>
      <c r="D90" s="26" t="s">
        <v>1048</v>
      </c>
      <c r="E90" s="69">
        <v>24.066126293</v>
      </c>
      <c r="F90" s="47">
        <v>35.420699323000001</v>
      </c>
      <c r="G90" s="47">
        <f t="shared" si="5"/>
        <v>-0.32056320871753785</v>
      </c>
      <c r="H90" s="69">
        <v>38.022972880000005</v>
      </c>
      <c r="I90" s="47">
        <v>26.39585598</v>
      </c>
      <c r="J90" s="77">
        <f t="shared" si="3"/>
        <v>0.44049023864995362</v>
      </c>
      <c r="K90" s="79">
        <f t="shared" si="4"/>
        <v>1.579937394871046</v>
      </c>
      <c r="L90" s="54"/>
    </row>
    <row r="91" spans="1:12" x14ac:dyDescent="0.15">
      <c r="A91" s="26" t="s">
        <v>1537</v>
      </c>
      <c r="B91" s="26" t="s">
        <v>410</v>
      </c>
      <c r="C91" s="26" t="s">
        <v>1044</v>
      </c>
      <c r="D91" s="26" t="s">
        <v>1047</v>
      </c>
      <c r="E91" s="69">
        <v>23.969851821999999</v>
      </c>
      <c r="F91" s="47">
        <v>22.858246094000002</v>
      </c>
      <c r="G91" s="47">
        <f t="shared" si="5"/>
        <v>4.8630403375164333E-2</v>
      </c>
      <c r="H91" s="69">
        <v>59.893170329999997</v>
      </c>
      <c r="I91" s="47">
        <v>114.62313751000001</v>
      </c>
      <c r="J91" s="77">
        <f t="shared" si="3"/>
        <v>-0.4774774828967252</v>
      </c>
      <c r="K91" s="79">
        <f t="shared" si="4"/>
        <v>2.4986875502930257</v>
      </c>
      <c r="L91" s="54"/>
    </row>
    <row r="92" spans="1:12" x14ac:dyDescent="0.15">
      <c r="A92" s="26" t="s">
        <v>542</v>
      </c>
      <c r="B92" s="26" t="s">
        <v>543</v>
      </c>
      <c r="C92" s="26" t="s">
        <v>1045</v>
      </c>
      <c r="D92" s="26" t="s">
        <v>1048</v>
      </c>
      <c r="E92" s="69">
        <v>23.780887197000002</v>
      </c>
      <c r="F92" s="47">
        <v>36.689492369999996</v>
      </c>
      <c r="G92" s="47">
        <f t="shared" si="5"/>
        <v>-0.35183384503719684</v>
      </c>
      <c r="H92" s="69">
        <v>3.3713506800000004</v>
      </c>
      <c r="I92" s="47">
        <v>14.3599665182844</v>
      </c>
      <c r="J92" s="77">
        <f t="shared" si="3"/>
        <v>-0.76522572836731251</v>
      </c>
      <c r="K92" s="79">
        <f t="shared" si="4"/>
        <v>0.14176723736468932</v>
      </c>
      <c r="L92" s="54"/>
    </row>
    <row r="93" spans="1:12" x14ac:dyDescent="0.15">
      <c r="A93" s="26" t="s">
        <v>1375</v>
      </c>
      <c r="B93" s="26" t="s">
        <v>1376</v>
      </c>
      <c r="C93" s="26" t="s">
        <v>1044</v>
      </c>
      <c r="D93" s="26" t="s">
        <v>1047</v>
      </c>
      <c r="E93" s="69">
        <v>23.629484767999998</v>
      </c>
      <c r="F93" s="47">
        <v>31.369610684999998</v>
      </c>
      <c r="G93" s="47">
        <f t="shared" si="5"/>
        <v>-0.24673962309328545</v>
      </c>
      <c r="H93" s="69">
        <v>38.378471659999995</v>
      </c>
      <c r="I93" s="47">
        <v>102.37667073999999</v>
      </c>
      <c r="J93" s="77">
        <f t="shared" si="3"/>
        <v>-0.62512483183334278</v>
      </c>
      <c r="K93" s="79">
        <f t="shared" si="4"/>
        <v>1.6241772529874909</v>
      </c>
      <c r="L93" s="54"/>
    </row>
    <row r="94" spans="1:12" x14ac:dyDescent="0.15">
      <c r="A94" s="26" t="s">
        <v>915</v>
      </c>
      <c r="B94" s="26" t="s">
        <v>916</v>
      </c>
      <c r="C94" s="26" t="s">
        <v>1044</v>
      </c>
      <c r="D94" s="26" t="s">
        <v>1047</v>
      </c>
      <c r="E94" s="69">
        <v>22.93506305</v>
      </c>
      <c r="F94" s="47">
        <v>7.2751804</v>
      </c>
      <c r="G94" s="47">
        <f t="shared" si="5"/>
        <v>2.1525078127272281</v>
      </c>
      <c r="H94" s="69">
        <v>18.754814616832402</v>
      </c>
      <c r="I94" s="47">
        <v>16.268018230210352</v>
      </c>
      <c r="J94" s="77">
        <f t="shared" si="3"/>
        <v>0.1528641258837522</v>
      </c>
      <c r="K94" s="79">
        <f t="shared" si="4"/>
        <v>0.81773547236149424</v>
      </c>
      <c r="L94" s="54"/>
    </row>
    <row r="95" spans="1:12" x14ac:dyDescent="0.15">
      <c r="A95" s="26" t="s">
        <v>1057</v>
      </c>
      <c r="B95" s="26" t="s">
        <v>1058</v>
      </c>
      <c r="C95" s="26" t="s">
        <v>1044</v>
      </c>
      <c r="D95" s="26" t="s">
        <v>1048</v>
      </c>
      <c r="E95" s="69">
        <v>22.580825536999999</v>
      </c>
      <c r="F95" s="47">
        <v>19.612843035000001</v>
      </c>
      <c r="G95" s="47">
        <f t="shared" si="5"/>
        <v>0.15132851961867533</v>
      </c>
      <c r="H95" s="69">
        <v>14.775590880000001</v>
      </c>
      <c r="I95" s="47">
        <v>9.7471960299999996</v>
      </c>
      <c r="J95" s="77">
        <f t="shared" si="3"/>
        <v>0.51588116567303732</v>
      </c>
      <c r="K95" s="79">
        <f t="shared" si="4"/>
        <v>0.6543423691835063</v>
      </c>
      <c r="L95" s="54"/>
    </row>
    <row r="96" spans="1:12" x14ac:dyDescent="0.15">
      <c r="A96" s="26" t="s">
        <v>1069</v>
      </c>
      <c r="B96" s="26" t="s">
        <v>1070</v>
      </c>
      <c r="C96" s="26" t="s">
        <v>1044</v>
      </c>
      <c r="D96" s="26" t="s">
        <v>1048</v>
      </c>
      <c r="E96" s="69">
        <v>22.502477913</v>
      </c>
      <c r="F96" s="47">
        <v>55.270844554999996</v>
      </c>
      <c r="G96" s="47">
        <f t="shared" si="5"/>
        <v>-0.59286893308446209</v>
      </c>
      <c r="H96" s="69">
        <v>6.7947119599999999</v>
      </c>
      <c r="I96" s="47">
        <v>23.669379679999999</v>
      </c>
      <c r="J96" s="77">
        <f t="shared" si="3"/>
        <v>-0.71293240245998701</v>
      </c>
      <c r="K96" s="79">
        <f t="shared" si="4"/>
        <v>0.30195394419539007</v>
      </c>
      <c r="L96" s="54"/>
    </row>
    <row r="97" spans="1:12" x14ac:dyDescent="0.15">
      <c r="A97" s="26" t="s">
        <v>1750</v>
      </c>
      <c r="B97" s="26" t="s">
        <v>1751</v>
      </c>
      <c r="C97" s="26" t="s">
        <v>1045</v>
      </c>
      <c r="D97" s="26" t="s">
        <v>1048</v>
      </c>
      <c r="E97" s="69">
        <v>22.30693638</v>
      </c>
      <c r="F97" s="47">
        <v>40.051315262000003</v>
      </c>
      <c r="G97" s="47">
        <f t="shared" si="5"/>
        <v>-0.44304110279333486</v>
      </c>
      <c r="H97" s="69">
        <v>59.634351330000001</v>
      </c>
      <c r="I97" s="47">
        <v>125.04817961000001</v>
      </c>
      <c r="J97" s="77">
        <f t="shared" si="3"/>
        <v>-0.52310900073885525</v>
      </c>
      <c r="K97" s="79">
        <f t="shared" si="4"/>
        <v>2.6733546155386492</v>
      </c>
      <c r="L97" s="54"/>
    </row>
    <row r="98" spans="1:12" x14ac:dyDescent="0.15">
      <c r="A98" s="26" t="s">
        <v>527</v>
      </c>
      <c r="B98" s="26" t="s">
        <v>528</v>
      </c>
      <c r="C98" s="26" t="s">
        <v>1045</v>
      </c>
      <c r="D98" s="26" t="s">
        <v>1048</v>
      </c>
      <c r="E98" s="69">
        <v>21.819161377</v>
      </c>
      <c r="F98" s="47">
        <v>13.640980585000001</v>
      </c>
      <c r="G98" s="47">
        <f t="shared" si="5"/>
        <v>0.59953027137894699</v>
      </c>
      <c r="H98" s="69">
        <v>20.791740926583849</v>
      </c>
      <c r="I98" s="47">
        <v>19.307205629999999</v>
      </c>
      <c r="J98" s="77">
        <f t="shared" si="3"/>
        <v>7.6890220419942201E-2</v>
      </c>
      <c r="K98" s="79">
        <f t="shared" si="4"/>
        <v>0.9529120101059807</v>
      </c>
      <c r="L98" s="54"/>
    </row>
    <row r="99" spans="1:12" x14ac:dyDescent="0.15">
      <c r="A99" s="26" t="s">
        <v>490</v>
      </c>
      <c r="B99" s="26" t="s">
        <v>1713</v>
      </c>
      <c r="C99" s="26" t="s">
        <v>1044</v>
      </c>
      <c r="D99" s="26" t="s">
        <v>1047</v>
      </c>
      <c r="E99" s="69">
        <v>21.532233368</v>
      </c>
      <c r="F99" s="47">
        <v>36.223386541000004</v>
      </c>
      <c r="G99" s="47">
        <f t="shared" si="5"/>
        <v>-0.40557094672447569</v>
      </c>
      <c r="H99" s="69">
        <v>0.30950253000000005</v>
      </c>
      <c r="I99" s="47">
        <v>16.608333479999999</v>
      </c>
      <c r="J99" s="77">
        <f t="shared" si="3"/>
        <v>-0.98136462454991602</v>
      </c>
      <c r="K99" s="79">
        <f t="shared" si="4"/>
        <v>1.4373916755888658E-2</v>
      </c>
      <c r="L99" s="54"/>
    </row>
    <row r="100" spans="1:12" x14ac:dyDescent="0.15">
      <c r="A100" s="26" t="s">
        <v>458</v>
      </c>
      <c r="B100" s="26" t="s">
        <v>1745</v>
      </c>
      <c r="C100" s="26" t="s">
        <v>1045</v>
      </c>
      <c r="D100" s="26" t="s">
        <v>1047</v>
      </c>
      <c r="E100" s="69">
        <v>21.495271695</v>
      </c>
      <c r="F100" s="47">
        <v>15.523612697000001</v>
      </c>
      <c r="G100" s="47">
        <f t="shared" si="5"/>
        <v>0.38468229751403449</v>
      </c>
      <c r="H100" s="69">
        <v>19.248558020000001</v>
      </c>
      <c r="I100" s="47">
        <v>24.333064359999998</v>
      </c>
      <c r="J100" s="77">
        <f t="shared" si="3"/>
        <v>-0.20895462506391849</v>
      </c>
      <c r="K100" s="79">
        <f t="shared" si="4"/>
        <v>0.89547870308973088</v>
      </c>
      <c r="L100" s="54"/>
    </row>
    <row r="101" spans="1:12" x14ac:dyDescent="0.15">
      <c r="A101" s="26" t="s">
        <v>1232</v>
      </c>
      <c r="B101" s="26" t="s">
        <v>1610</v>
      </c>
      <c r="C101" s="26" t="s">
        <v>1044</v>
      </c>
      <c r="D101" s="26" t="s">
        <v>1047</v>
      </c>
      <c r="E101" s="69">
        <v>21.251970608000001</v>
      </c>
      <c r="F101" s="47">
        <v>38.114401104999999</v>
      </c>
      <c r="G101" s="47">
        <f t="shared" si="5"/>
        <v>-0.44241625233848725</v>
      </c>
      <c r="H101" s="69">
        <v>12.36892557</v>
      </c>
      <c r="I101" s="47">
        <v>19.372685440000001</v>
      </c>
      <c r="J101" s="77">
        <f t="shared" si="3"/>
        <v>-0.3615275688903149</v>
      </c>
      <c r="K101" s="79">
        <f t="shared" si="4"/>
        <v>0.5820131129554591</v>
      </c>
      <c r="L101" s="54"/>
    </row>
    <row r="102" spans="1:12" x14ac:dyDescent="0.15">
      <c r="A102" s="26" t="s">
        <v>554</v>
      </c>
      <c r="B102" s="26" t="s">
        <v>555</v>
      </c>
      <c r="C102" s="26" t="s">
        <v>1045</v>
      </c>
      <c r="D102" s="26" t="s">
        <v>1048</v>
      </c>
      <c r="E102" s="69">
        <v>21.248787454999999</v>
      </c>
      <c r="F102" s="47">
        <v>20.808968440000001</v>
      </c>
      <c r="G102" s="47">
        <f t="shared" si="5"/>
        <v>2.113603162348765E-2</v>
      </c>
      <c r="H102" s="69">
        <v>4.6513909400000006</v>
      </c>
      <c r="I102" s="47">
        <v>13.787860330000001</v>
      </c>
      <c r="J102" s="77">
        <f t="shared" si="3"/>
        <v>-0.66264591976759601</v>
      </c>
      <c r="K102" s="79">
        <f t="shared" si="4"/>
        <v>0.21890147613601799</v>
      </c>
      <c r="L102" s="54"/>
    </row>
    <row r="103" spans="1:12" x14ac:dyDescent="0.15">
      <c r="A103" s="26" t="s">
        <v>659</v>
      </c>
      <c r="B103" s="26" t="s">
        <v>1164</v>
      </c>
      <c r="C103" s="26" t="s">
        <v>1044</v>
      </c>
      <c r="D103" s="26" t="s">
        <v>1047</v>
      </c>
      <c r="E103" s="69">
        <v>20.601680903000002</v>
      </c>
      <c r="F103" s="47">
        <v>33.524833884000003</v>
      </c>
      <c r="G103" s="47">
        <f t="shared" si="5"/>
        <v>-0.38548000045923214</v>
      </c>
      <c r="H103" s="69">
        <v>25.877972270000001</v>
      </c>
      <c r="I103" s="47">
        <v>99.217183340000005</v>
      </c>
      <c r="J103" s="77">
        <f t="shared" si="3"/>
        <v>-0.73917852332775169</v>
      </c>
      <c r="K103" s="79">
        <f t="shared" si="4"/>
        <v>1.2561097510364636</v>
      </c>
      <c r="L103" s="54"/>
    </row>
    <row r="104" spans="1:12" x14ac:dyDescent="0.15">
      <c r="A104" s="26" t="s">
        <v>1278</v>
      </c>
      <c r="B104" s="26" t="s">
        <v>1279</v>
      </c>
      <c r="C104" s="26" t="s">
        <v>1044</v>
      </c>
      <c r="D104" s="26" t="s">
        <v>1047</v>
      </c>
      <c r="E104" s="69">
        <v>20.27757115</v>
      </c>
      <c r="F104" s="47">
        <v>6.7913283600000005</v>
      </c>
      <c r="G104" s="47">
        <f t="shared" si="5"/>
        <v>1.985803376763835</v>
      </c>
      <c r="H104" s="69">
        <v>6.540762E-2</v>
      </c>
      <c r="I104" s="47">
        <v>6.2330365900000002</v>
      </c>
      <c r="J104" s="77">
        <f t="shared" si="3"/>
        <v>-0.98950629936860357</v>
      </c>
      <c r="K104" s="79">
        <f t="shared" si="4"/>
        <v>3.2256141288400804E-3</v>
      </c>
      <c r="L104" s="54"/>
    </row>
    <row r="105" spans="1:12" x14ac:dyDescent="0.15">
      <c r="A105" s="26" t="s">
        <v>1669</v>
      </c>
      <c r="B105" s="26" t="s">
        <v>1670</v>
      </c>
      <c r="C105" s="26" t="s">
        <v>1044</v>
      </c>
      <c r="D105" s="26" t="s">
        <v>1047</v>
      </c>
      <c r="E105" s="69">
        <v>20.162673820000002</v>
      </c>
      <c r="F105" s="47">
        <v>15.577414730000001</v>
      </c>
      <c r="G105" s="47">
        <f t="shared" si="5"/>
        <v>0.29435302131164365</v>
      </c>
      <c r="H105" s="69">
        <v>7.1708140376265996</v>
      </c>
      <c r="I105" s="47">
        <v>0.14593564000000001</v>
      </c>
      <c r="J105" s="77">
        <f t="shared" si="3"/>
        <v>48.136825230811333</v>
      </c>
      <c r="K105" s="79">
        <f t="shared" si="4"/>
        <v>0.35564797117898317</v>
      </c>
      <c r="L105" s="54"/>
    </row>
    <row r="106" spans="1:12" x14ac:dyDescent="0.15">
      <c r="A106" s="26" t="s">
        <v>1511</v>
      </c>
      <c r="B106" s="26" t="s">
        <v>1078</v>
      </c>
      <c r="C106" s="26" t="s">
        <v>1044</v>
      </c>
      <c r="D106" s="26" t="s">
        <v>1047</v>
      </c>
      <c r="E106" s="69">
        <v>19.29135359</v>
      </c>
      <c r="F106" s="47">
        <v>26.58110538</v>
      </c>
      <c r="G106" s="47">
        <f t="shared" si="5"/>
        <v>-0.27424562243694017</v>
      </c>
      <c r="H106" s="69">
        <v>263.06554090000003</v>
      </c>
      <c r="I106" s="47">
        <v>456.62169799999998</v>
      </c>
      <c r="J106" s="77">
        <f t="shared" si="3"/>
        <v>-0.42388734032520714</v>
      </c>
      <c r="K106" s="79">
        <f t="shared" si="4"/>
        <v>13.636448042524322</v>
      </c>
      <c r="L106" s="54"/>
    </row>
    <row r="107" spans="1:12" x14ac:dyDescent="0.15">
      <c r="A107" s="26" t="s">
        <v>452</v>
      </c>
      <c r="B107" s="26" t="s">
        <v>406</v>
      </c>
      <c r="C107" s="26" t="s">
        <v>1045</v>
      </c>
      <c r="D107" s="26" t="s">
        <v>1048</v>
      </c>
      <c r="E107" s="69">
        <v>19.144971630000001</v>
      </c>
      <c r="F107" s="47">
        <v>6.5328900440000002</v>
      </c>
      <c r="G107" s="47">
        <f t="shared" si="5"/>
        <v>1.9305516396350968</v>
      </c>
      <c r="H107" s="69">
        <v>25.760537969999998</v>
      </c>
      <c r="I107" s="47">
        <v>5.1426311199999999</v>
      </c>
      <c r="J107" s="77">
        <f t="shared" si="3"/>
        <v>4.009213643540507</v>
      </c>
      <c r="K107" s="79">
        <f t="shared" si="4"/>
        <v>1.3455511174345887</v>
      </c>
      <c r="L107" s="54"/>
    </row>
    <row r="108" spans="1:12" x14ac:dyDescent="0.15">
      <c r="A108" s="26" t="s">
        <v>656</v>
      </c>
      <c r="B108" s="26" t="s">
        <v>763</v>
      </c>
      <c r="C108" s="26" t="s">
        <v>1044</v>
      </c>
      <c r="D108" s="26" t="s">
        <v>1047</v>
      </c>
      <c r="E108" s="69">
        <v>18.813913956999997</v>
      </c>
      <c r="F108" s="47">
        <v>6.5215729000000007</v>
      </c>
      <c r="G108" s="47">
        <f t="shared" si="5"/>
        <v>1.8848736716567247</v>
      </c>
      <c r="H108" s="69">
        <v>17.54521115</v>
      </c>
      <c r="I108" s="47">
        <v>3.4485406899999997</v>
      </c>
      <c r="J108" s="77">
        <f t="shared" si="3"/>
        <v>4.0877204960571314</v>
      </c>
      <c r="K108" s="79">
        <f t="shared" si="4"/>
        <v>0.93256571652768949</v>
      </c>
      <c r="L108" s="54"/>
    </row>
    <row r="109" spans="1:12" x14ac:dyDescent="0.15">
      <c r="A109" s="26" t="s">
        <v>655</v>
      </c>
      <c r="B109" s="26" t="s">
        <v>931</v>
      </c>
      <c r="C109" s="26" t="s">
        <v>1044</v>
      </c>
      <c r="D109" s="26" t="s">
        <v>1047</v>
      </c>
      <c r="E109" s="69">
        <v>18.393089789999998</v>
      </c>
      <c r="F109" s="47">
        <v>13.520181259999999</v>
      </c>
      <c r="G109" s="47">
        <f t="shared" si="5"/>
        <v>0.36041739650463822</v>
      </c>
      <c r="H109" s="69">
        <v>46.326059229999998</v>
      </c>
      <c r="I109" s="47">
        <v>17.315573309999998</v>
      </c>
      <c r="J109" s="77">
        <f t="shared" si="3"/>
        <v>1.6753985213556875</v>
      </c>
      <c r="K109" s="79">
        <f t="shared" si="4"/>
        <v>2.5186665078526755</v>
      </c>
      <c r="L109" s="54"/>
    </row>
    <row r="110" spans="1:12" x14ac:dyDescent="0.15">
      <c r="A110" s="26" t="s">
        <v>1496</v>
      </c>
      <c r="B110" s="26" t="s">
        <v>1086</v>
      </c>
      <c r="C110" s="26" t="s">
        <v>1044</v>
      </c>
      <c r="D110" s="26" t="s">
        <v>1047</v>
      </c>
      <c r="E110" s="69">
        <v>18.35793584</v>
      </c>
      <c r="F110" s="47">
        <v>23.00716886</v>
      </c>
      <c r="G110" s="47">
        <f t="shared" si="5"/>
        <v>-0.20207758061371484</v>
      </c>
      <c r="H110" s="69">
        <v>368.63740298000005</v>
      </c>
      <c r="I110" s="47">
        <v>302.83149567000004</v>
      </c>
      <c r="J110" s="77">
        <f t="shared" si="3"/>
        <v>0.21730205824333959</v>
      </c>
      <c r="K110" s="79">
        <f t="shared" si="4"/>
        <v>20.080547518680078</v>
      </c>
      <c r="L110" s="54"/>
    </row>
    <row r="111" spans="1:12" x14ac:dyDescent="0.15">
      <c r="A111" s="26" t="s">
        <v>487</v>
      </c>
      <c r="B111" s="26" t="s">
        <v>1207</v>
      </c>
      <c r="C111" s="26" t="s">
        <v>1045</v>
      </c>
      <c r="D111" s="26" t="s">
        <v>1048</v>
      </c>
      <c r="E111" s="69">
        <v>18.298421530000002</v>
      </c>
      <c r="F111" s="47">
        <v>2.4965024500000004</v>
      </c>
      <c r="G111" s="47">
        <f t="shared" si="5"/>
        <v>6.3296229010310006</v>
      </c>
      <c r="H111" s="69">
        <v>74.587042920000002</v>
      </c>
      <c r="I111" s="47">
        <v>3.5280244000000001</v>
      </c>
      <c r="J111" s="77">
        <f t="shared" si="3"/>
        <v>20.141305859449272</v>
      </c>
      <c r="K111" s="79">
        <f t="shared" si="4"/>
        <v>4.0761462838592717</v>
      </c>
      <c r="L111" s="54"/>
    </row>
    <row r="112" spans="1:12" x14ac:dyDescent="0.15">
      <c r="A112" s="26" t="s">
        <v>954</v>
      </c>
      <c r="B112" s="26" t="s">
        <v>955</v>
      </c>
      <c r="C112" s="26" t="s">
        <v>1044</v>
      </c>
      <c r="D112" s="26" t="s">
        <v>1048</v>
      </c>
      <c r="E112" s="69">
        <v>18.041162512</v>
      </c>
      <c r="F112" s="47">
        <v>10.955931076999999</v>
      </c>
      <c r="G112" s="47">
        <f t="shared" si="5"/>
        <v>0.64670281194760038</v>
      </c>
      <c r="H112" s="69">
        <v>17.20728489</v>
      </c>
      <c r="I112" s="47">
        <v>2.09450863</v>
      </c>
      <c r="J112" s="77">
        <f t="shared" si="3"/>
        <v>7.215428021416173</v>
      </c>
      <c r="K112" s="79">
        <f t="shared" si="4"/>
        <v>0.95377916354085557</v>
      </c>
      <c r="L112" s="54"/>
    </row>
    <row r="113" spans="1:12" x14ac:dyDescent="0.15">
      <c r="A113" s="26" t="s">
        <v>1041</v>
      </c>
      <c r="B113" s="26" t="s">
        <v>1042</v>
      </c>
      <c r="C113" s="26" t="s">
        <v>1044</v>
      </c>
      <c r="D113" s="26" t="s">
        <v>1047</v>
      </c>
      <c r="E113" s="69">
        <v>17.916480549999999</v>
      </c>
      <c r="F113" s="47">
        <v>5.2113550100000001</v>
      </c>
      <c r="G113" s="47">
        <f t="shared" si="5"/>
        <v>2.4379696865057747</v>
      </c>
      <c r="H113" s="69">
        <v>3.8587821899999999</v>
      </c>
      <c r="I113" s="47">
        <v>178.55177352999999</v>
      </c>
      <c r="J113" s="77">
        <f t="shared" si="3"/>
        <v>-0.97838844098990896</v>
      </c>
      <c r="K113" s="79">
        <f t="shared" si="4"/>
        <v>0.2153761269815907</v>
      </c>
      <c r="L113" s="54"/>
    </row>
    <row r="114" spans="1:12" x14ac:dyDescent="0.15">
      <c r="A114" s="26" t="s">
        <v>929</v>
      </c>
      <c r="B114" s="26" t="s">
        <v>930</v>
      </c>
      <c r="C114" s="26" t="s">
        <v>1044</v>
      </c>
      <c r="D114" s="26" t="s">
        <v>1047</v>
      </c>
      <c r="E114" s="69">
        <v>17.626245704999999</v>
      </c>
      <c r="F114" s="47">
        <v>8.2964813559999993</v>
      </c>
      <c r="G114" s="47">
        <f t="shared" si="5"/>
        <v>1.1245447254880809</v>
      </c>
      <c r="H114" s="69">
        <v>40.680307540000001</v>
      </c>
      <c r="I114" s="47">
        <v>62.951672530000003</v>
      </c>
      <c r="J114" s="77">
        <f t="shared" si="3"/>
        <v>-0.35378511951984193</v>
      </c>
      <c r="K114" s="79">
        <f t="shared" si="4"/>
        <v>2.3079394342301893</v>
      </c>
      <c r="L114" s="54"/>
    </row>
    <row r="115" spans="1:12" x14ac:dyDescent="0.15">
      <c r="A115" s="26" t="s">
        <v>1284</v>
      </c>
      <c r="B115" s="26" t="s">
        <v>924</v>
      </c>
      <c r="C115" s="26" t="s">
        <v>1044</v>
      </c>
      <c r="D115" s="26" t="s">
        <v>1047</v>
      </c>
      <c r="E115" s="69">
        <v>17.554046589999999</v>
      </c>
      <c r="F115" s="47">
        <v>9.8778063649999996</v>
      </c>
      <c r="G115" s="47">
        <f t="shared" si="5"/>
        <v>0.77711993344992036</v>
      </c>
      <c r="H115" s="69">
        <v>139.66463481</v>
      </c>
      <c r="I115" s="47">
        <v>93.680381280000006</v>
      </c>
      <c r="J115" s="77">
        <f t="shared" si="3"/>
        <v>0.49086321918949372</v>
      </c>
      <c r="K115" s="79">
        <f t="shared" si="4"/>
        <v>7.9562643344904105</v>
      </c>
      <c r="L115" s="54"/>
    </row>
    <row r="116" spans="1:12" x14ac:dyDescent="0.15">
      <c r="A116" s="26" t="s">
        <v>1185</v>
      </c>
      <c r="B116" s="26" t="s">
        <v>1186</v>
      </c>
      <c r="C116" s="26" t="s">
        <v>1044</v>
      </c>
      <c r="D116" s="26" t="s">
        <v>1047</v>
      </c>
      <c r="E116" s="69">
        <v>17.155014353999999</v>
      </c>
      <c r="F116" s="47">
        <v>6.1900954649999997</v>
      </c>
      <c r="G116" s="47">
        <f t="shared" si="5"/>
        <v>1.7713650703769881</v>
      </c>
      <c r="H116" s="69">
        <v>150.1628766</v>
      </c>
      <c r="I116" s="47">
        <v>122.52583724</v>
      </c>
      <c r="J116" s="77">
        <f t="shared" si="3"/>
        <v>0.22556091011127211</v>
      </c>
      <c r="K116" s="79">
        <f t="shared" si="4"/>
        <v>8.7532935561191678</v>
      </c>
      <c r="L116" s="54"/>
    </row>
    <row r="117" spans="1:12" x14ac:dyDescent="0.15">
      <c r="A117" s="26" t="s">
        <v>1585</v>
      </c>
      <c r="B117" s="26" t="s">
        <v>1586</v>
      </c>
      <c r="C117" s="26" t="s">
        <v>1045</v>
      </c>
      <c r="D117" s="26" t="s">
        <v>1048</v>
      </c>
      <c r="E117" s="69">
        <v>16.878757411999999</v>
      </c>
      <c r="F117" s="47">
        <v>6.8525402699999995</v>
      </c>
      <c r="G117" s="47">
        <f t="shared" si="5"/>
        <v>1.4631387408103476</v>
      </c>
      <c r="H117" s="69">
        <v>11.19922176</v>
      </c>
      <c r="I117" s="47">
        <v>3.5270801600000001</v>
      </c>
      <c r="J117" s="77">
        <f t="shared" si="3"/>
        <v>2.1752104437569688</v>
      </c>
      <c r="K117" s="79">
        <f t="shared" si="4"/>
        <v>0.66350984771176835</v>
      </c>
      <c r="L117" s="54"/>
    </row>
    <row r="118" spans="1:12" x14ac:dyDescent="0.15">
      <c r="A118" s="26" t="s">
        <v>8</v>
      </c>
      <c r="B118" s="26" t="s">
        <v>746</v>
      </c>
      <c r="C118" s="26" t="s">
        <v>1044</v>
      </c>
      <c r="D118" s="26" t="s">
        <v>1048</v>
      </c>
      <c r="E118" s="69">
        <v>16.853396741999997</v>
      </c>
      <c r="F118" s="47">
        <v>17.071910032000002</v>
      </c>
      <c r="G118" s="47">
        <f t="shared" si="5"/>
        <v>-1.2799580690761481E-2</v>
      </c>
      <c r="H118" s="69">
        <v>12.327184089999999</v>
      </c>
      <c r="I118" s="47">
        <v>10.97761386</v>
      </c>
      <c r="J118" s="77">
        <f t="shared" si="3"/>
        <v>0.12293839510219384</v>
      </c>
      <c r="K118" s="79">
        <f t="shared" si="4"/>
        <v>0.73143617744900535</v>
      </c>
      <c r="L118" s="54"/>
    </row>
    <row r="119" spans="1:12" x14ac:dyDescent="0.15">
      <c r="A119" s="26" t="s">
        <v>1653</v>
      </c>
      <c r="B119" s="26" t="s">
        <v>1654</v>
      </c>
      <c r="C119" s="26" t="s">
        <v>1044</v>
      </c>
      <c r="D119" s="26" t="s">
        <v>1047</v>
      </c>
      <c r="E119" s="69">
        <v>16.701151360000001</v>
      </c>
      <c r="F119" s="47">
        <v>15.40444469</v>
      </c>
      <c r="G119" s="47">
        <f t="shared" si="5"/>
        <v>8.4177436843392073E-2</v>
      </c>
      <c r="H119" s="69">
        <v>16.937427639999999</v>
      </c>
      <c r="I119" s="47">
        <v>17.208783109999999</v>
      </c>
      <c r="J119" s="77">
        <f t="shared" si="3"/>
        <v>-1.5768428729996287E-2</v>
      </c>
      <c r="K119" s="79">
        <f t="shared" si="4"/>
        <v>1.0141473048718002</v>
      </c>
      <c r="L119" s="54"/>
    </row>
    <row r="120" spans="1:12" x14ac:dyDescent="0.15">
      <c r="A120" s="26" t="s">
        <v>1528</v>
      </c>
      <c r="B120" s="26" t="s">
        <v>1204</v>
      </c>
      <c r="C120" s="26" t="s">
        <v>1045</v>
      </c>
      <c r="D120" s="26" t="s">
        <v>1048</v>
      </c>
      <c r="E120" s="69">
        <v>16.688413150999999</v>
      </c>
      <c r="F120" s="47">
        <v>114.323175181</v>
      </c>
      <c r="G120" s="47">
        <f t="shared" si="5"/>
        <v>-0.85402423327922461</v>
      </c>
      <c r="H120" s="69">
        <v>81.326114466831001</v>
      </c>
      <c r="I120" s="47">
        <v>262.7039839988355</v>
      </c>
      <c r="J120" s="77">
        <f t="shared" si="3"/>
        <v>-0.69042679433749465</v>
      </c>
      <c r="K120" s="79">
        <f t="shared" si="4"/>
        <v>4.8732083590558641</v>
      </c>
      <c r="L120" s="54"/>
    </row>
    <row r="121" spans="1:12" x14ac:dyDescent="0.15">
      <c r="A121" s="26" t="s">
        <v>1543</v>
      </c>
      <c r="B121" s="26" t="s">
        <v>1692</v>
      </c>
      <c r="C121" s="26" t="s">
        <v>1044</v>
      </c>
      <c r="D121" s="26" t="s">
        <v>1048</v>
      </c>
      <c r="E121" s="69">
        <v>16.688199424</v>
      </c>
      <c r="F121" s="47">
        <v>24.03166659</v>
      </c>
      <c r="G121" s="47">
        <f t="shared" si="5"/>
        <v>-0.30557461083684245</v>
      </c>
      <c r="H121" s="69">
        <v>11.11277975</v>
      </c>
      <c r="I121" s="47">
        <v>1.9073004499999999</v>
      </c>
      <c r="J121" s="77">
        <f t="shared" si="3"/>
        <v>4.8264442552823805</v>
      </c>
      <c r="K121" s="79">
        <f t="shared" si="4"/>
        <v>0.66590645687144923</v>
      </c>
      <c r="L121" s="54"/>
    </row>
    <row r="122" spans="1:12" x14ac:dyDescent="0.15">
      <c r="A122" s="26" t="s">
        <v>1493</v>
      </c>
      <c r="B122" s="26" t="s">
        <v>865</v>
      </c>
      <c r="C122" s="26" t="s">
        <v>1044</v>
      </c>
      <c r="D122" s="26" t="s">
        <v>1048</v>
      </c>
      <c r="E122" s="69">
        <v>16.613571071999999</v>
      </c>
      <c r="F122" s="47">
        <v>20.666853096000001</v>
      </c>
      <c r="G122" s="47">
        <f t="shared" si="5"/>
        <v>-0.19612478035102987</v>
      </c>
      <c r="H122" s="69">
        <v>78.134202709999997</v>
      </c>
      <c r="I122" s="47">
        <v>172.11363950999998</v>
      </c>
      <c r="J122" s="77">
        <f t="shared" si="3"/>
        <v>-0.54603131435460517</v>
      </c>
      <c r="K122" s="79">
        <f t="shared" si="4"/>
        <v>4.7030347883294628</v>
      </c>
      <c r="L122" s="54"/>
    </row>
    <row r="123" spans="1:12" x14ac:dyDescent="0.15">
      <c r="A123" s="26" t="s">
        <v>1233</v>
      </c>
      <c r="B123" s="26" t="s">
        <v>956</v>
      </c>
      <c r="C123" s="26" t="s">
        <v>1044</v>
      </c>
      <c r="D123" s="26" t="s">
        <v>1048</v>
      </c>
      <c r="E123" s="69">
        <v>16.502443866</v>
      </c>
      <c r="F123" s="47">
        <v>23.914977751999999</v>
      </c>
      <c r="G123" s="47">
        <f t="shared" si="5"/>
        <v>-0.30995361830851342</v>
      </c>
      <c r="H123" s="69">
        <v>6.3577972300000001</v>
      </c>
      <c r="I123" s="47">
        <v>4.3144850799999999</v>
      </c>
      <c r="J123" s="77">
        <f t="shared" si="3"/>
        <v>0.47359351396806781</v>
      </c>
      <c r="K123" s="79">
        <f t="shared" si="4"/>
        <v>0.38526398160329306</v>
      </c>
      <c r="L123" s="54"/>
    </row>
    <row r="124" spans="1:12" x14ac:dyDescent="0.15">
      <c r="A124" s="26" t="s">
        <v>489</v>
      </c>
      <c r="B124" s="26" t="s">
        <v>1744</v>
      </c>
      <c r="C124" s="26" t="s">
        <v>1045</v>
      </c>
      <c r="D124" s="26" t="s">
        <v>1048</v>
      </c>
      <c r="E124" s="69">
        <v>16.301519519999999</v>
      </c>
      <c r="F124" s="47">
        <v>26.929891250000001</v>
      </c>
      <c r="G124" s="47">
        <f t="shared" si="5"/>
        <v>-0.39466820089739507</v>
      </c>
      <c r="H124" s="69">
        <v>159.25142975999998</v>
      </c>
      <c r="I124" s="47">
        <v>53.2335092</v>
      </c>
      <c r="J124" s="77">
        <f t="shared" si="3"/>
        <v>1.9915636251160382</v>
      </c>
      <c r="K124" s="79">
        <f t="shared" si="4"/>
        <v>9.7691156683042752</v>
      </c>
      <c r="L124" s="54"/>
    </row>
    <row r="125" spans="1:12" x14ac:dyDescent="0.15">
      <c r="A125" s="26" t="s">
        <v>1506</v>
      </c>
      <c r="B125" s="26" t="s">
        <v>1081</v>
      </c>
      <c r="C125" s="26" t="s">
        <v>1044</v>
      </c>
      <c r="D125" s="26" t="s">
        <v>1047</v>
      </c>
      <c r="E125" s="69">
        <v>16.19785572</v>
      </c>
      <c r="F125" s="47">
        <v>10.675469210000001</v>
      </c>
      <c r="G125" s="47">
        <f t="shared" si="5"/>
        <v>0.51729684207482229</v>
      </c>
      <c r="H125" s="69">
        <v>63.324553530000003</v>
      </c>
      <c r="I125" s="47">
        <v>234.65575147999999</v>
      </c>
      <c r="J125" s="77">
        <f t="shared" si="3"/>
        <v>-0.73013849807385933</v>
      </c>
      <c r="K125" s="79">
        <f t="shared" si="4"/>
        <v>3.9094405225384983</v>
      </c>
      <c r="L125" s="54"/>
    </row>
    <row r="126" spans="1:12" x14ac:dyDescent="0.15">
      <c r="A126" s="26" t="s">
        <v>624</v>
      </c>
      <c r="B126" s="26" t="s">
        <v>748</v>
      </c>
      <c r="C126" s="26" t="s">
        <v>1044</v>
      </c>
      <c r="D126" s="26" t="s">
        <v>1048</v>
      </c>
      <c r="E126" s="69">
        <v>16.171558508</v>
      </c>
      <c r="F126" s="47">
        <v>11.889509947000001</v>
      </c>
      <c r="G126" s="47">
        <f t="shared" si="5"/>
        <v>0.3601534949790306</v>
      </c>
      <c r="H126" s="69">
        <v>22.160511700000001</v>
      </c>
      <c r="I126" s="47">
        <v>10.026141619999999</v>
      </c>
      <c r="J126" s="77">
        <f t="shared" si="3"/>
        <v>1.2102731579009953</v>
      </c>
      <c r="K126" s="79">
        <f t="shared" si="4"/>
        <v>1.3703386528291193</v>
      </c>
      <c r="L126" s="54"/>
    </row>
    <row r="127" spans="1:12" x14ac:dyDescent="0.15">
      <c r="A127" s="26" t="s">
        <v>1096</v>
      </c>
      <c r="B127" s="26" t="s">
        <v>1097</v>
      </c>
      <c r="C127" s="26" t="s">
        <v>1044</v>
      </c>
      <c r="D127" s="26" t="s">
        <v>1048</v>
      </c>
      <c r="E127" s="69">
        <v>16.127661106000001</v>
      </c>
      <c r="F127" s="47">
        <v>14.740409686000001</v>
      </c>
      <c r="G127" s="47">
        <f t="shared" si="5"/>
        <v>9.41121345709659E-2</v>
      </c>
      <c r="H127" s="69">
        <v>3.4553015299999998</v>
      </c>
      <c r="I127" s="47">
        <v>2.8676586099999999</v>
      </c>
      <c r="J127" s="77">
        <f t="shared" si="3"/>
        <v>0.20492080819899261</v>
      </c>
      <c r="K127" s="79">
        <f t="shared" si="4"/>
        <v>0.21424690829561877</v>
      </c>
      <c r="L127" s="54"/>
    </row>
    <row r="128" spans="1:12" x14ac:dyDescent="0.15">
      <c r="A128" s="26" t="s">
        <v>444</v>
      </c>
      <c r="B128" s="26" t="s">
        <v>1392</v>
      </c>
      <c r="C128" s="26" t="s">
        <v>1045</v>
      </c>
      <c r="D128" s="26" t="s">
        <v>1048</v>
      </c>
      <c r="E128" s="69">
        <v>16.021945845000001</v>
      </c>
      <c r="F128" s="47">
        <v>31.859579574999998</v>
      </c>
      <c r="G128" s="47">
        <f t="shared" si="5"/>
        <v>-0.49710743020688453</v>
      </c>
      <c r="H128" s="69">
        <v>34.422173340000001</v>
      </c>
      <c r="I128" s="47">
        <v>17.842465949999998</v>
      </c>
      <c r="J128" s="77">
        <f t="shared" si="3"/>
        <v>0.92922735211945318</v>
      </c>
      <c r="K128" s="79">
        <f t="shared" si="4"/>
        <v>2.1484390019169983</v>
      </c>
      <c r="L128" s="54"/>
    </row>
    <row r="129" spans="1:12" x14ac:dyDescent="0.15">
      <c r="A129" s="26" t="s">
        <v>1507</v>
      </c>
      <c r="B129" s="26" t="s">
        <v>1091</v>
      </c>
      <c r="C129" s="26" t="s">
        <v>1044</v>
      </c>
      <c r="D129" s="26" t="s">
        <v>1047</v>
      </c>
      <c r="E129" s="69">
        <v>15.908845339999999</v>
      </c>
      <c r="F129" s="47">
        <v>13.238197300000001</v>
      </c>
      <c r="G129" s="47">
        <f t="shared" si="5"/>
        <v>0.2017380448016135</v>
      </c>
      <c r="H129" s="69">
        <v>63.228007740000002</v>
      </c>
      <c r="I129" s="47">
        <v>154.37044428000002</v>
      </c>
      <c r="J129" s="77">
        <f t="shared" si="3"/>
        <v>-0.59041377360218084</v>
      </c>
      <c r="K129" s="79">
        <f t="shared" si="4"/>
        <v>3.974393262911688</v>
      </c>
      <c r="L129" s="54"/>
    </row>
    <row r="130" spans="1:12" x14ac:dyDescent="0.15">
      <c r="A130" s="26" t="s">
        <v>378</v>
      </c>
      <c r="B130" s="26" t="s">
        <v>1684</v>
      </c>
      <c r="C130" s="26" t="s">
        <v>1044</v>
      </c>
      <c r="D130" s="26" t="s">
        <v>1048</v>
      </c>
      <c r="E130" s="69">
        <v>15.901606189999999</v>
      </c>
      <c r="F130" s="47">
        <v>28.407273929999999</v>
      </c>
      <c r="G130" s="47">
        <f t="shared" si="5"/>
        <v>-0.4402276603807862</v>
      </c>
      <c r="H130" s="69">
        <v>11.422590830000001</v>
      </c>
      <c r="I130" s="47">
        <v>8.85124742</v>
      </c>
      <c r="J130" s="77">
        <f t="shared" si="3"/>
        <v>0.29050633068847165</v>
      </c>
      <c r="K130" s="79">
        <f t="shared" si="4"/>
        <v>0.71832937462526869</v>
      </c>
      <c r="L130" s="54"/>
    </row>
    <row r="131" spans="1:12" x14ac:dyDescent="0.15">
      <c r="A131" s="26" t="s">
        <v>658</v>
      </c>
      <c r="B131" s="26" t="s">
        <v>1169</v>
      </c>
      <c r="C131" s="26" t="s">
        <v>1044</v>
      </c>
      <c r="D131" s="26" t="s">
        <v>1047</v>
      </c>
      <c r="E131" s="69">
        <v>15.805150971000002</v>
      </c>
      <c r="F131" s="47">
        <v>11.216534647</v>
      </c>
      <c r="G131" s="47">
        <f t="shared" si="5"/>
        <v>0.40909393751369394</v>
      </c>
      <c r="H131" s="69">
        <v>7.2909000700000002</v>
      </c>
      <c r="I131" s="47">
        <v>13.1342482082127</v>
      </c>
      <c r="J131" s="77">
        <f t="shared" si="3"/>
        <v>-0.44489399359446546</v>
      </c>
      <c r="K131" s="79">
        <f t="shared" si="4"/>
        <v>0.46129898305797079</v>
      </c>
      <c r="L131" s="54"/>
    </row>
    <row r="132" spans="1:12" x14ac:dyDescent="0.15">
      <c r="A132" s="26" t="s">
        <v>1544</v>
      </c>
      <c r="B132" s="26" t="s">
        <v>1693</v>
      </c>
      <c r="C132" s="26" t="s">
        <v>1044</v>
      </c>
      <c r="D132" s="26" t="s">
        <v>1048</v>
      </c>
      <c r="E132" s="69">
        <v>15.585904210999999</v>
      </c>
      <c r="F132" s="47">
        <v>24.766156844999998</v>
      </c>
      <c r="G132" s="47">
        <f t="shared" si="5"/>
        <v>-0.37067731951529592</v>
      </c>
      <c r="H132" s="69">
        <v>7.8771277699999995</v>
      </c>
      <c r="I132" s="47">
        <v>5.27030946</v>
      </c>
      <c r="J132" s="77">
        <f t="shared" si="3"/>
        <v>0.49462338592922017</v>
      </c>
      <c r="K132" s="79">
        <f t="shared" si="4"/>
        <v>0.50540075592409917</v>
      </c>
      <c r="L132" s="54"/>
    </row>
    <row r="133" spans="1:12" x14ac:dyDescent="0.15">
      <c r="A133" s="26" t="s">
        <v>1613</v>
      </c>
      <c r="B133" s="26" t="s">
        <v>1614</v>
      </c>
      <c r="C133" s="26" t="s">
        <v>1044</v>
      </c>
      <c r="D133" s="26" t="s">
        <v>1047</v>
      </c>
      <c r="E133" s="69">
        <v>15.485246827999999</v>
      </c>
      <c r="F133" s="47">
        <v>7.0197807869999993</v>
      </c>
      <c r="G133" s="47">
        <f t="shared" si="5"/>
        <v>1.2059445013834731</v>
      </c>
      <c r="H133" s="69">
        <v>42.524842270000001</v>
      </c>
      <c r="I133" s="47">
        <v>4.1330587400000001</v>
      </c>
      <c r="J133" s="77">
        <f t="shared" si="3"/>
        <v>9.2889518260270361</v>
      </c>
      <c r="K133" s="79">
        <f t="shared" si="4"/>
        <v>2.7461520466763076</v>
      </c>
      <c r="L133" s="54"/>
    </row>
    <row r="134" spans="1:12" x14ac:dyDescent="0.15">
      <c r="A134" s="26" t="s">
        <v>1563</v>
      </c>
      <c r="B134" s="26" t="s">
        <v>751</v>
      </c>
      <c r="C134" s="26" t="s">
        <v>1044</v>
      </c>
      <c r="D134" s="26" t="s">
        <v>1047</v>
      </c>
      <c r="E134" s="69">
        <v>15.390891627</v>
      </c>
      <c r="F134" s="47">
        <v>33.47664941</v>
      </c>
      <c r="G134" s="47">
        <f t="shared" si="5"/>
        <v>-0.54024993844209213</v>
      </c>
      <c r="H134" s="69">
        <v>65.431172869999997</v>
      </c>
      <c r="I134" s="47">
        <v>86.47572362999999</v>
      </c>
      <c r="J134" s="77">
        <f t="shared" si="3"/>
        <v>-0.24335790296525783</v>
      </c>
      <c r="K134" s="79">
        <f t="shared" si="4"/>
        <v>4.251291897554208</v>
      </c>
      <c r="L134" s="54"/>
    </row>
    <row r="135" spans="1:12" x14ac:dyDescent="0.15">
      <c r="A135" s="26" t="s">
        <v>1489</v>
      </c>
      <c r="B135" s="26" t="s">
        <v>862</v>
      </c>
      <c r="C135" s="26" t="s">
        <v>1044</v>
      </c>
      <c r="D135" s="26" t="s">
        <v>1047</v>
      </c>
      <c r="E135" s="69">
        <v>15.195975234999999</v>
      </c>
      <c r="F135" s="47">
        <v>20.577317381</v>
      </c>
      <c r="G135" s="47">
        <f t="shared" si="5"/>
        <v>-0.26151815838583736</v>
      </c>
      <c r="H135" s="69">
        <v>142.90687630000002</v>
      </c>
      <c r="I135" s="47">
        <v>35.514514380000001</v>
      </c>
      <c r="J135" s="77">
        <f t="shared" ref="J135:J198" si="6">IF(ISERROR(H135/I135-1),"",((H135/I135-1)))</f>
        <v>3.0239006162640374</v>
      </c>
      <c r="K135" s="79">
        <f t="shared" ref="K135:K198" si="7">IF(ISERROR(H135/E135),"",(H135/E135))</f>
        <v>9.4042583045838999</v>
      </c>
      <c r="L135" s="54"/>
    </row>
    <row r="136" spans="1:12" x14ac:dyDescent="0.15">
      <c r="A136" s="26" t="s">
        <v>986</v>
      </c>
      <c r="B136" s="26" t="s">
        <v>987</v>
      </c>
      <c r="C136" s="26" t="s">
        <v>1044</v>
      </c>
      <c r="D136" s="26" t="s">
        <v>1048</v>
      </c>
      <c r="E136" s="69">
        <v>14.685172439999999</v>
      </c>
      <c r="F136" s="47">
        <v>3.23405963</v>
      </c>
      <c r="G136" s="47">
        <f t="shared" si="5"/>
        <v>3.540785922367176</v>
      </c>
      <c r="H136" s="69">
        <v>82.910704840000008</v>
      </c>
      <c r="I136" s="47">
        <v>59.582538640000003</v>
      </c>
      <c r="J136" s="77">
        <f t="shared" si="6"/>
        <v>0.391526892483546</v>
      </c>
      <c r="K136" s="79">
        <f t="shared" si="7"/>
        <v>5.6458788739970709</v>
      </c>
      <c r="L136" s="54"/>
    </row>
    <row r="137" spans="1:12" x14ac:dyDescent="0.15">
      <c r="A137" s="26" t="s">
        <v>1527</v>
      </c>
      <c r="B137" s="26" t="s">
        <v>1203</v>
      </c>
      <c r="C137" s="26" t="s">
        <v>1045</v>
      </c>
      <c r="D137" s="26" t="s">
        <v>1048</v>
      </c>
      <c r="E137" s="69">
        <v>14.54315006</v>
      </c>
      <c r="F137" s="47">
        <v>46.869846461999998</v>
      </c>
      <c r="G137" s="47">
        <f t="shared" ref="G137:G200" si="8">IF(ISERROR(E137/F137-1),"",((E137/F137-1)))</f>
        <v>-0.68971201832737083</v>
      </c>
      <c r="H137" s="69">
        <v>55.392339872808499</v>
      </c>
      <c r="I137" s="47">
        <v>29.383677840000001</v>
      </c>
      <c r="J137" s="77">
        <f t="shared" si="6"/>
        <v>0.88513977638983321</v>
      </c>
      <c r="K137" s="79">
        <f t="shared" si="7"/>
        <v>3.8088268115421275</v>
      </c>
      <c r="L137" s="54"/>
    </row>
    <row r="138" spans="1:12" x14ac:dyDescent="0.15">
      <c r="A138" s="26" t="s">
        <v>1290</v>
      </c>
      <c r="B138" s="26" t="s">
        <v>928</v>
      </c>
      <c r="C138" s="26" t="s">
        <v>1044</v>
      </c>
      <c r="D138" s="26" t="s">
        <v>1047</v>
      </c>
      <c r="E138" s="69">
        <v>14.372633560000001</v>
      </c>
      <c r="F138" s="47">
        <v>48.059621160999995</v>
      </c>
      <c r="G138" s="47">
        <f t="shared" si="8"/>
        <v>-0.7009415968583772</v>
      </c>
      <c r="H138" s="69">
        <v>53.293919559999999</v>
      </c>
      <c r="I138" s="47">
        <v>553.86651510000002</v>
      </c>
      <c r="J138" s="77">
        <f t="shared" si="6"/>
        <v>-0.90377840489169514</v>
      </c>
      <c r="K138" s="79">
        <f t="shared" si="7"/>
        <v>3.7080135201053577</v>
      </c>
      <c r="L138" s="54"/>
    </row>
    <row r="139" spans="1:12" x14ac:dyDescent="0.15">
      <c r="A139" s="26" t="s">
        <v>1605</v>
      </c>
      <c r="B139" s="26" t="s">
        <v>1606</v>
      </c>
      <c r="C139" s="26" t="s">
        <v>1045</v>
      </c>
      <c r="D139" s="26" t="s">
        <v>1048</v>
      </c>
      <c r="E139" s="69">
        <v>14.249465723</v>
      </c>
      <c r="F139" s="47">
        <v>13.66313409</v>
      </c>
      <c r="G139" s="47">
        <f t="shared" si="8"/>
        <v>4.2913406919510066E-2</v>
      </c>
      <c r="H139" s="69">
        <v>7.8308499660780999</v>
      </c>
      <c r="I139" s="47">
        <v>6.8080697599999995</v>
      </c>
      <c r="J139" s="77">
        <f t="shared" si="6"/>
        <v>0.15023057079810243</v>
      </c>
      <c r="K139" s="79">
        <f t="shared" si="7"/>
        <v>0.54955393544603992</v>
      </c>
      <c r="L139" s="54"/>
    </row>
    <row r="140" spans="1:12" x14ac:dyDescent="0.15">
      <c r="A140" s="26" t="s">
        <v>874</v>
      </c>
      <c r="B140" s="26" t="s">
        <v>875</v>
      </c>
      <c r="C140" s="26" t="s">
        <v>1044</v>
      </c>
      <c r="D140" s="26" t="s">
        <v>1047</v>
      </c>
      <c r="E140" s="69">
        <v>14.135675450999999</v>
      </c>
      <c r="F140" s="47">
        <v>10.955848888</v>
      </c>
      <c r="G140" s="47">
        <f t="shared" si="8"/>
        <v>0.29024008960938485</v>
      </c>
      <c r="H140" s="69">
        <v>13.75158175</v>
      </c>
      <c r="I140" s="47">
        <v>14.392061910000001</v>
      </c>
      <c r="J140" s="77">
        <f t="shared" si="6"/>
        <v>-4.4502321071519191E-2</v>
      </c>
      <c r="K140" s="79">
        <f t="shared" si="7"/>
        <v>0.97282806171297409</v>
      </c>
      <c r="L140" s="54"/>
    </row>
    <row r="141" spans="1:12" x14ac:dyDescent="0.15">
      <c r="A141" s="26" t="s">
        <v>1680</v>
      </c>
      <c r="B141" s="26" t="s">
        <v>1137</v>
      </c>
      <c r="C141" s="26" t="s">
        <v>1044</v>
      </c>
      <c r="D141" s="26" t="s">
        <v>1047</v>
      </c>
      <c r="E141" s="69">
        <v>14.01555332</v>
      </c>
      <c r="F141" s="47">
        <v>5.9275729500000001</v>
      </c>
      <c r="G141" s="47">
        <f t="shared" si="8"/>
        <v>1.364467453749346</v>
      </c>
      <c r="H141" s="69">
        <v>9.4410245391526999</v>
      </c>
      <c r="I141" s="47">
        <v>14.80861766118025</v>
      </c>
      <c r="J141" s="77">
        <f t="shared" si="6"/>
        <v>-0.36246415734659143</v>
      </c>
      <c r="K141" s="79">
        <f t="shared" si="7"/>
        <v>0.67361054705421364</v>
      </c>
      <c r="L141" s="54"/>
    </row>
    <row r="142" spans="1:12" x14ac:dyDescent="0.15">
      <c r="A142" s="26" t="s">
        <v>454</v>
      </c>
      <c r="B142" s="26" t="s">
        <v>1756</v>
      </c>
      <c r="C142" s="26" t="s">
        <v>1045</v>
      </c>
      <c r="D142" s="26" t="s">
        <v>1048</v>
      </c>
      <c r="E142" s="69">
        <v>13.796245005000001</v>
      </c>
      <c r="F142" s="47">
        <v>17.085935708000001</v>
      </c>
      <c r="G142" s="47">
        <f t="shared" si="8"/>
        <v>-0.19253793056588031</v>
      </c>
      <c r="H142" s="69">
        <v>25.660829230000001</v>
      </c>
      <c r="I142" s="47">
        <v>11.037219279999999</v>
      </c>
      <c r="J142" s="77">
        <f t="shared" si="6"/>
        <v>1.3249360712166629</v>
      </c>
      <c r="K142" s="79">
        <f t="shared" si="7"/>
        <v>1.8599864833293456</v>
      </c>
      <c r="L142" s="54"/>
    </row>
    <row r="143" spans="1:12" x14ac:dyDescent="0.15">
      <c r="A143" s="26" t="s">
        <v>706</v>
      </c>
      <c r="B143" s="26" t="s">
        <v>718</v>
      </c>
      <c r="C143" s="26" t="s">
        <v>1044</v>
      </c>
      <c r="D143" s="26" t="s">
        <v>1047</v>
      </c>
      <c r="E143" s="69">
        <v>13.735960499999999</v>
      </c>
      <c r="F143" s="47">
        <v>25.810390909999999</v>
      </c>
      <c r="G143" s="47">
        <f t="shared" si="8"/>
        <v>-0.46781276781522407</v>
      </c>
      <c r="H143" s="69">
        <v>52.921551710000003</v>
      </c>
      <c r="I143" s="47">
        <v>150.93631288999998</v>
      </c>
      <c r="J143" s="77">
        <f t="shared" si="6"/>
        <v>-0.64937826625877371</v>
      </c>
      <c r="K143" s="79">
        <f t="shared" si="7"/>
        <v>3.8527740167860856</v>
      </c>
      <c r="L143" s="54"/>
    </row>
    <row r="144" spans="1:12" x14ac:dyDescent="0.15">
      <c r="A144" s="26" t="s">
        <v>917</v>
      </c>
      <c r="B144" s="26" t="s">
        <v>918</v>
      </c>
      <c r="C144" s="26" t="s">
        <v>1044</v>
      </c>
      <c r="D144" s="26" t="s">
        <v>1047</v>
      </c>
      <c r="E144" s="69">
        <v>13.734031910000001</v>
      </c>
      <c r="F144" s="47">
        <v>13.279103113</v>
      </c>
      <c r="G144" s="47">
        <f t="shared" si="8"/>
        <v>3.4259000259937222E-2</v>
      </c>
      <c r="H144" s="69">
        <v>37.836699320000001</v>
      </c>
      <c r="I144" s="47">
        <v>23.548026180000001</v>
      </c>
      <c r="J144" s="77">
        <f t="shared" si="6"/>
        <v>0.60678857033613176</v>
      </c>
      <c r="K144" s="79">
        <f t="shared" si="7"/>
        <v>2.7549593278904796</v>
      </c>
      <c r="L144" s="54"/>
    </row>
    <row r="145" spans="1:12" x14ac:dyDescent="0.15">
      <c r="A145" s="26" t="s">
        <v>660</v>
      </c>
      <c r="B145" s="26" t="s">
        <v>5</v>
      </c>
      <c r="C145" s="26" t="s">
        <v>1044</v>
      </c>
      <c r="D145" s="26" t="s">
        <v>1047</v>
      </c>
      <c r="E145" s="69">
        <v>13.707092833000001</v>
      </c>
      <c r="F145" s="47">
        <v>5.9602032899999999</v>
      </c>
      <c r="G145" s="47">
        <f t="shared" si="8"/>
        <v>1.2997693478002157</v>
      </c>
      <c r="H145" s="69">
        <v>18.101706180000001</v>
      </c>
      <c r="I145" s="47">
        <v>15.4250945</v>
      </c>
      <c r="J145" s="77">
        <f t="shared" si="6"/>
        <v>0.17352319494703905</v>
      </c>
      <c r="K145" s="79">
        <f t="shared" si="7"/>
        <v>1.3206087097053807</v>
      </c>
      <c r="L145" s="54"/>
    </row>
    <row r="146" spans="1:12" x14ac:dyDescent="0.15">
      <c r="A146" s="26" t="s">
        <v>1125</v>
      </c>
      <c r="B146" s="26" t="s">
        <v>1126</v>
      </c>
      <c r="C146" s="26" t="s">
        <v>1045</v>
      </c>
      <c r="D146" s="26" t="s">
        <v>1048</v>
      </c>
      <c r="E146" s="69">
        <v>13.563282710000001</v>
      </c>
      <c r="F146" s="47">
        <v>3.6256124700000001</v>
      </c>
      <c r="G146" s="47">
        <f t="shared" si="8"/>
        <v>2.7409631675279407</v>
      </c>
      <c r="H146" s="69">
        <v>1.3670567300000001</v>
      </c>
      <c r="I146" s="47">
        <v>0.21139954999999999</v>
      </c>
      <c r="J146" s="77">
        <f t="shared" si="6"/>
        <v>5.4666964995904683</v>
      </c>
      <c r="K146" s="79">
        <f t="shared" si="7"/>
        <v>0.10079099280236119</v>
      </c>
      <c r="L146" s="54"/>
    </row>
    <row r="147" spans="1:12" x14ac:dyDescent="0.15">
      <c r="A147" s="26" t="s">
        <v>669</v>
      </c>
      <c r="B147" s="26" t="s">
        <v>1295</v>
      </c>
      <c r="C147" s="26" t="s">
        <v>1044</v>
      </c>
      <c r="D147" s="26" t="s">
        <v>1047</v>
      </c>
      <c r="E147" s="69">
        <v>13.55047401</v>
      </c>
      <c r="F147" s="47">
        <v>0.79105980000000009</v>
      </c>
      <c r="G147" s="47">
        <f t="shared" si="8"/>
        <v>16.129519171622675</v>
      </c>
      <c r="H147" s="69">
        <v>15.58052981</v>
      </c>
      <c r="I147" s="47">
        <v>11.450560699999999</v>
      </c>
      <c r="J147" s="77">
        <f t="shared" si="6"/>
        <v>0.36067832992667359</v>
      </c>
      <c r="K147" s="79">
        <f t="shared" si="7"/>
        <v>1.1498143753865626</v>
      </c>
      <c r="L147" s="54"/>
    </row>
    <row r="148" spans="1:12" x14ac:dyDescent="0.15">
      <c r="A148" s="26" t="s">
        <v>1481</v>
      </c>
      <c r="B148" s="26" t="s">
        <v>856</v>
      </c>
      <c r="C148" s="26" t="s">
        <v>1044</v>
      </c>
      <c r="D148" s="26" t="s">
        <v>1047</v>
      </c>
      <c r="E148" s="69">
        <v>13.533122480000001</v>
      </c>
      <c r="F148" s="47">
        <v>8.7283793900000006</v>
      </c>
      <c r="G148" s="47">
        <f t="shared" si="8"/>
        <v>0.55047367619064969</v>
      </c>
      <c r="H148" s="69">
        <v>31.426712680000001</v>
      </c>
      <c r="I148" s="47">
        <v>26.056433239999997</v>
      </c>
      <c r="J148" s="77">
        <f t="shared" si="6"/>
        <v>0.20610186323414093</v>
      </c>
      <c r="K148" s="79">
        <f t="shared" si="7"/>
        <v>2.3222070683572205</v>
      </c>
      <c r="L148" s="54"/>
    </row>
    <row r="149" spans="1:12" x14ac:dyDescent="0.15">
      <c r="A149" s="26" t="s">
        <v>362</v>
      </c>
      <c r="B149" s="26" t="s">
        <v>1674</v>
      </c>
      <c r="C149" s="26" t="s">
        <v>1044</v>
      </c>
      <c r="D149" s="26" t="s">
        <v>1047</v>
      </c>
      <c r="E149" s="69">
        <v>13.423539060000001</v>
      </c>
      <c r="F149" s="47">
        <v>42.273905770000006</v>
      </c>
      <c r="G149" s="47">
        <f t="shared" si="8"/>
        <v>-0.68246276714923004</v>
      </c>
      <c r="H149" s="69">
        <v>0.88825745</v>
      </c>
      <c r="I149" s="47">
        <v>1.25153179</v>
      </c>
      <c r="J149" s="77">
        <f t="shared" si="6"/>
        <v>-0.29026377348353249</v>
      </c>
      <c r="K149" s="79">
        <f t="shared" si="7"/>
        <v>6.6171629257359199E-2</v>
      </c>
      <c r="L149" s="54"/>
    </row>
    <row r="150" spans="1:12" x14ac:dyDescent="0.15">
      <c r="A150" s="26" t="s">
        <v>694</v>
      </c>
      <c r="B150" s="26" t="s">
        <v>695</v>
      </c>
      <c r="C150" s="26" t="s">
        <v>1045</v>
      </c>
      <c r="D150" s="26" t="s">
        <v>1048</v>
      </c>
      <c r="E150" s="69">
        <v>13.41218727</v>
      </c>
      <c r="F150" s="47">
        <v>16.462574180000001</v>
      </c>
      <c r="G150" s="47">
        <f t="shared" si="8"/>
        <v>-0.18529221959138353</v>
      </c>
      <c r="H150" s="69">
        <v>8.0065455851774008</v>
      </c>
      <c r="I150" s="47">
        <v>21.855627949999999</v>
      </c>
      <c r="J150" s="77">
        <f t="shared" si="6"/>
        <v>-0.63366206619666576</v>
      </c>
      <c r="K150" s="79">
        <f t="shared" si="7"/>
        <v>0.59696046767004329</v>
      </c>
      <c r="L150" s="54"/>
    </row>
    <row r="151" spans="1:12" x14ac:dyDescent="0.15">
      <c r="A151" s="26" t="s">
        <v>455</v>
      </c>
      <c r="B151" s="26" t="s">
        <v>1764</v>
      </c>
      <c r="C151" s="26" t="s">
        <v>1045</v>
      </c>
      <c r="D151" s="26" t="s">
        <v>1048</v>
      </c>
      <c r="E151" s="69">
        <v>13.361137547</v>
      </c>
      <c r="F151" s="47">
        <v>9.6083171229999991</v>
      </c>
      <c r="G151" s="47">
        <f t="shared" si="8"/>
        <v>0.39058040819829443</v>
      </c>
      <c r="H151" s="69">
        <v>16.31048861</v>
      </c>
      <c r="I151" s="47">
        <v>13.12444855</v>
      </c>
      <c r="J151" s="77">
        <f t="shared" si="6"/>
        <v>0.24275610878904308</v>
      </c>
      <c r="K151" s="79">
        <f t="shared" si="7"/>
        <v>1.2207410149491518</v>
      </c>
      <c r="L151" s="54"/>
    </row>
    <row r="152" spans="1:12" x14ac:dyDescent="0.15">
      <c r="A152" s="26" t="s">
        <v>1219</v>
      </c>
      <c r="B152" s="26" t="s">
        <v>1220</v>
      </c>
      <c r="C152" s="26" t="s">
        <v>1044</v>
      </c>
      <c r="D152" s="26" t="s">
        <v>1048</v>
      </c>
      <c r="E152" s="69">
        <v>13.168325400000001</v>
      </c>
      <c r="F152" s="47">
        <v>17.497319620000003</v>
      </c>
      <c r="G152" s="47">
        <f t="shared" si="8"/>
        <v>-0.24740899257803017</v>
      </c>
      <c r="H152" s="69">
        <v>17.892513609999998</v>
      </c>
      <c r="I152" s="47">
        <v>12.31114397</v>
      </c>
      <c r="J152" s="77">
        <f t="shared" si="6"/>
        <v>0.45335913978431019</v>
      </c>
      <c r="K152" s="79">
        <f t="shared" si="7"/>
        <v>1.3587539088303511</v>
      </c>
      <c r="L152" s="54"/>
    </row>
    <row r="153" spans="1:12" x14ac:dyDescent="0.15">
      <c r="A153" s="26" t="s">
        <v>559</v>
      </c>
      <c r="B153" s="26" t="s">
        <v>560</v>
      </c>
      <c r="C153" s="26" t="s">
        <v>1045</v>
      </c>
      <c r="D153" s="26" t="s">
        <v>1048</v>
      </c>
      <c r="E153" s="69">
        <v>13.158608059000001</v>
      </c>
      <c r="F153" s="47">
        <v>7.5841482300000003</v>
      </c>
      <c r="G153" s="47">
        <f t="shared" si="8"/>
        <v>0.73501461996082318</v>
      </c>
      <c r="H153" s="69">
        <v>63.24360111</v>
      </c>
      <c r="I153" s="47">
        <v>14.37509809</v>
      </c>
      <c r="J153" s="77">
        <f t="shared" si="6"/>
        <v>3.3995248389988548</v>
      </c>
      <c r="K153" s="79">
        <f t="shared" si="7"/>
        <v>4.806253125439337</v>
      </c>
      <c r="L153" s="54"/>
    </row>
    <row r="154" spans="1:12" x14ac:dyDescent="0.15">
      <c r="A154" s="26" t="s">
        <v>1754</v>
      </c>
      <c r="B154" s="26" t="s">
        <v>1755</v>
      </c>
      <c r="C154" s="26" t="s">
        <v>1045</v>
      </c>
      <c r="D154" s="26" t="s">
        <v>1048</v>
      </c>
      <c r="E154" s="69">
        <v>13.12108527</v>
      </c>
      <c r="F154" s="47">
        <v>5.1931989409999995</v>
      </c>
      <c r="G154" s="47">
        <f t="shared" si="8"/>
        <v>1.5265901458944322</v>
      </c>
      <c r="H154" s="69">
        <v>0.66794186408736</v>
      </c>
      <c r="I154" s="47">
        <v>0.49704615000000002</v>
      </c>
      <c r="J154" s="77">
        <f t="shared" si="6"/>
        <v>0.34382262912077666</v>
      </c>
      <c r="K154" s="79">
        <f t="shared" si="7"/>
        <v>5.0905992175398769E-2</v>
      </c>
      <c r="L154" s="54"/>
    </row>
    <row r="155" spans="1:12" x14ac:dyDescent="0.15">
      <c r="A155" s="26" t="s">
        <v>1154</v>
      </c>
      <c r="B155" s="26" t="s">
        <v>1155</v>
      </c>
      <c r="C155" s="26" t="s">
        <v>1044</v>
      </c>
      <c r="D155" s="26" t="s">
        <v>1048</v>
      </c>
      <c r="E155" s="69">
        <v>13.081123626</v>
      </c>
      <c r="F155" s="47">
        <v>15.157260029</v>
      </c>
      <c r="G155" s="47">
        <f t="shared" si="8"/>
        <v>-0.13697306762751182</v>
      </c>
      <c r="H155" s="69">
        <v>6.7564875999999998</v>
      </c>
      <c r="I155" s="47">
        <v>70.293677590000001</v>
      </c>
      <c r="J155" s="77">
        <f t="shared" si="6"/>
        <v>-0.90388200145952846</v>
      </c>
      <c r="K155" s="79">
        <f t="shared" si="7"/>
        <v>0.51650666970005743</v>
      </c>
      <c r="L155" s="54"/>
    </row>
    <row r="156" spans="1:12" x14ac:dyDescent="0.15">
      <c r="A156" s="26" t="s">
        <v>1252</v>
      </c>
      <c r="B156" s="26" t="s">
        <v>1253</v>
      </c>
      <c r="C156" s="26" t="s">
        <v>1045</v>
      </c>
      <c r="D156" s="26" t="s">
        <v>1048</v>
      </c>
      <c r="E156" s="69">
        <v>13.043391570000001</v>
      </c>
      <c r="F156" s="47">
        <v>12.56200742</v>
      </c>
      <c r="G156" s="47">
        <f t="shared" si="8"/>
        <v>3.8320638884004055E-2</v>
      </c>
      <c r="H156" s="69">
        <v>55.949878325309996</v>
      </c>
      <c r="I156" s="47">
        <v>9.5564413300000002</v>
      </c>
      <c r="J156" s="77">
        <f t="shared" si="6"/>
        <v>4.8546771118313341</v>
      </c>
      <c r="K156" s="79">
        <f t="shared" si="7"/>
        <v>4.2895191810384325</v>
      </c>
      <c r="L156" s="54"/>
    </row>
    <row r="157" spans="1:12" x14ac:dyDescent="0.15">
      <c r="A157" s="26" t="s">
        <v>1835</v>
      </c>
      <c r="B157" s="26" t="s">
        <v>1584</v>
      </c>
      <c r="C157" s="26" t="s">
        <v>1045</v>
      </c>
      <c r="D157" s="26" t="s">
        <v>1048</v>
      </c>
      <c r="E157" s="69">
        <v>12.967929914999999</v>
      </c>
      <c r="F157" s="47">
        <v>11.646504160000001</v>
      </c>
      <c r="G157" s="47">
        <f t="shared" si="8"/>
        <v>0.11346114995935386</v>
      </c>
      <c r="H157" s="69">
        <v>57.834263299999996</v>
      </c>
      <c r="I157" s="47">
        <v>46.302396409999993</v>
      </c>
      <c r="J157" s="77">
        <f t="shared" si="6"/>
        <v>0.2490555086584989</v>
      </c>
      <c r="K157" s="79">
        <f t="shared" si="7"/>
        <v>4.4597914762866759</v>
      </c>
      <c r="L157" s="54"/>
    </row>
    <row r="158" spans="1:12" x14ac:dyDescent="0.15">
      <c r="A158" s="26" t="s">
        <v>1513</v>
      </c>
      <c r="B158" s="26" t="s">
        <v>1087</v>
      </c>
      <c r="C158" s="26" t="s">
        <v>1044</v>
      </c>
      <c r="D158" s="26" t="s">
        <v>1047</v>
      </c>
      <c r="E158" s="69">
        <v>12.73232634</v>
      </c>
      <c r="F158" s="47">
        <v>14.174183289999998</v>
      </c>
      <c r="G158" s="47">
        <f t="shared" si="8"/>
        <v>-0.10172416431338516</v>
      </c>
      <c r="H158" s="69">
        <v>350.20234588</v>
      </c>
      <c r="I158" s="47">
        <v>418.03552908</v>
      </c>
      <c r="J158" s="77">
        <f t="shared" si="6"/>
        <v>-0.16226655028409964</v>
      </c>
      <c r="K158" s="79">
        <f t="shared" si="7"/>
        <v>27.504977215342095</v>
      </c>
      <c r="L158" s="54"/>
    </row>
    <row r="159" spans="1:12" x14ac:dyDescent="0.15">
      <c r="A159" s="26" t="s">
        <v>839</v>
      </c>
      <c r="B159" s="26" t="s">
        <v>840</v>
      </c>
      <c r="C159" s="26" t="s">
        <v>1044</v>
      </c>
      <c r="D159" s="26" t="s">
        <v>1047</v>
      </c>
      <c r="E159" s="69">
        <v>12.710249430999999</v>
      </c>
      <c r="F159" s="47">
        <v>4.2944157729999999</v>
      </c>
      <c r="G159" s="47">
        <f t="shared" si="8"/>
        <v>1.9597156174100143</v>
      </c>
      <c r="H159" s="69">
        <v>23.738605629999999</v>
      </c>
      <c r="I159" s="47">
        <v>62.220268779999998</v>
      </c>
      <c r="J159" s="77">
        <f t="shared" si="6"/>
        <v>-0.61847471739578042</v>
      </c>
      <c r="K159" s="79">
        <f t="shared" si="7"/>
        <v>1.8676742544565725</v>
      </c>
      <c r="L159" s="54"/>
    </row>
    <row r="160" spans="1:12" x14ac:dyDescent="0.15">
      <c r="A160" s="26" t="s">
        <v>1519</v>
      </c>
      <c r="B160" s="26" t="s">
        <v>744</v>
      </c>
      <c r="C160" s="26" t="s">
        <v>1045</v>
      </c>
      <c r="D160" s="26" t="s">
        <v>1048</v>
      </c>
      <c r="E160" s="69">
        <v>12.577526429999999</v>
      </c>
      <c r="F160" s="47">
        <v>7.6760830700000007</v>
      </c>
      <c r="G160" s="47">
        <f t="shared" si="8"/>
        <v>0.63853443420330236</v>
      </c>
      <c r="H160" s="69">
        <v>4.79512246</v>
      </c>
      <c r="I160" s="47">
        <v>7.6702511900000001</v>
      </c>
      <c r="J160" s="77">
        <f t="shared" si="6"/>
        <v>-0.37484153501366624</v>
      </c>
      <c r="K160" s="79">
        <f t="shared" si="7"/>
        <v>0.38124527002087172</v>
      </c>
      <c r="L160" s="54"/>
    </row>
    <row r="161" spans="1:12" x14ac:dyDescent="0.15">
      <c r="A161" s="26" t="s">
        <v>1286</v>
      </c>
      <c r="B161" s="26" t="s">
        <v>926</v>
      </c>
      <c r="C161" s="26" t="s">
        <v>1044</v>
      </c>
      <c r="D161" s="26" t="s">
        <v>1047</v>
      </c>
      <c r="E161" s="69">
        <v>12.50021864</v>
      </c>
      <c r="F161" s="47">
        <v>13.507674160000001</v>
      </c>
      <c r="G161" s="47">
        <f t="shared" si="8"/>
        <v>-7.4583937106164289E-2</v>
      </c>
      <c r="H161" s="69">
        <v>101.46485238</v>
      </c>
      <c r="I161" s="47">
        <v>164.75859186000002</v>
      </c>
      <c r="J161" s="77">
        <f t="shared" si="6"/>
        <v>-0.38416047846404566</v>
      </c>
      <c r="K161" s="79">
        <f t="shared" si="7"/>
        <v>8.1170462135212702</v>
      </c>
      <c r="L161" s="54"/>
    </row>
    <row r="162" spans="1:12" x14ac:dyDescent="0.15">
      <c r="A162" s="26" t="s">
        <v>1525</v>
      </c>
      <c r="B162" s="26" t="s">
        <v>1201</v>
      </c>
      <c r="C162" s="26" t="s">
        <v>1045</v>
      </c>
      <c r="D162" s="26" t="s">
        <v>1048</v>
      </c>
      <c r="E162" s="69">
        <v>12.381401442</v>
      </c>
      <c r="F162" s="47">
        <v>12.464919881999998</v>
      </c>
      <c r="G162" s="47">
        <f t="shared" si="8"/>
        <v>-6.7002789260285356E-3</v>
      </c>
      <c r="H162" s="69">
        <v>49.27943922</v>
      </c>
      <c r="I162" s="47">
        <v>11.23136583</v>
      </c>
      <c r="J162" s="77">
        <f t="shared" si="6"/>
        <v>3.3876621922838748</v>
      </c>
      <c r="K162" s="79">
        <f t="shared" si="7"/>
        <v>3.9801180384019408</v>
      </c>
      <c r="L162" s="54"/>
    </row>
    <row r="163" spans="1:12" x14ac:dyDescent="0.15">
      <c r="A163" s="26" t="s">
        <v>1505</v>
      </c>
      <c r="B163" s="26" t="s">
        <v>1088</v>
      </c>
      <c r="C163" s="26" t="s">
        <v>1044</v>
      </c>
      <c r="D163" s="26" t="s">
        <v>1047</v>
      </c>
      <c r="E163" s="69">
        <v>12.049512050000001</v>
      </c>
      <c r="F163" s="47">
        <v>35.292384229999996</v>
      </c>
      <c r="G163" s="47">
        <f t="shared" si="8"/>
        <v>-0.65858039027702153</v>
      </c>
      <c r="H163" s="69">
        <v>144.92018062</v>
      </c>
      <c r="I163" s="47">
        <v>537.55074416000002</v>
      </c>
      <c r="J163" s="77">
        <f t="shared" si="6"/>
        <v>-0.7304065110235155</v>
      </c>
      <c r="K163" s="79">
        <f t="shared" si="7"/>
        <v>12.027058026802006</v>
      </c>
      <c r="L163" s="54"/>
    </row>
    <row r="164" spans="1:12" x14ac:dyDescent="0.15">
      <c r="A164" s="26" t="s">
        <v>427</v>
      </c>
      <c r="B164" s="26" t="s">
        <v>1759</v>
      </c>
      <c r="C164" s="26" t="s">
        <v>1045</v>
      </c>
      <c r="D164" s="26" t="s">
        <v>1048</v>
      </c>
      <c r="E164" s="69">
        <v>12.049495349999999</v>
      </c>
      <c r="F164" s="47">
        <v>23.348704269999999</v>
      </c>
      <c r="G164" s="47">
        <f t="shared" si="8"/>
        <v>-0.48393301783850984</v>
      </c>
      <c r="H164" s="69">
        <v>75.314205770000001</v>
      </c>
      <c r="I164" s="47">
        <v>27.464505719999998</v>
      </c>
      <c r="J164" s="77">
        <f t="shared" si="6"/>
        <v>1.7422378009575921</v>
      </c>
      <c r="K164" s="79">
        <f t="shared" si="7"/>
        <v>6.2504033224926721</v>
      </c>
      <c r="L164" s="54"/>
    </row>
    <row r="165" spans="1:12" x14ac:dyDescent="0.15">
      <c r="A165" s="26" t="s">
        <v>561</v>
      </c>
      <c r="B165" s="26" t="s">
        <v>562</v>
      </c>
      <c r="C165" s="26" t="s">
        <v>1045</v>
      </c>
      <c r="D165" s="26" t="s">
        <v>1048</v>
      </c>
      <c r="E165" s="69">
        <v>12.031946115</v>
      </c>
      <c r="F165" s="47">
        <v>5.6655760700000002</v>
      </c>
      <c r="G165" s="47">
        <f t="shared" si="8"/>
        <v>1.1236933308001635</v>
      </c>
      <c r="H165" s="69">
        <v>17.460323850000002</v>
      </c>
      <c r="I165" s="47">
        <v>13.243455619999999</v>
      </c>
      <c r="J165" s="77">
        <f t="shared" si="6"/>
        <v>0.31841147439130424</v>
      </c>
      <c r="K165" s="79">
        <f t="shared" si="7"/>
        <v>1.4511637338728225</v>
      </c>
      <c r="L165" s="54"/>
    </row>
    <row r="166" spans="1:12" x14ac:dyDescent="0.15">
      <c r="A166" s="26" t="s">
        <v>1239</v>
      </c>
      <c r="B166" s="26" t="s">
        <v>531</v>
      </c>
      <c r="C166" s="26" t="s">
        <v>1045</v>
      </c>
      <c r="D166" s="26" t="s">
        <v>1048</v>
      </c>
      <c r="E166" s="69">
        <v>11.989531137</v>
      </c>
      <c r="F166" s="47">
        <v>13.472346877</v>
      </c>
      <c r="G166" s="47">
        <f t="shared" si="8"/>
        <v>-0.11006365509571781</v>
      </c>
      <c r="H166" s="69">
        <v>13.75165659960575</v>
      </c>
      <c r="I166" s="47">
        <v>90.673502402774503</v>
      </c>
      <c r="J166" s="77">
        <f t="shared" si="6"/>
        <v>-0.84833875128678204</v>
      </c>
      <c r="K166" s="79">
        <f t="shared" si="7"/>
        <v>1.146972007701601</v>
      </c>
      <c r="L166" s="54"/>
    </row>
    <row r="167" spans="1:12" x14ac:dyDescent="0.15">
      <c r="A167" s="26" t="s">
        <v>525</v>
      </c>
      <c r="B167" s="26" t="s">
        <v>526</v>
      </c>
      <c r="C167" s="26" t="s">
        <v>1045</v>
      </c>
      <c r="D167" s="26" t="s">
        <v>1048</v>
      </c>
      <c r="E167" s="69">
        <v>11.921691198000001</v>
      </c>
      <c r="F167" s="47">
        <v>31.751692269999999</v>
      </c>
      <c r="G167" s="47">
        <f t="shared" si="8"/>
        <v>-0.62453367535109328</v>
      </c>
      <c r="H167" s="69">
        <v>9.6989199199999998</v>
      </c>
      <c r="I167" s="47">
        <v>49.640895619999995</v>
      </c>
      <c r="J167" s="77">
        <f t="shared" si="6"/>
        <v>-0.80461835349940047</v>
      </c>
      <c r="K167" s="79">
        <f t="shared" si="7"/>
        <v>0.81355235250742808</v>
      </c>
      <c r="L167" s="54"/>
    </row>
    <row r="168" spans="1:12" x14ac:dyDescent="0.15">
      <c r="A168" s="26" t="s">
        <v>654</v>
      </c>
      <c r="B168" s="26" t="s">
        <v>960</v>
      </c>
      <c r="C168" s="26" t="s">
        <v>1044</v>
      </c>
      <c r="D168" s="26" t="s">
        <v>1048</v>
      </c>
      <c r="E168" s="69">
        <v>11.775109888000001</v>
      </c>
      <c r="F168" s="47">
        <v>22.429769199000003</v>
      </c>
      <c r="G168" s="47">
        <f t="shared" si="8"/>
        <v>-0.47502313628242876</v>
      </c>
      <c r="H168" s="69">
        <v>3.8032101600000003</v>
      </c>
      <c r="I168" s="47">
        <v>2.9234595699999999</v>
      </c>
      <c r="J168" s="77">
        <f t="shared" si="6"/>
        <v>0.30092791397830099</v>
      </c>
      <c r="K168" s="79">
        <f t="shared" si="7"/>
        <v>0.32298723291540971</v>
      </c>
      <c r="L168" s="54"/>
    </row>
    <row r="169" spans="1:12" x14ac:dyDescent="0.15">
      <c r="A169" s="26" t="s">
        <v>448</v>
      </c>
      <c r="B169" s="26" t="s">
        <v>399</v>
      </c>
      <c r="C169" s="26" t="s">
        <v>1045</v>
      </c>
      <c r="D169" s="26" t="s">
        <v>1048</v>
      </c>
      <c r="E169" s="69">
        <v>11.751315472</v>
      </c>
      <c r="F169" s="47">
        <v>10.685092316</v>
      </c>
      <c r="G169" s="47">
        <f t="shared" si="8"/>
        <v>9.9786049990735481E-2</v>
      </c>
      <c r="H169" s="69">
        <v>5.4058433499999996</v>
      </c>
      <c r="I169" s="47">
        <v>4.03528676</v>
      </c>
      <c r="J169" s="77">
        <f t="shared" si="6"/>
        <v>0.33964292292327691</v>
      </c>
      <c r="K169" s="79">
        <f t="shared" si="7"/>
        <v>0.46002027286907304</v>
      </c>
      <c r="L169" s="54"/>
    </row>
    <row r="170" spans="1:12" x14ac:dyDescent="0.15">
      <c r="A170" s="26" t="s">
        <v>567</v>
      </c>
      <c r="B170" s="26" t="s">
        <v>568</v>
      </c>
      <c r="C170" s="26" t="s">
        <v>1044</v>
      </c>
      <c r="D170" s="26" t="s">
        <v>1047</v>
      </c>
      <c r="E170" s="69">
        <v>11.74379766</v>
      </c>
      <c r="F170" s="47">
        <v>9.7867404399999991</v>
      </c>
      <c r="G170" s="47">
        <f t="shared" si="8"/>
        <v>0.19997027937935186</v>
      </c>
      <c r="H170" s="69">
        <v>5.4645333899999997</v>
      </c>
      <c r="I170" s="47">
        <v>7.6695625199999995</v>
      </c>
      <c r="J170" s="77">
        <f t="shared" si="6"/>
        <v>-0.28750389924456865</v>
      </c>
      <c r="K170" s="79">
        <f t="shared" si="7"/>
        <v>0.46531229064108376</v>
      </c>
      <c r="L170" s="54"/>
    </row>
    <row r="171" spans="1:12" x14ac:dyDescent="0.15">
      <c r="A171" s="26" t="s">
        <v>453</v>
      </c>
      <c r="B171" s="26" t="s">
        <v>407</v>
      </c>
      <c r="C171" s="26" t="s">
        <v>1045</v>
      </c>
      <c r="D171" s="26" t="s">
        <v>1048</v>
      </c>
      <c r="E171" s="69">
        <v>11.288155734</v>
      </c>
      <c r="F171" s="47">
        <v>3.786933146</v>
      </c>
      <c r="G171" s="47">
        <f t="shared" si="8"/>
        <v>1.9808172731866867</v>
      </c>
      <c r="H171" s="69">
        <v>38.1763677</v>
      </c>
      <c r="I171" s="47">
        <v>6.4692317099999999</v>
      </c>
      <c r="J171" s="77">
        <f t="shared" si="6"/>
        <v>4.901221259548918</v>
      </c>
      <c r="K171" s="79">
        <f t="shared" si="7"/>
        <v>3.3819844976989932</v>
      </c>
      <c r="L171" s="54"/>
    </row>
    <row r="172" spans="1:12" x14ac:dyDescent="0.15">
      <c r="A172" s="26" t="s">
        <v>1553</v>
      </c>
      <c r="B172" s="26" t="s">
        <v>1702</v>
      </c>
      <c r="C172" s="26" t="s">
        <v>1044</v>
      </c>
      <c r="D172" s="26" t="s">
        <v>1048</v>
      </c>
      <c r="E172" s="69">
        <v>11.287410142999999</v>
      </c>
      <c r="F172" s="47">
        <v>5.53119943</v>
      </c>
      <c r="G172" s="47">
        <f t="shared" si="8"/>
        <v>1.0406803778904785</v>
      </c>
      <c r="H172" s="69">
        <v>0.68813807999999999</v>
      </c>
      <c r="I172" s="47">
        <v>1.73788425</v>
      </c>
      <c r="J172" s="77">
        <f t="shared" si="6"/>
        <v>-0.60403687414740082</v>
      </c>
      <c r="K172" s="79">
        <f t="shared" si="7"/>
        <v>6.0965099281588143E-2</v>
      </c>
      <c r="L172" s="54"/>
    </row>
    <row r="173" spans="1:12" x14ac:dyDescent="0.15">
      <c r="A173" s="26" t="s">
        <v>984</v>
      </c>
      <c r="B173" s="26" t="s">
        <v>1187</v>
      </c>
      <c r="C173" s="26" t="s">
        <v>1044</v>
      </c>
      <c r="D173" s="26" t="s">
        <v>1047</v>
      </c>
      <c r="E173" s="69">
        <v>11.260180058</v>
      </c>
      <c r="F173" s="47">
        <v>23.429316409999998</v>
      </c>
      <c r="G173" s="47">
        <f t="shared" si="8"/>
        <v>-0.519397840681601</v>
      </c>
      <c r="H173" s="69">
        <v>19.22214868</v>
      </c>
      <c r="I173" s="47">
        <v>25.456926600000003</v>
      </c>
      <c r="J173" s="77">
        <f t="shared" si="6"/>
        <v>-0.24491479344564715</v>
      </c>
      <c r="K173" s="79">
        <f t="shared" si="7"/>
        <v>1.7070907020126447</v>
      </c>
      <c r="L173" s="54"/>
    </row>
    <row r="174" spans="1:12" x14ac:dyDescent="0.15">
      <c r="A174" s="26" t="s">
        <v>1512</v>
      </c>
      <c r="B174" s="26" t="s">
        <v>679</v>
      </c>
      <c r="C174" s="26" t="s">
        <v>1044</v>
      </c>
      <c r="D174" s="26" t="s">
        <v>1047</v>
      </c>
      <c r="E174" s="69">
        <v>11.129765369999999</v>
      </c>
      <c r="F174" s="47">
        <v>3.2183798599999998</v>
      </c>
      <c r="G174" s="47">
        <f t="shared" si="8"/>
        <v>2.4581888571723787</v>
      </c>
      <c r="H174" s="69">
        <v>70.550674729999997</v>
      </c>
      <c r="I174" s="47">
        <v>51.530271509999999</v>
      </c>
      <c r="J174" s="77">
        <f t="shared" si="6"/>
        <v>0.36911125562978819</v>
      </c>
      <c r="K174" s="79">
        <f t="shared" si="7"/>
        <v>6.3389184214222123</v>
      </c>
      <c r="L174" s="54"/>
    </row>
    <row r="175" spans="1:12" x14ac:dyDescent="0.15">
      <c r="A175" s="26" t="s">
        <v>1065</v>
      </c>
      <c r="B175" s="26" t="s">
        <v>1066</v>
      </c>
      <c r="C175" s="26" t="s">
        <v>1044</v>
      </c>
      <c r="D175" s="26" t="s">
        <v>1048</v>
      </c>
      <c r="E175" s="69">
        <v>11.01101673</v>
      </c>
      <c r="F175" s="47">
        <v>68.406397055000014</v>
      </c>
      <c r="G175" s="47">
        <f t="shared" si="8"/>
        <v>-0.83903527734187</v>
      </c>
      <c r="H175" s="69">
        <v>22.100521000000001</v>
      </c>
      <c r="I175" s="47">
        <v>15.668249919999999</v>
      </c>
      <c r="J175" s="77">
        <f t="shared" si="6"/>
        <v>0.41052900693072436</v>
      </c>
      <c r="K175" s="79">
        <f t="shared" si="7"/>
        <v>2.0071280919759351</v>
      </c>
      <c r="L175" s="54"/>
    </row>
    <row r="176" spans="1:12" x14ac:dyDescent="0.15">
      <c r="A176" s="26" t="s">
        <v>1798</v>
      </c>
      <c r="B176" s="26" t="s">
        <v>1790</v>
      </c>
      <c r="C176" s="26" t="s">
        <v>1044</v>
      </c>
      <c r="D176" s="26" t="s">
        <v>1047</v>
      </c>
      <c r="E176" s="69">
        <v>10.96768835</v>
      </c>
      <c r="F176" s="47">
        <v>3.8670000000000001E-5</v>
      </c>
      <c r="G176" s="47">
        <f t="shared" si="8"/>
        <v>283621.66227049392</v>
      </c>
      <c r="H176" s="69"/>
      <c r="I176" s="47">
        <v>19.238585377527798</v>
      </c>
      <c r="J176" s="77">
        <f t="shared" si="6"/>
        <v>-1</v>
      </c>
      <c r="K176" s="79">
        <f t="shared" si="7"/>
        <v>0</v>
      </c>
      <c r="L176" s="54"/>
    </row>
    <row r="177" spans="1:12" x14ac:dyDescent="0.15">
      <c r="A177" s="26" t="s">
        <v>1523</v>
      </c>
      <c r="B177" s="26" t="s">
        <v>745</v>
      </c>
      <c r="C177" s="26" t="s">
        <v>1045</v>
      </c>
      <c r="D177" s="26" t="s">
        <v>1048</v>
      </c>
      <c r="E177" s="69">
        <v>10.903302179999999</v>
      </c>
      <c r="F177" s="47">
        <v>23.063367600000003</v>
      </c>
      <c r="G177" s="47">
        <f t="shared" si="8"/>
        <v>-0.52724587453568583</v>
      </c>
      <c r="H177" s="69">
        <v>26.010470000000002</v>
      </c>
      <c r="I177" s="47">
        <v>47.605461340000005</v>
      </c>
      <c r="J177" s="77">
        <f t="shared" si="6"/>
        <v>-0.45362424251637345</v>
      </c>
      <c r="K177" s="79">
        <f t="shared" si="7"/>
        <v>2.3855589408235591</v>
      </c>
      <c r="L177" s="54"/>
    </row>
    <row r="178" spans="1:12" x14ac:dyDescent="0.15">
      <c r="A178" s="26" t="s">
        <v>1491</v>
      </c>
      <c r="B178" s="26" t="s">
        <v>864</v>
      </c>
      <c r="C178" s="26" t="s">
        <v>1044</v>
      </c>
      <c r="D178" s="26" t="s">
        <v>1047</v>
      </c>
      <c r="E178" s="69">
        <v>10.883147607000001</v>
      </c>
      <c r="F178" s="47">
        <v>9.9427982830000001</v>
      </c>
      <c r="G178" s="47">
        <f t="shared" si="8"/>
        <v>9.4575922917775834E-2</v>
      </c>
      <c r="H178" s="69">
        <v>46.426031630000004</v>
      </c>
      <c r="I178" s="47">
        <v>13.133944269999999</v>
      </c>
      <c r="J178" s="77">
        <f t="shared" si="6"/>
        <v>2.5348125951808997</v>
      </c>
      <c r="K178" s="79">
        <f t="shared" si="7"/>
        <v>4.2658643718237315</v>
      </c>
      <c r="L178" s="54"/>
    </row>
    <row r="179" spans="1:12" x14ac:dyDescent="0.15">
      <c r="A179" s="26" t="s">
        <v>797</v>
      </c>
      <c r="B179" s="26" t="s">
        <v>798</v>
      </c>
      <c r="C179" s="26" t="s">
        <v>1045</v>
      </c>
      <c r="D179" s="26" t="s">
        <v>1047</v>
      </c>
      <c r="E179" s="69">
        <v>10.85183806</v>
      </c>
      <c r="F179" s="47">
        <v>9.8909346300000003</v>
      </c>
      <c r="G179" s="47">
        <f t="shared" si="8"/>
        <v>9.7149912110985115E-2</v>
      </c>
      <c r="H179" s="69">
        <v>24.253424420000002</v>
      </c>
      <c r="I179" s="47">
        <v>14.00164895</v>
      </c>
      <c r="J179" s="77">
        <f t="shared" si="6"/>
        <v>0.7321834382942447</v>
      </c>
      <c r="K179" s="79">
        <f t="shared" si="7"/>
        <v>2.2349600395713978</v>
      </c>
      <c r="L179" s="54"/>
    </row>
    <row r="180" spans="1:12" x14ac:dyDescent="0.15">
      <c r="A180" s="26" t="s">
        <v>478</v>
      </c>
      <c r="B180" s="26" t="s">
        <v>1200</v>
      </c>
      <c r="C180" s="26" t="s">
        <v>1045</v>
      </c>
      <c r="D180" s="26" t="s">
        <v>1048</v>
      </c>
      <c r="E180" s="69">
        <v>10.815989664999998</v>
      </c>
      <c r="F180" s="47">
        <v>5.3071507149999997</v>
      </c>
      <c r="G180" s="47">
        <f t="shared" si="8"/>
        <v>1.038003110488261</v>
      </c>
      <c r="H180" s="69">
        <v>19.919424530000001</v>
      </c>
      <c r="I180" s="47">
        <v>15.91593892</v>
      </c>
      <c r="J180" s="77">
        <f t="shared" si="6"/>
        <v>0.25153939268824499</v>
      </c>
      <c r="K180" s="79">
        <f t="shared" si="7"/>
        <v>1.8416645306585548</v>
      </c>
      <c r="L180" s="54"/>
    </row>
    <row r="181" spans="1:12" x14ac:dyDescent="0.15">
      <c r="A181" s="26" t="s">
        <v>707</v>
      </c>
      <c r="B181" s="26" t="s">
        <v>719</v>
      </c>
      <c r="C181" s="26" t="s">
        <v>1044</v>
      </c>
      <c r="D181" s="26" t="s">
        <v>1047</v>
      </c>
      <c r="E181" s="69">
        <v>10.551948339999999</v>
      </c>
      <c r="F181" s="47">
        <v>2.7167578300000002</v>
      </c>
      <c r="G181" s="47">
        <f t="shared" si="8"/>
        <v>2.8840224268351511</v>
      </c>
      <c r="H181" s="69">
        <v>16.811754649999997</v>
      </c>
      <c r="I181" s="47">
        <v>14.10439899</v>
      </c>
      <c r="J181" s="77">
        <f t="shared" si="6"/>
        <v>0.19195115381516858</v>
      </c>
      <c r="K181" s="79">
        <f t="shared" si="7"/>
        <v>1.593237012568619</v>
      </c>
      <c r="L181" s="54"/>
    </row>
    <row r="182" spans="1:12" x14ac:dyDescent="0.15">
      <c r="A182" s="26" t="s">
        <v>566</v>
      </c>
      <c r="B182" s="26" t="s">
        <v>1581</v>
      </c>
      <c r="C182" s="26" t="s">
        <v>1045</v>
      </c>
      <c r="D182" s="26" t="s">
        <v>1048</v>
      </c>
      <c r="E182" s="69">
        <v>10.542356788000001</v>
      </c>
      <c r="F182" s="47">
        <v>14.810389264000001</v>
      </c>
      <c r="G182" s="47">
        <f t="shared" si="8"/>
        <v>-0.2881782780939065</v>
      </c>
      <c r="H182" s="69">
        <v>18.055713501533898</v>
      </c>
      <c r="I182" s="47">
        <v>16.673696468559552</v>
      </c>
      <c r="J182" s="77">
        <f t="shared" si="6"/>
        <v>8.2886061622887253E-2</v>
      </c>
      <c r="K182" s="79">
        <f t="shared" si="7"/>
        <v>1.7126828340780584</v>
      </c>
      <c r="L182" s="54"/>
    </row>
    <row r="183" spans="1:12" x14ac:dyDescent="0.15">
      <c r="A183" s="26" t="s">
        <v>945</v>
      </c>
      <c r="B183" s="26" t="s">
        <v>946</v>
      </c>
      <c r="C183" s="26" t="s">
        <v>1044</v>
      </c>
      <c r="D183" s="26" t="s">
        <v>1047</v>
      </c>
      <c r="E183" s="69">
        <v>10.448667086999999</v>
      </c>
      <c r="F183" s="47">
        <v>1.275338112</v>
      </c>
      <c r="G183" s="47">
        <f t="shared" si="8"/>
        <v>7.1928603785032958</v>
      </c>
      <c r="H183" s="69">
        <v>19.473219140000001</v>
      </c>
      <c r="I183" s="47">
        <v>20.660413429999998</v>
      </c>
      <c r="J183" s="77">
        <f t="shared" si="6"/>
        <v>-5.746227170246887E-2</v>
      </c>
      <c r="K183" s="79">
        <f t="shared" si="7"/>
        <v>1.8637036645782457</v>
      </c>
      <c r="L183" s="54"/>
    </row>
    <row r="184" spans="1:12" x14ac:dyDescent="0.15">
      <c r="A184" s="26" t="s">
        <v>1520</v>
      </c>
      <c r="B184" s="26" t="s">
        <v>741</v>
      </c>
      <c r="C184" s="26" t="s">
        <v>1045</v>
      </c>
      <c r="D184" s="26" t="s">
        <v>1048</v>
      </c>
      <c r="E184" s="69">
        <v>10.361958720000001</v>
      </c>
      <c r="F184" s="47">
        <v>0.26239470000000004</v>
      </c>
      <c r="G184" s="47">
        <f t="shared" si="8"/>
        <v>38.489969576367201</v>
      </c>
      <c r="H184" s="69">
        <v>52.000124729999996</v>
      </c>
      <c r="I184" s="47"/>
      <c r="J184" s="77" t="str">
        <f t="shared" si="6"/>
        <v/>
      </c>
      <c r="K184" s="79">
        <f t="shared" si="7"/>
        <v>5.0183682578886009</v>
      </c>
      <c r="L184" s="54"/>
    </row>
    <row r="185" spans="1:12" x14ac:dyDescent="0.15">
      <c r="A185" s="26" t="s">
        <v>1055</v>
      </c>
      <c r="B185" s="26" t="s">
        <v>1056</v>
      </c>
      <c r="C185" s="26" t="s">
        <v>1044</v>
      </c>
      <c r="D185" s="26" t="s">
        <v>1048</v>
      </c>
      <c r="E185" s="69">
        <v>10.230449505000001</v>
      </c>
      <c r="F185" s="47">
        <v>9.9495556740000008</v>
      </c>
      <c r="G185" s="47">
        <f t="shared" si="8"/>
        <v>2.8231796494593953E-2</v>
      </c>
      <c r="H185" s="69">
        <v>26.57104768</v>
      </c>
      <c r="I185" s="47">
        <v>13.909649999999999</v>
      </c>
      <c r="J185" s="77">
        <f t="shared" si="6"/>
        <v>0.910259976347356</v>
      </c>
      <c r="K185" s="79">
        <f t="shared" si="7"/>
        <v>2.597251241698983</v>
      </c>
      <c r="L185" s="54"/>
    </row>
    <row r="186" spans="1:12" x14ac:dyDescent="0.15">
      <c r="A186" s="26" t="s">
        <v>518</v>
      </c>
      <c r="B186" s="26" t="s">
        <v>1230</v>
      </c>
      <c r="C186" s="26" t="s">
        <v>1045</v>
      </c>
      <c r="D186" s="26" t="s">
        <v>1048</v>
      </c>
      <c r="E186" s="69">
        <v>10.09061517</v>
      </c>
      <c r="F186" s="47">
        <v>2.3676396299999998</v>
      </c>
      <c r="G186" s="47">
        <f t="shared" si="8"/>
        <v>3.2618881024558624</v>
      </c>
      <c r="H186" s="69">
        <v>1.41450952</v>
      </c>
      <c r="I186" s="47">
        <v>4.2472523799999999</v>
      </c>
      <c r="J186" s="77">
        <f t="shared" si="6"/>
        <v>-0.6669589199217778</v>
      </c>
      <c r="K186" s="79">
        <f t="shared" si="7"/>
        <v>0.14018070218408696</v>
      </c>
      <c r="L186" s="54"/>
    </row>
    <row r="187" spans="1:12" x14ac:dyDescent="0.15">
      <c r="A187" s="26" t="s">
        <v>1502</v>
      </c>
      <c r="B187" s="26" t="s">
        <v>1082</v>
      </c>
      <c r="C187" s="26" t="s">
        <v>1044</v>
      </c>
      <c r="D187" s="26" t="s">
        <v>1047</v>
      </c>
      <c r="E187" s="69">
        <v>9.7326974700000015</v>
      </c>
      <c r="F187" s="47">
        <v>6.1191745499999994</v>
      </c>
      <c r="G187" s="47">
        <f t="shared" si="8"/>
        <v>0.59052457001737313</v>
      </c>
      <c r="H187" s="69">
        <v>724.38954960000001</v>
      </c>
      <c r="I187" s="47">
        <v>55.047923579999996</v>
      </c>
      <c r="J187" s="77">
        <f t="shared" si="6"/>
        <v>12.159252928900393</v>
      </c>
      <c r="K187" s="79">
        <f t="shared" si="7"/>
        <v>74.428446156150784</v>
      </c>
      <c r="L187" s="54"/>
    </row>
    <row r="188" spans="1:12" x14ac:dyDescent="0.15">
      <c r="A188" s="26" t="s">
        <v>431</v>
      </c>
      <c r="B188" s="26" t="s">
        <v>1778</v>
      </c>
      <c r="C188" s="26" t="s">
        <v>1045</v>
      </c>
      <c r="D188" s="26" t="s">
        <v>1048</v>
      </c>
      <c r="E188" s="69">
        <v>9.7121995950000013</v>
      </c>
      <c r="F188" s="47">
        <v>35.211780717000003</v>
      </c>
      <c r="G188" s="47">
        <f t="shared" si="8"/>
        <v>-0.72417755088679692</v>
      </c>
      <c r="H188" s="69">
        <v>50.107729579999997</v>
      </c>
      <c r="I188" s="47">
        <v>22.443375550000003</v>
      </c>
      <c r="J188" s="77">
        <f t="shared" si="6"/>
        <v>1.2326289317918575</v>
      </c>
      <c r="K188" s="79">
        <f t="shared" si="7"/>
        <v>5.1592565710651455</v>
      </c>
      <c r="L188" s="54"/>
    </row>
    <row r="189" spans="1:12" x14ac:dyDescent="0.15">
      <c r="A189" s="26" t="s">
        <v>505</v>
      </c>
      <c r="B189" s="26" t="s">
        <v>693</v>
      </c>
      <c r="C189" s="26" t="s">
        <v>1045</v>
      </c>
      <c r="D189" s="26" t="s">
        <v>1048</v>
      </c>
      <c r="E189" s="69">
        <v>9.4352595299999997</v>
      </c>
      <c r="F189" s="47">
        <v>6.9653272300000006</v>
      </c>
      <c r="G189" s="47">
        <f t="shared" si="8"/>
        <v>0.35460391428013338</v>
      </c>
      <c r="H189" s="69">
        <v>22.498497530000002</v>
      </c>
      <c r="I189" s="47">
        <v>78.60225745999999</v>
      </c>
      <c r="J189" s="77">
        <f t="shared" si="6"/>
        <v>-0.71376779424624925</v>
      </c>
      <c r="K189" s="79">
        <f t="shared" si="7"/>
        <v>2.3845128433896936</v>
      </c>
      <c r="L189" s="54"/>
    </row>
    <row r="190" spans="1:12" x14ac:dyDescent="0.15">
      <c r="A190" s="26" t="s">
        <v>536</v>
      </c>
      <c r="B190" s="26" t="s">
        <v>537</v>
      </c>
      <c r="C190" s="26" t="s">
        <v>1045</v>
      </c>
      <c r="D190" s="26" t="s">
        <v>1048</v>
      </c>
      <c r="E190" s="69">
        <v>9.4059103289999992</v>
      </c>
      <c r="F190" s="47">
        <v>14.112219474</v>
      </c>
      <c r="G190" s="47">
        <f t="shared" si="8"/>
        <v>-0.33349177665999219</v>
      </c>
      <c r="H190" s="69">
        <v>46.616588189999995</v>
      </c>
      <c r="I190" s="47">
        <v>24.681712100000002</v>
      </c>
      <c r="J190" s="77">
        <f t="shared" si="6"/>
        <v>0.88870966491826109</v>
      </c>
      <c r="K190" s="79">
        <f t="shared" si="7"/>
        <v>4.9560953229878484</v>
      </c>
      <c r="L190" s="54"/>
    </row>
    <row r="191" spans="1:12" x14ac:dyDescent="0.15">
      <c r="A191" s="26" t="s">
        <v>1241</v>
      </c>
      <c r="B191" s="26" t="s">
        <v>1</v>
      </c>
      <c r="C191" s="26" t="s">
        <v>1044</v>
      </c>
      <c r="D191" s="26" t="s">
        <v>1048</v>
      </c>
      <c r="E191" s="69">
        <v>9.35154627</v>
      </c>
      <c r="F191" s="47">
        <v>10.482472509999999</v>
      </c>
      <c r="G191" s="47">
        <f t="shared" si="8"/>
        <v>-0.107887355671205</v>
      </c>
      <c r="H191" s="69">
        <v>16.270909070000002</v>
      </c>
      <c r="I191" s="47">
        <v>11.070127449999999</v>
      </c>
      <c r="J191" s="77">
        <f t="shared" si="6"/>
        <v>0.46980322886887826</v>
      </c>
      <c r="K191" s="79">
        <f t="shared" si="7"/>
        <v>1.739916437370095</v>
      </c>
      <c r="L191" s="54"/>
    </row>
    <row r="192" spans="1:12" x14ac:dyDescent="0.15">
      <c r="A192" s="26" t="s">
        <v>432</v>
      </c>
      <c r="B192" s="26" t="s">
        <v>1384</v>
      </c>
      <c r="C192" s="26" t="s">
        <v>1045</v>
      </c>
      <c r="D192" s="26" t="s">
        <v>1048</v>
      </c>
      <c r="E192" s="69">
        <v>9.3437755930000002</v>
      </c>
      <c r="F192" s="47">
        <v>19.710133500999998</v>
      </c>
      <c r="G192" s="47">
        <f t="shared" si="8"/>
        <v>-0.52594052229397925</v>
      </c>
      <c r="H192" s="69">
        <v>10.55978678</v>
      </c>
      <c r="I192" s="47">
        <v>15.338854550000001</v>
      </c>
      <c r="J192" s="77">
        <f t="shared" si="6"/>
        <v>-0.31156614429204565</v>
      </c>
      <c r="K192" s="79">
        <f t="shared" si="7"/>
        <v>1.1301413090347534</v>
      </c>
      <c r="L192" s="54"/>
    </row>
    <row r="193" spans="1:12" x14ac:dyDescent="0.15">
      <c r="A193" s="26" t="s">
        <v>408</v>
      </c>
      <c r="B193" s="26" t="s">
        <v>409</v>
      </c>
      <c r="C193" s="26" t="s">
        <v>1045</v>
      </c>
      <c r="D193" s="26" t="s">
        <v>1048</v>
      </c>
      <c r="E193" s="69">
        <v>9.1793373379999998</v>
      </c>
      <c r="F193" s="47">
        <v>6.6249653229999996</v>
      </c>
      <c r="G193" s="47">
        <f t="shared" si="8"/>
        <v>0.38556760533250567</v>
      </c>
      <c r="H193" s="69">
        <v>39.616446982543955</v>
      </c>
      <c r="I193" s="47">
        <v>15.757737300000001</v>
      </c>
      <c r="J193" s="77">
        <f t="shared" si="6"/>
        <v>1.5140949000681685</v>
      </c>
      <c r="K193" s="79">
        <f t="shared" si="7"/>
        <v>4.3158286403248818</v>
      </c>
      <c r="L193" s="54"/>
    </row>
    <row r="194" spans="1:12" x14ac:dyDescent="0.15">
      <c r="A194" s="26" t="s">
        <v>1711</v>
      </c>
      <c r="B194" s="26" t="s">
        <v>1712</v>
      </c>
      <c r="C194" s="26" t="s">
        <v>1044</v>
      </c>
      <c r="D194" s="26" t="s">
        <v>1048</v>
      </c>
      <c r="E194" s="69">
        <v>8.9736434769999995</v>
      </c>
      <c r="F194" s="47">
        <v>4.2424846560000002</v>
      </c>
      <c r="G194" s="47">
        <f t="shared" si="8"/>
        <v>1.1151858414641249</v>
      </c>
      <c r="H194" s="69">
        <v>13.242677039999998</v>
      </c>
      <c r="I194" s="47">
        <v>7.8527819400000007</v>
      </c>
      <c r="J194" s="77">
        <f t="shared" si="6"/>
        <v>0.68636760083013293</v>
      </c>
      <c r="K194" s="79">
        <f t="shared" si="7"/>
        <v>1.4757302397785019</v>
      </c>
      <c r="L194" s="54"/>
    </row>
    <row r="195" spans="1:12" x14ac:dyDescent="0.15">
      <c r="A195" s="26" t="s">
        <v>529</v>
      </c>
      <c r="B195" s="26" t="s">
        <v>530</v>
      </c>
      <c r="C195" s="26" t="s">
        <v>1045</v>
      </c>
      <c r="D195" s="26" t="s">
        <v>1048</v>
      </c>
      <c r="E195" s="69">
        <v>8.8529946319999997</v>
      </c>
      <c r="F195" s="47">
        <v>1.8436983200000001</v>
      </c>
      <c r="G195" s="47">
        <f t="shared" si="8"/>
        <v>3.8017587996717372</v>
      </c>
      <c r="H195" s="69">
        <v>27.084653222251301</v>
      </c>
      <c r="I195" s="47">
        <v>5.5479698200000005</v>
      </c>
      <c r="J195" s="77">
        <f t="shared" si="6"/>
        <v>3.881903489203065</v>
      </c>
      <c r="K195" s="79">
        <f t="shared" si="7"/>
        <v>3.0593775720083709</v>
      </c>
      <c r="L195" s="54"/>
    </row>
    <row r="196" spans="1:12" x14ac:dyDescent="0.15">
      <c r="A196" s="26" t="s">
        <v>780</v>
      </c>
      <c r="B196" s="26" t="s">
        <v>781</v>
      </c>
      <c r="C196" s="26" t="s">
        <v>1044</v>
      </c>
      <c r="D196" s="26" t="s">
        <v>1047</v>
      </c>
      <c r="E196" s="69">
        <v>8.8385811600000004</v>
      </c>
      <c r="F196" s="47">
        <v>0.79786299999999999</v>
      </c>
      <c r="G196" s="47">
        <f t="shared" si="8"/>
        <v>10.077818071523557</v>
      </c>
      <c r="H196" s="69">
        <v>22.984908739999998</v>
      </c>
      <c r="I196" s="47">
        <v>10.401649259999999</v>
      </c>
      <c r="J196" s="77">
        <f t="shared" si="6"/>
        <v>1.2097369528108852</v>
      </c>
      <c r="K196" s="79">
        <f t="shared" si="7"/>
        <v>2.6005201880162399</v>
      </c>
      <c r="L196" s="54"/>
    </row>
    <row r="197" spans="1:12" x14ac:dyDescent="0.15">
      <c r="A197" s="26" t="s">
        <v>1479</v>
      </c>
      <c r="B197" s="26" t="s">
        <v>854</v>
      </c>
      <c r="C197" s="26" t="s">
        <v>1044</v>
      </c>
      <c r="D197" s="26" t="s">
        <v>1047</v>
      </c>
      <c r="E197" s="69">
        <v>8.8282144260000006</v>
      </c>
      <c r="F197" s="47">
        <v>8.7494477329999985</v>
      </c>
      <c r="G197" s="47">
        <f t="shared" si="8"/>
        <v>9.0024759737601379E-3</v>
      </c>
      <c r="H197" s="69">
        <v>8.1044528699999994</v>
      </c>
      <c r="I197" s="47">
        <v>12.078698749999999</v>
      </c>
      <c r="J197" s="77">
        <f t="shared" si="6"/>
        <v>-0.32902930706836286</v>
      </c>
      <c r="K197" s="79">
        <f t="shared" si="7"/>
        <v>0.9180172205753806</v>
      </c>
      <c r="L197" s="54"/>
    </row>
    <row r="198" spans="1:12" x14ac:dyDescent="0.15">
      <c r="A198" s="26" t="s">
        <v>1651</v>
      </c>
      <c r="B198" s="26" t="s">
        <v>1218</v>
      </c>
      <c r="C198" s="26" t="s">
        <v>1044</v>
      </c>
      <c r="D198" s="26" t="s">
        <v>1047</v>
      </c>
      <c r="E198" s="69">
        <v>8.7590911300000016</v>
      </c>
      <c r="F198" s="47">
        <v>8.9283098900000013</v>
      </c>
      <c r="G198" s="47">
        <f t="shared" si="8"/>
        <v>-1.8953056298990023E-2</v>
      </c>
      <c r="H198" s="69">
        <v>5.2247010500000002</v>
      </c>
      <c r="I198" s="47">
        <v>6.8727508300000002</v>
      </c>
      <c r="J198" s="77">
        <f t="shared" si="6"/>
        <v>-0.23979478097855034</v>
      </c>
      <c r="K198" s="79">
        <f t="shared" si="7"/>
        <v>0.59648894759244264</v>
      </c>
      <c r="L198" s="54"/>
    </row>
    <row r="199" spans="1:12" x14ac:dyDescent="0.15">
      <c r="A199" s="26" t="s">
        <v>506</v>
      </c>
      <c r="B199" s="26" t="s">
        <v>1143</v>
      </c>
      <c r="C199" s="26" t="s">
        <v>1044</v>
      </c>
      <c r="D199" s="26" t="s">
        <v>1047</v>
      </c>
      <c r="E199" s="69">
        <v>8.6270767500000005</v>
      </c>
      <c r="F199" s="47">
        <v>3.8190605099999999</v>
      </c>
      <c r="G199" s="47">
        <f t="shared" si="8"/>
        <v>1.2589526213084277</v>
      </c>
      <c r="H199" s="69">
        <v>2.57165117</v>
      </c>
      <c r="I199" s="47">
        <v>4.3148833499999997</v>
      </c>
      <c r="J199" s="77">
        <f t="shared" ref="J199:J262" si="9">IF(ISERROR(H199/I199-1),"",((H199/I199-1)))</f>
        <v>-0.40400447441991683</v>
      </c>
      <c r="K199" s="79">
        <f t="shared" ref="K199:K262" si="10">IF(ISERROR(H199/E199),"",(H199/E199))</f>
        <v>0.29809067944132989</v>
      </c>
      <c r="L199" s="54"/>
    </row>
    <row r="200" spans="1:12" x14ac:dyDescent="0.15">
      <c r="A200" s="26" t="s">
        <v>666</v>
      </c>
      <c r="B200" s="26" t="s">
        <v>747</v>
      </c>
      <c r="C200" s="26" t="s">
        <v>1044</v>
      </c>
      <c r="D200" s="26" t="s">
        <v>1048</v>
      </c>
      <c r="E200" s="69">
        <v>8.5634677579999998</v>
      </c>
      <c r="F200" s="47">
        <v>20.784856000000001</v>
      </c>
      <c r="G200" s="47">
        <f t="shared" si="8"/>
        <v>-0.58799484788347822</v>
      </c>
      <c r="H200" s="69">
        <v>0.35660391999999996</v>
      </c>
      <c r="I200" s="47">
        <v>5.8493550000000005E-2</v>
      </c>
      <c r="J200" s="77">
        <f t="shared" si="9"/>
        <v>5.0964656786944875</v>
      </c>
      <c r="K200" s="79">
        <f t="shared" si="10"/>
        <v>4.1642466589175892E-2</v>
      </c>
      <c r="L200" s="54"/>
    </row>
    <row r="201" spans="1:12" x14ac:dyDescent="0.15">
      <c r="A201" s="26" t="s">
        <v>1722</v>
      </c>
      <c r="B201" s="26" t="s">
        <v>1723</v>
      </c>
      <c r="C201" s="26" t="s">
        <v>1044</v>
      </c>
      <c r="D201" s="26" t="s">
        <v>1047</v>
      </c>
      <c r="E201" s="69">
        <v>8.3445103469999999</v>
      </c>
      <c r="F201" s="47">
        <v>1.4266772749999999</v>
      </c>
      <c r="G201" s="47">
        <f t="shared" ref="G201:G264" si="11">IF(ISERROR(E201/F201-1),"",((E201/F201-1)))</f>
        <v>4.8489123596645225</v>
      </c>
      <c r="H201" s="69">
        <v>8.5748581899999987</v>
      </c>
      <c r="I201" s="47">
        <v>0.45308015000000001</v>
      </c>
      <c r="J201" s="77">
        <f t="shared" si="9"/>
        <v>17.925698223592445</v>
      </c>
      <c r="K201" s="79">
        <f t="shared" si="10"/>
        <v>1.0276047165646829</v>
      </c>
      <c r="L201" s="54"/>
    </row>
    <row r="202" spans="1:12" x14ac:dyDescent="0.15">
      <c r="A202" s="26" t="s">
        <v>1534</v>
      </c>
      <c r="B202" s="26" t="s">
        <v>1765</v>
      </c>
      <c r="C202" s="26" t="s">
        <v>1045</v>
      </c>
      <c r="D202" s="26" t="s">
        <v>1048</v>
      </c>
      <c r="E202" s="69">
        <v>8.2965236600000001</v>
      </c>
      <c r="F202" s="47">
        <v>6.6997115039999997</v>
      </c>
      <c r="G202" s="47">
        <f t="shared" si="11"/>
        <v>0.23834043526301674</v>
      </c>
      <c r="H202" s="69">
        <v>60.637795220000001</v>
      </c>
      <c r="I202" s="47">
        <v>13.576732140000001</v>
      </c>
      <c r="J202" s="77">
        <f t="shared" si="9"/>
        <v>3.466302685706518</v>
      </c>
      <c r="K202" s="79">
        <f t="shared" si="10"/>
        <v>7.3088196580879758</v>
      </c>
      <c r="L202" s="54"/>
    </row>
    <row r="203" spans="1:12" x14ac:dyDescent="0.15">
      <c r="A203" s="26" t="s">
        <v>1746</v>
      </c>
      <c r="B203" s="26" t="s">
        <v>1747</v>
      </c>
      <c r="C203" s="26" t="s">
        <v>1045</v>
      </c>
      <c r="D203" s="26" t="s">
        <v>1048</v>
      </c>
      <c r="E203" s="69">
        <v>8.1431988870000005</v>
      </c>
      <c r="F203" s="47">
        <v>9.9212563819999993</v>
      </c>
      <c r="G203" s="47">
        <f t="shared" si="11"/>
        <v>-0.17921696875265758</v>
      </c>
      <c r="H203" s="69">
        <v>9.6427656300000013</v>
      </c>
      <c r="I203" s="47">
        <v>7.5583074299999993</v>
      </c>
      <c r="J203" s="77">
        <f t="shared" si="9"/>
        <v>0.2757837279450277</v>
      </c>
      <c r="K203" s="79">
        <f t="shared" si="10"/>
        <v>1.1841495908191491</v>
      </c>
      <c r="L203" s="54"/>
    </row>
    <row r="204" spans="1:12" x14ac:dyDescent="0.15">
      <c r="A204" s="26" t="s">
        <v>434</v>
      </c>
      <c r="B204" s="26" t="s">
        <v>395</v>
      </c>
      <c r="C204" s="26" t="s">
        <v>1045</v>
      </c>
      <c r="D204" s="26" t="s">
        <v>1048</v>
      </c>
      <c r="E204" s="69">
        <v>8.0238826430000003</v>
      </c>
      <c r="F204" s="47">
        <v>11.023103231</v>
      </c>
      <c r="G204" s="47">
        <f t="shared" si="11"/>
        <v>-0.27208495875874283</v>
      </c>
      <c r="H204" s="69">
        <v>112.81328241</v>
      </c>
      <c r="I204" s="47">
        <v>10.117133089999999</v>
      </c>
      <c r="J204" s="77">
        <f t="shared" si="9"/>
        <v>10.150716453607512</v>
      </c>
      <c r="K204" s="79">
        <f t="shared" si="10"/>
        <v>14.059687489125706</v>
      </c>
      <c r="L204" s="54"/>
    </row>
    <row r="205" spans="1:12" x14ac:dyDescent="0.15">
      <c r="A205" s="26" t="s">
        <v>1483</v>
      </c>
      <c r="B205" s="26" t="s">
        <v>857</v>
      </c>
      <c r="C205" s="26" t="s">
        <v>1044</v>
      </c>
      <c r="D205" s="26" t="s">
        <v>1047</v>
      </c>
      <c r="E205" s="69">
        <v>7.8954064850000005</v>
      </c>
      <c r="F205" s="47">
        <v>5.4749810999999999</v>
      </c>
      <c r="G205" s="47">
        <f t="shared" si="11"/>
        <v>0.44208835442372596</v>
      </c>
      <c r="H205" s="69">
        <v>9.2996513800000002</v>
      </c>
      <c r="I205" s="47">
        <v>11.54781545</v>
      </c>
      <c r="J205" s="77">
        <f t="shared" si="9"/>
        <v>-0.19468306189462004</v>
      </c>
      <c r="K205" s="79">
        <f t="shared" si="10"/>
        <v>1.1778559340380814</v>
      </c>
      <c r="L205" s="54"/>
    </row>
    <row r="206" spans="1:12" x14ac:dyDescent="0.15">
      <c r="A206" s="26" t="s">
        <v>1478</v>
      </c>
      <c r="B206" s="26" t="s">
        <v>853</v>
      </c>
      <c r="C206" s="26" t="s">
        <v>1044</v>
      </c>
      <c r="D206" s="26" t="s">
        <v>1047</v>
      </c>
      <c r="E206" s="69">
        <v>7.8876933210000004</v>
      </c>
      <c r="F206" s="47">
        <v>4.017374126</v>
      </c>
      <c r="G206" s="47">
        <f t="shared" si="11"/>
        <v>0.96339526108652018</v>
      </c>
      <c r="H206" s="69">
        <v>32.929409010000001</v>
      </c>
      <c r="I206" s="47">
        <v>20.27967851</v>
      </c>
      <c r="J206" s="77">
        <f t="shared" si="9"/>
        <v>0.62376385768454679</v>
      </c>
      <c r="K206" s="79">
        <f t="shared" si="10"/>
        <v>4.1747831298574392</v>
      </c>
      <c r="L206" s="54"/>
    </row>
    <row r="207" spans="1:12" x14ac:dyDescent="0.15">
      <c r="A207" s="26" t="s">
        <v>1112</v>
      </c>
      <c r="B207" s="26" t="s">
        <v>1238</v>
      </c>
      <c r="C207" s="26" t="s">
        <v>1044</v>
      </c>
      <c r="D207" s="26" t="s">
        <v>1047</v>
      </c>
      <c r="E207" s="69">
        <v>7.7663773099999993</v>
      </c>
      <c r="F207" s="47">
        <v>6.7097600700000006</v>
      </c>
      <c r="G207" s="47">
        <f t="shared" si="11"/>
        <v>0.15747466809196919</v>
      </c>
      <c r="H207" s="69">
        <v>7.4068670599999997</v>
      </c>
      <c r="I207" s="47">
        <v>5.6910190199999997</v>
      </c>
      <c r="J207" s="77">
        <f t="shared" si="9"/>
        <v>0.30150102011080615</v>
      </c>
      <c r="K207" s="79">
        <f t="shared" si="10"/>
        <v>0.95370940199659193</v>
      </c>
      <c r="L207" s="54"/>
    </row>
    <row r="208" spans="1:12" x14ac:dyDescent="0.15">
      <c r="A208" s="26" t="s">
        <v>1165</v>
      </c>
      <c r="B208" s="26" t="s">
        <v>1166</v>
      </c>
      <c r="C208" s="26" t="s">
        <v>1044</v>
      </c>
      <c r="D208" s="26" t="s">
        <v>1047</v>
      </c>
      <c r="E208" s="69">
        <v>7.7523488890000003</v>
      </c>
      <c r="F208" s="47">
        <v>4.7482703080000004</v>
      </c>
      <c r="G208" s="47">
        <f t="shared" si="11"/>
        <v>0.63266797931420538</v>
      </c>
      <c r="H208" s="69">
        <v>22.377850629999998</v>
      </c>
      <c r="I208" s="47">
        <v>3.7990437000000004</v>
      </c>
      <c r="J208" s="77">
        <f t="shared" si="9"/>
        <v>4.8903904237795413</v>
      </c>
      <c r="K208" s="79">
        <f t="shared" si="10"/>
        <v>2.8865897227293891</v>
      </c>
      <c r="L208" s="54"/>
    </row>
    <row r="209" spans="1:13" x14ac:dyDescent="0.15">
      <c r="A209" s="26" t="s">
        <v>709</v>
      </c>
      <c r="B209" s="26" t="s">
        <v>722</v>
      </c>
      <c r="C209" s="26" t="s">
        <v>1045</v>
      </c>
      <c r="D209" s="26" t="s">
        <v>1048</v>
      </c>
      <c r="E209" s="69">
        <v>7.6990724500000001</v>
      </c>
      <c r="F209" s="47">
        <v>4.1304899500000003</v>
      </c>
      <c r="G209" s="47">
        <f t="shared" si="11"/>
        <v>0.86396106592633148</v>
      </c>
      <c r="H209" s="69">
        <v>13.39117475863185</v>
      </c>
      <c r="I209" s="47">
        <v>2.84463417</v>
      </c>
      <c r="J209" s="77">
        <f t="shared" si="9"/>
        <v>3.7075208825997654</v>
      </c>
      <c r="K209" s="79">
        <f t="shared" si="10"/>
        <v>1.7393231256879327</v>
      </c>
      <c r="L209" s="54"/>
    </row>
    <row r="210" spans="1:13" x14ac:dyDescent="0.15">
      <c r="A210" s="26" t="s">
        <v>365</v>
      </c>
      <c r="B210" s="26" t="s">
        <v>571</v>
      </c>
      <c r="C210" s="26" t="s">
        <v>1044</v>
      </c>
      <c r="D210" s="26" t="s">
        <v>1047</v>
      </c>
      <c r="E210" s="69">
        <v>7.5769051699999999</v>
      </c>
      <c r="F210" s="47">
        <v>8.4185897399999998</v>
      </c>
      <c r="G210" s="47">
        <f t="shared" si="11"/>
        <v>-9.9979283466068991E-2</v>
      </c>
      <c r="H210" s="69">
        <v>6.4116720999999997</v>
      </c>
      <c r="I210" s="47">
        <v>6.5733978799999999</v>
      </c>
      <c r="J210" s="77">
        <f t="shared" si="9"/>
        <v>-2.4603071798234177E-2</v>
      </c>
      <c r="K210" s="79">
        <f t="shared" si="10"/>
        <v>0.84621253086106651</v>
      </c>
      <c r="L210" s="54"/>
    </row>
    <row r="211" spans="1:13" x14ac:dyDescent="0.15">
      <c r="A211" s="26" t="s">
        <v>465</v>
      </c>
      <c r="B211" s="26" t="s">
        <v>1383</v>
      </c>
      <c r="C211" s="26" t="s">
        <v>1044</v>
      </c>
      <c r="D211" s="26" t="s">
        <v>1047</v>
      </c>
      <c r="E211" s="69">
        <v>7.5637057699999994</v>
      </c>
      <c r="F211" s="47">
        <v>2.070105248</v>
      </c>
      <c r="G211" s="47">
        <f t="shared" si="11"/>
        <v>2.6537783657654876</v>
      </c>
      <c r="H211" s="69">
        <v>203.05562750999999</v>
      </c>
      <c r="I211" s="47">
        <v>18.897473550000001</v>
      </c>
      <c r="J211" s="77">
        <f t="shared" si="9"/>
        <v>9.745120344936268</v>
      </c>
      <c r="K211" s="79">
        <f t="shared" si="10"/>
        <v>26.846050558362744</v>
      </c>
      <c r="L211" s="54"/>
    </row>
    <row r="212" spans="1:13" x14ac:dyDescent="0.15">
      <c r="A212" s="26" t="s">
        <v>1557</v>
      </c>
      <c r="B212" s="26" t="s">
        <v>1706</v>
      </c>
      <c r="C212" s="26" t="s">
        <v>1044</v>
      </c>
      <c r="D212" s="26" t="s">
        <v>1048</v>
      </c>
      <c r="E212" s="69">
        <v>7.4938505599999994</v>
      </c>
      <c r="F212" s="47">
        <v>11.70722404</v>
      </c>
      <c r="G212" s="47">
        <f t="shared" si="11"/>
        <v>-0.35989517802035675</v>
      </c>
      <c r="H212" s="69">
        <v>15.628127119999998</v>
      </c>
      <c r="I212" s="47">
        <v>10.75456857</v>
      </c>
      <c r="J212" s="77">
        <f t="shared" si="9"/>
        <v>0.4531616975872792</v>
      </c>
      <c r="K212" s="79">
        <f t="shared" si="10"/>
        <v>2.0854602043198471</v>
      </c>
      <c r="L212" s="54"/>
    </row>
    <row r="213" spans="1:13" x14ac:dyDescent="0.15">
      <c r="A213" s="26" t="s">
        <v>498</v>
      </c>
      <c r="B213" s="26" t="s">
        <v>721</v>
      </c>
      <c r="C213" s="26" t="s">
        <v>1045</v>
      </c>
      <c r="D213" s="26" t="s">
        <v>1048</v>
      </c>
      <c r="E213" s="69">
        <v>7.4787615999999995</v>
      </c>
      <c r="F213" s="47">
        <v>5.9044848200000004</v>
      </c>
      <c r="G213" s="47">
        <f t="shared" si="11"/>
        <v>0.26662390165989103</v>
      </c>
      <c r="H213" s="69">
        <v>1.0681659099999998</v>
      </c>
      <c r="I213" s="47">
        <v>20.944105710000002</v>
      </c>
      <c r="J213" s="77">
        <f t="shared" si="9"/>
        <v>-0.94899921129170051</v>
      </c>
      <c r="K213" s="79">
        <f t="shared" si="10"/>
        <v>0.1428265757261202</v>
      </c>
      <c r="L213" s="54"/>
    </row>
    <row r="214" spans="1:13" x14ac:dyDescent="0.15">
      <c r="A214" s="26" t="s">
        <v>1250</v>
      </c>
      <c r="B214" s="26" t="s">
        <v>1251</v>
      </c>
      <c r="C214" s="26" t="s">
        <v>1045</v>
      </c>
      <c r="D214" s="26" t="s">
        <v>1047</v>
      </c>
      <c r="E214" s="69">
        <v>7.4559182699999997</v>
      </c>
      <c r="F214" s="47">
        <v>0.36009897999999996</v>
      </c>
      <c r="G214" s="47">
        <f t="shared" si="11"/>
        <v>19.705191306012587</v>
      </c>
      <c r="H214" s="69">
        <v>22.97770669325385</v>
      </c>
      <c r="I214" s="47">
        <v>0.63282300000000002</v>
      </c>
      <c r="J214" s="77">
        <f t="shared" si="9"/>
        <v>35.30984760865811</v>
      </c>
      <c r="K214" s="79">
        <f t="shared" si="10"/>
        <v>3.0818077480419928</v>
      </c>
      <c r="L214" s="54"/>
    </row>
    <row r="215" spans="1:13" x14ac:dyDescent="0.15">
      <c r="A215" s="26" t="s">
        <v>1494</v>
      </c>
      <c r="B215" s="26" t="s">
        <v>1209</v>
      </c>
      <c r="C215" s="26" t="s">
        <v>1044</v>
      </c>
      <c r="D215" s="26" t="s">
        <v>1047</v>
      </c>
      <c r="E215" s="69">
        <v>7.2498192649999993</v>
      </c>
      <c r="F215" s="47">
        <v>4.1648268550000003</v>
      </c>
      <c r="G215" s="47">
        <f t="shared" si="11"/>
        <v>0.74072524918926042</v>
      </c>
      <c r="H215" s="69">
        <v>37.9199451</v>
      </c>
      <c r="I215" s="47">
        <v>21.071399600000003</v>
      </c>
      <c r="J215" s="77">
        <f t="shared" si="9"/>
        <v>0.79959308920324368</v>
      </c>
      <c r="K215" s="79">
        <f t="shared" si="10"/>
        <v>5.2304676453199832</v>
      </c>
      <c r="L215" s="54"/>
    </row>
    <row r="216" spans="1:13" x14ac:dyDescent="0.15">
      <c r="A216" s="26" t="s">
        <v>1657</v>
      </c>
      <c r="B216" s="26" t="s">
        <v>1658</v>
      </c>
      <c r="C216" s="26" t="s">
        <v>1044</v>
      </c>
      <c r="D216" s="26" t="s">
        <v>1047</v>
      </c>
      <c r="E216" s="69">
        <v>7.1153898</v>
      </c>
      <c r="F216" s="47">
        <v>3.3942170000000001E-2</v>
      </c>
      <c r="G216" s="47">
        <f t="shared" si="11"/>
        <v>208.63273120133451</v>
      </c>
      <c r="H216" s="69">
        <v>1.92588E-2</v>
      </c>
      <c r="I216" s="47">
        <v>3.3472849999999998E-2</v>
      </c>
      <c r="J216" s="77">
        <f t="shared" si="9"/>
        <v>-0.42464415190221327</v>
      </c>
      <c r="K216" s="79">
        <f t="shared" si="10"/>
        <v>2.7066401899724455E-3</v>
      </c>
      <c r="L216" s="54"/>
    </row>
    <row r="217" spans="1:13" x14ac:dyDescent="0.15">
      <c r="A217" s="26" t="s">
        <v>1305</v>
      </c>
      <c r="B217" s="26" t="s">
        <v>1304</v>
      </c>
      <c r="C217" s="26" t="s">
        <v>1045</v>
      </c>
      <c r="D217" s="26" t="s">
        <v>1047</v>
      </c>
      <c r="E217" s="69">
        <v>7.0099676100000003</v>
      </c>
      <c r="F217" s="47">
        <v>7.18971085</v>
      </c>
      <c r="G217" s="47">
        <f t="shared" si="11"/>
        <v>-2.5000065197336774E-2</v>
      </c>
      <c r="H217" s="69">
        <v>6.9215485299999999</v>
      </c>
      <c r="I217" s="47">
        <v>11.8210099</v>
      </c>
      <c r="J217" s="77">
        <f t="shared" si="9"/>
        <v>-0.41447062572885585</v>
      </c>
      <c r="K217" s="79">
        <f t="shared" si="10"/>
        <v>0.98738666354551097</v>
      </c>
      <c r="L217" s="54"/>
    </row>
    <row r="218" spans="1:13" x14ac:dyDescent="0.15">
      <c r="A218" s="26" t="s">
        <v>1225</v>
      </c>
      <c r="B218" s="26" t="s">
        <v>4</v>
      </c>
      <c r="C218" s="26" t="s">
        <v>1044</v>
      </c>
      <c r="D218" s="26" t="s">
        <v>1048</v>
      </c>
      <c r="E218" s="69">
        <v>6.841751339</v>
      </c>
      <c r="F218" s="47">
        <v>9.7955374729999996</v>
      </c>
      <c r="G218" s="47">
        <f t="shared" si="11"/>
        <v>-0.30154405943948348</v>
      </c>
      <c r="H218" s="69">
        <v>31.562815520000001</v>
      </c>
      <c r="I218" s="47">
        <v>11.140405449999999</v>
      </c>
      <c r="J218" s="77">
        <f t="shared" si="9"/>
        <v>1.8331837347984496</v>
      </c>
      <c r="K218" s="79">
        <f t="shared" si="10"/>
        <v>4.613265515816491</v>
      </c>
      <c r="L218" s="54"/>
    </row>
    <row r="219" spans="1:13" x14ac:dyDescent="0.15">
      <c r="A219" s="26" t="s">
        <v>1677</v>
      </c>
      <c r="B219" s="26" t="s">
        <v>1128</v>
      </c>
      <c r="C219" s="26" t="s">
        <v>1044</v>
      </c>
      <c r="D219" s="26" t="s">
        <v>1047</v>
      </c>
      <c r="E219" s="69">
        <v>6.7985336299999997</v>
      </c>
      <c r="F219" s="47">
        <v>0.58470980000000006</v>
      </c>
      <c r="G219" s="47">
        <f t="shared" si="11"/>
        <v>10.6271928912428</v>
      </c>
      <c r="H219" s="69"/>
      <c r="I219" s="47"/>
      <c r="J219" s="77" t="str">
        <f t="shared" si="9"/>
        <v/>
      </c>
      <c r="K219" s="79">
        <f t="shared" si="10"/>
        <v>0</v>
      </c>
      <c r="L219" s="54"/>
    </row>
    <row r="220" spans="1:13" x14ac:dyDescent="0.15">
      <c r="A220" s="26" t="s">
        <v>657</v>
      </c>
      <c r="B220" s="26" t="s">
        <v>934</v>
      </c>
      <c r="C220" s="26" t="s">
        <v>1044</v>
      </c>
      <c r="D220" s="26" t="s">
        <v>1047</v>
      </c>
      <c r="E220" s="69">
        <v>6.7597486</v>
      </c>
      <c r="F220" s="47">
        <v>32.304473299999998</v>
      </c>
      <c r="G220" s="47">
        <f t="shared" si="11"/>
        <v>-0.79074883725158895</v>
      </c>
      <c r="H220" s="69">
        <v>59.92925649</v>
      </c>
      <c r="I220" s="47">
        <v>174.09603321</v>
      </c>
      <c r="J220" s="77">
        <f t="shared" si="9"/>
        <v>-0.65576897195749728</v>
      </c>
      <c r="K220" s="79">
        <f t="shared" si="10"/>
        <v>8.8656043347529234</v>
      </c>
      <c r="L220" s="54"/>
    </row>
    <row r="221" spans="1:13" x14ac:dyDescent="0.15">
      <c r="A221" s="26" t="s">
        <v>483</v>
      </c>
      <c r="B221" s="26" t="s">
        <v>1206</v>
      </c>
      <c r="C221" s="26" t="s">
        <v>1045</v>
      </c>
      <c r="D221" s="26" t="s">
        <v>1048</v>
      </c>
      <c r="E221" s="69">
        <v>6.6650705599999993</v>
      </c>
      <c r="F221" s="47">
        <v>1.9394627919999998</v>
      </c>
      <c r="G221" s="47">
        <f t="shared" si="11"/>
        <v>2.4365550024947322</v>
      </c>
      <c r="H221" s="69">
        <v>85.282372010000003</v>
      </c>
      <c r="I221" s="47">
        <v>1.49853025</v>
      </c>
      <c r="J221" s="77">
        <f t="shared" si="9"/>
        <v>55.91067765231967</v>
      </c>
      <c r="K221" s="79">
        <f t="shared" si="10"/>
        <v>12.795419229590273</v>
      </c>
      <c r="L221" s="54"/>
      <c r="M221" s="54">
        <f>SUM(I204:I221)</f>
        <v>331.74254391000005</v>
      </c>
    </row>
    <row r="222" spans="1:13" x14ac:dyDescent="0.15">
      <c r="A222" s="26" t="s">
        <v>1424</v>
      </c>
      <c r="B222" s="26" t="s">
        <v>604</v>
      </c>
      <c r="C222" s="26" t="s">
        <v>1044</v>
      </c>
      <c r="D222" s="26" t="s">
        <v>1047</v>
      </c>
      <c r="E222" s="69">
        <v>6.4719047978517805</v>
      </c>
      <c r="F222" s="47">
        <v>3.9522884264845097</v>
      </c>
      <c r="G222" s="47">
        <f t="shared" si="11"/>
        <v>0.63750822295335996</v>
      </c>
      <c r="H222" s="69"/>
      <c r="I222" s="47"/>
      <c r="J222" s="77" t="str">
        <f t="shared" si="9"/>
        <v/>
      </c>
      <c r="K222" s="79">
        <f t="shared" si="10"/>
        <v>0</v>
      </c>
      <c r="L222" s="54"/>
    </row>
    <row r="223" spans="1:13" x14ac:dyDescent="0.15">
      <c r="A223" s="26" t="s">
        <v>988</v>
      </c>
      <c r="B223" s="26" t="s">
        <v>989</v>
      </c>
      <c r="C223" s="26" t="s">
        <v>1044</v>
      </c>
      <c r="D223" s="26" t="s">
        <v>1048</v>
      </c>
      <c r="E223" s="69">
        <v>6.4344106500000002</v>
      </c>
      <c r="F223" s="47">
        <v>5.6447281199999999</v>
      </c>
      <c r="G223" s="47">
        <f t="shared" si="11"/>
        <v>0.13989735434768824</v>
      </c>
      <c r="H223" s="69">
        <v>62.30431918</v>
      </c>
      <c r="I223" s="47">
        <v>8.4499617899999997</v>
      </c>
      <c r="J223" s="77">
        <f t="shared" si="9"/>
        <v>6.3733255520437098</v>
      </c>
      <c r="K223" s="79">
        <f t="shared" si="10"/>
        <v>9.6829876998913651</v>
      </c>
      <c r="L223" s="54"/>
    </row>
    <row r="224" spans="1:13" x14ac:dyDescent="0.15">
      <c r="A224" s="26" t="s">
        <v>1455</v>
      </c>
      <c r="B224" s="26" t="s">
        <v>1318</v>
      </c>
      <c r="C224" s="26" t="s">
        <v>1044</v>
      </c>
      <c r="D224" s="26" t="s">
        <v>1047</v>
      </c>
      <c r="E224" s="69">
        <v>6.3687955000000001</v>
      </c>
      <c r="F224" s="47">
        <v>9.0587900000000006E-3</v>
      </c>
      <c r="G224" s="47">
        <f t="shared" si="11"/>
        <v>702.05145609954525</v>
      </c>
      <c r="H224" s="69">
        <v>0.26344890000000004</v>
      </c>
      <c r="I224" s="47"/>
      <c r="J224" s="77" t="str">
        <f t="shared" si="9"/>
        <v/>
      </c>
      <c r="K224" s="79">
        <f t="shared" si="10"/>
        <v>4.1365576897546802E-2</v>
      </c>
      <c r="L224" s="54"/>
    </row>
    <row r="225" spans="1:12" x14ac:dyDescent="0.15">
      <c r="A225" s="26" t="s">
        <v>569</v>
      </c>
      <c r="B225" s="26" t="s">
        <v>570</v>
      </c>
      <c r="C225" s="26" t="s">
        <v>1044</v>
      </c>
      <c r="D225" s="26" t="s">
        <v>1047</v>
      </c>
      <c r="E225" s="69">
        <v>6.3387223099999996</v>
      </c>
      <c r="F225" s="47">
        <v>3.7996102400000002</v>
      </c>
      <c r="G225" s="47">
        <f t="shared" si="11"/>
        <v>0.66825592879758089</v>
      </c>
      <c r="H225" s="69">
        <v>4.4345706500000004</v>
      </c>
      <c r="I225" s="47">
        <v>0.88586852000000005</v>
      </c>
      <c r="J225" s="77">
        <f t="shared" si="9"/>
        <v>4.0059016094171627</v>
      </c>
      <c r="K225" s="79">
        <f t="shared" si="10"/>
        <v>0.69960008233899118</v>
      </c>
      <c r="L225" s="54"/>
    </row>
    <row r="226" spans="1:12" x14ac:dyDescent="0.15">
      <c r="A226" s="26" t="s">
        <v>1453</v>
      </c>
      <c r="B226" s="26" t="s">
        <v>1316</v>
      </c>
      <c r="C226" s="26" t="s">
        <v>1044</v>
      </c>
      <c r="D226" s="26" t="s">
        <v>1047</v>
      </c>
      <c r="E226" s="69">
        <v>6.2711378450000002</v>
      </c>
      <c r="F226" s="47">
        <v>2.7821695310000001</v>
      </c>
      <c r="G226" s="47">
        <f t="shared" si="11"/>
        <v>1.2540459073843548</v>
      </c>
      <c r="H226" s="69">
        <v>1.0215469399999999</v>
      </c>
      <c r="I226" s="47">
        <v>8.3918010000000001E-2</v>
      </c>
      <c r="J226" s="77">
        <f t="shared" si="9"/>
        <v>11.173154963994021</v>
      </c>
      <c r="K226" s="79">
        <f t="shared" si="10"/>
        <v>0.16289658515710714</v>
      </c>
      <c r="L226" s="54"/>
    </row>
    <row r="227" spans="1:12" x14ac:dyDescent="0.15">
      <c r="A227" s="26" t="s">
        <v>512</v>
      </c>
      <c r="B227" s="26" t="s">
        <v>681</v>
      </c>
      <c r="C227" s="26" t="s">
        <v>1045</v>
      </c>
      <c r="D227" s="26" t="s">
        <v>1048</v>
      </c>
      <c r="E227" s="69">
        <v>6.1714455399999997</v>
      </c>
      <c r="F227" s="47">
        <v>7.6611426799999993</v>
      </c>
      <c r="G227" s="47">
        <f t="shared" si="11"/>
        <v>-0.19444842658902151</v>
      </c>
      <c r="H227" s="69">
        <v>5.5499988</v>
      </c>
      <c r="I227" s="47">
        <v>11.263687210000001</v>
      </c>
      <c r="J227" s="77">
        <f t="shared" si="9"/>
        <v>-0.50726625335683484</v>
      </c>
      <c r="K227" s="79">
        <f t="shared" si="10"/>
        <v>0.89930288844451189</v>
      </c>
      <c r="L227" s="54"/>
    </row>
    <row r="228" spans="1:12" x14ac:dyDescent="0.15">
      <c r="A228" s="26" t="s">
        <v>440</v>
      </c>
      <c r="B228" s="26" t="s">
        <v>1382</v>
      </c>
      <c r="C228" s="26" t="s">
        <v>1045</v>
      </c>
      <c r="D228" s="26" t="s">
        <v>1048</v>
      </c>
      <c r="E228" s="69">
        <v>6.1664349110000005</v>
      </c>
      <c r="F228" s="47">
        <v>4.4387375799999997</v>
      </c>
      <c r="G228" s="47">
        <f t="shared" si="11"/>
        <v>0.38923169028613791</v>
      </c>
      <c r="H228" s="69">
        <v>55.344668110000001</v>
      </c>
      <c r="I228" s="47">
        <v>1.8087832500000001</v>
      </c>
      <c r="J228" s="77">
        <f t="shared" si="9"/>
        <v>29.597733647743585</v>
      </c>
      <c r="K228" s="79">
        <f t="shared" si="10"/>
        <v>8.9751483488901123</v>
      </c>
      <c r="L228" s="54"/>
    </row>
    <row r="229" spans="1:12" x14ac:dyDescent="0.15">
      <c r="A229" s="26" t="s">
        <v>1221</v>
      </c>
      <c r="B229" s="26" t="s">
        <v>1222</v>
      </c>
      <c r="C229" s="26" t="s">
        <v>1045</v>
      </c>
      <c r="D229" s="26" t="s">
        <v>1048</v>
      </c>
      <c r="E229" s="69">
        <v>6.1274728200000004</v>
      </c>
      <c r="F229" s="47">
        <v>1.73754758</v>
      </c>
      <c r="G229" s="47">
        <f t="shared" si="11"/>
        <v>2.5265064914078499</v>
      </c>
      <c r="H229" s="69">
        <v>10.58569986</v>
      </c>
      <c r="I229" s="47">
        <v>0.37195328000000005</v>
      </c>
      <c r="J229" s="77">
        <f t="shared" si="9"/>
        <v>27.459756719983755</v>
      </c>
      <c r="K229" s="79">
        <f t="shared" si="10"/>
        <v>1.7275800596696893</v>
      </c>
      <c r="L229" s="54"/>
    </row>
    <row r="230" spans="1:12" x14ac:dyDescent="0.15">
      <c r="A230" s="26" t="s">
        <v>1503</v>
      </c>
      <c r="B230" s="26" t="s">
        <v>1076</v>
      </c>
      <c r="C230" s="26" t="s">
        <v>1044</v>
      </c>
      <c r="D230" s="26" t="s">
        <v>1047</v>
      </c>
      <c r="E230" s="69">
        <v>6.1167197300000007</v>
      </c>
      <c r="F230" s="47">
        <v>13.55860575</v>
      </c>
      <c r="G230" s="47">
        <f t="shared" si="11"/>
        <v>-0.54886808844633594</v>
      </c>
      <c r="H230" s="69">
        <v>132.05759085</v>
      </c>
      <c r="I230" s="47">
        <v>156.85073727000002</v>
      </c>
      <c r="J230" s="77">
        <f t="shared" si="9"/>
        <v>-0.15806840854896054</v>
      </c>
      <c r="K230" s="79">
        <f t="shared" si="10"/>
        <v>21.589609574934698</v>
      </c>
      <c r="L230" s="54"/>
    </row>
    <row r="231" spans="1:12" x14ac:dyDescent="0.15">
      <c r="A231" s="26" t="s">
        <v>703</v>
      </c>
      <c r="B231" s="26" t="s">
        <v>715</v>
      </c>
      <c r="C231" s="26" t="s">
        <v>1045</v>
      </c>
      <c r="D231" s="26" t="s">
        <v>1048</v>
      </c>
      <c r="E231" s="69">
        <v>6.0926821500000008</v>
      </c>
      <c r="F231" s="47">
        <v>0.82105099999999998</v>
      </c>
      <c r="G231" s="47">
        <f t="shared" si="11"/>
        <v>6.4205891595041003</v>
      </c>
      <c r="H231" s="69">
        <v>11.669800890000001</v>
      </c>
      <c r="I231" s="47">
        <v>59.860677109999997</v>
      </c>
      <c r="J231" s="77">
        <f t="shared" si="9"/>
        <v>-0.80505063668832921</v>
      </c>
      <c r="K231" s="79">
        <f t="shared" si="10"/>
        <v>1.9153798938945141</v>
      </c>
      <c r="L231" s="54"/>
    </row>
    <row r="232" spans="1:12" x14ac:dyDescent="0.15">
      <c r="A232" s="26" t="s">
        <v>576</v>
      </c>
      <c r="B232" s="26" t="s">
        <v>577</v>
      </c>
      <c r="C232" s="26" t="s">
        <v>1044</v>
      </c>
      <c r="D232" s="26" t="s">
        <v>1047</v>
      </c>
      <c r="E232" s="69">
        <v>6.0172625899999996</v>
      </c>
      <c r="F232" s="47">
        <v>4.1512656000000003</v>
      </c>
      <c r="G232" s="47">
        <f t="shared" si="11"/>
        <v>0.44950074743470991</v>
      </c>
      <c r="H232" s="69">
        <v>2.4617385199999999</v>
      </c>
      <c r="I232" s="47">
        <v>1.93460933</v>
      </c>
      <c r="J232" s="77">
        <f t="shared" si="9"/>
        <v>0.27247319746979604</v>
      </c>
      <c r="K232" s="79">
        <f t="shared" si="10"/>
        <v>0.40911269587787757</v>
      </c>
      <c r="L232" s="54"/>
    </row>
    <row r="233" spans="1:12" x14ac:dyDescent="0.15">
      <c r="A233" s="26" t="s">
        <v>1716</v>
      </c>
      <c r="B233" s="26" t="s">
        <v>1717</v>
      </c>
      <c r="C233" s="26" t="s">
        <v>1044</v>
      </c>
      <c r="D233" s="26" t="s">
        <v>1047</v>
      </c>
      <c r="E233" s="69">
        <v>6.0073851320000005</v>
      </c>
      <c r="F233" s="47">
        <v>13.608968435000001</v>
      </c>
      <c r="G233" s="47">
        <f t="shared" si="11"/>
        <v>-0.55857160219800306</v>
      </c>
      <c r="H233" s="69">
        <v>76.872776000000002</v>
      </c>
      <c r="I233" s="47">
        <v>12.11091869</v>
      </c>
      <c r="J233" s="77">
        <f t="shared" si="9"/>
        <v>5.3473942784764912</v>
      </c>
      <c r="K233" s="79">
        <f t="shared" si="10"/>
        <v>12.796378842188071</v>
      </c>
      <c r="L233" s="54"/>
    </row>
    <row r="234" spans="1:12" x14ac:dyDescent="0.15">
      <c r="A234" s="26" t="s">
        <v>381</v>
      </c>
      <c r="B234" s="26" t="s">
        <v>821</v>
      </c>
      <c r="C234" s="26" t="s">
        <v>1045</v>
      </c>
      <c r="D234" s="26" t="s">
        <v>1048</v>
      </c>
      <c r="E234" s="69">
        <v>5.8857509100000005</v>
      </c>
      <c r="F234" s="47">
        <v>11.23874629</v>
      </c>
      <c r="G234" s="47">
        <f t="shared" si="11"/>
        <v>-0.47629826689503452</v>
      </c>
      <c r="H234" s="69">
        <v>1.3520585000000001</v>
      </c>
      <c r="I234" s="47">
        <v>8.798058880000001</v>
      </c>
      <c r="J234" s="77">
        <f t="shared" si="9"/>
        <v>-0.84632309030421038</v>
      </c>
      <c r="K234" s="79">
        <f t="shared" si="10"/>
        <v>0.2297172477521649</v>
      </c>
      <c r="L234" s="54"/>
    </row>
    <row r="235" spans="1:12" x14ac:dyDescent="0.15">
      <c r="A235" s="26" t="s">
        <v>1549</v>
      </c>
      <c r="B235" s="26" t="s">
        <v>1698</v>
      </c>
      <c r="C235" s="26" t="s">
        <v>1044</v>
      </c>
      <c r="D235" s="26" t="s">
        <v>1048</v>
      </c>
      <c r="E235" s="69">
        <v>5.6956288849999996</v>
      </c>
      <c r="F235" s="47">
        <v>12.623190532999999</v>
      </c>
      <c r="G235" s="47">
        <f t="shared" si="11"/>
        <v>-0.54879641005890845</v>
      </c>
      <c r="H235" s="69">
        <v>0.34047795000000003</v>
      </c>
      <c r="I235" s="47">
        <v>2.7231831899999999</v>
      </c>
      <c r="J235" s="77">
        <f t="shared" si="9"/>
        <v>-0.87497060379547953</v>
      </c>
      <c r="K235" s="79">
        <f t="shared" si="10"/>
        <v>5.9778815803235054E-2</v>
      </c>
      <c r="L235" s="54"/>
    </row>
    <row r="236" spans="1:12" x14ac:dyDescent="0.15">
      <c r="A236" s="26" t="s">
        <v>754</v>
      </c>
      <c r="B236" s="26" t="s">
        <v>755</v>
      </c>
      <c r="C236" s="26" t="s">
        <v>1044</v>
      </c>
      <c r="D236" s="26" t="s">
        <v>1047</v>
      </c>
      <c r="E236" s="69">
        <v>5.6945477670000004</v>
      </c>
      <c r="F236" s="47">
        <v>2.5672057779999999</v>
      </c>
      <c r="G236" s="47">
        <f t="shared" si="11"/>
        <v>1.2181890582360633</v>
      </c>
      <c r="H236" s="69">
        <v>0.98343543999999994</v>
      </c>
      <c r="I236" s="47">
        <v>0.26838089000000004</v>
      </c>
      <c r="J236" s="77">
        <f t="shared" si="9"/>
        <v>2.6643273669746002</v>
      </c>
      <c r="K236" s="79">
        <f t="shared" si="10"/>
        <v>0.17269772425108534</v>
      </c>
      <c r="L236" s="54"/>
    </row>
    <row r="237" spans="1:12" x14ac:dyDescent="0.15">
      <c r="A237" s="26" t="s">
        <v>985</v>
      </c>
      <c r="B237" s="26" t="s">
        <v>1621</v>
      </c>
      <c r="C237" s="26" t="s">
        <v>1044</v>
      </c>
      <c r="D237" s="26" t="s">
        <v>1047</v>
      </c>
      <c r="E237" s="69">
        <v>5.6833340300000001</v>
      </c>
      <c r="F237" s="47">
        <v>5.5953226300000001</v>
      </c>
      <c r="G237" s="47">
        <f t="shared" si="11"/>
        <v>1.5729459375249721E-2</v>
      </c>
      <c r="H237" s="69">
        <v>5.7524205999999998</v>
      </c>
      <c r="I237" s="47">
        <v>5.8451184100000004</v>
      </c>
      <c r="J237" s="77">
        <f t="shared" si="9"/>
        <v>-1.5859013196620753E-2</v>
      </c>
      <c r="K237" s="79">
        <f t="shared" si="10"/>
        <v>1.012155993231318</v>
      </c>
      <c r="L237" s="54"/>
    </row>
    <row r="238" spans="1:12" x14ac:dyDescent="0.15">
      <c r="A238" s="26" t="s">
        <v>1582</v>
      </c>
      <c r="B238" s="26" t="s">
        <v>1583</v>
      </c>
      <c r="C238" s="26" t="s">
        <v>1045</v>
      </c>
      <c r="D238" s="26" t="s">
        <v>1048</v>
      </c>
      <c r="E238" s="69">
        <v>5.6644747449999997</v>
      </c>
      <c r="F238" s="47">
        <v>46.208075020000003</v>
      </c>
      <c r="G238" s="47">
        <f t="shared" si="11"/>
        <v>-0.87741374765020452</v>
      </c>
      <c r="H238" s="69">
        <v>99.388406061603504</v>
      </c>
      <c r="I238" s="47">
        <v>24.593725940000002</v>
      </c>
      <c r="J238" s="77">
        <f t="shared" si="9"/>
        <v>3.0412097908253548</v>
      </c>
      <c r="K238" s="79">
        <f t="shared" si="10"/>
        <v>17.545917412613253</v>
      </c>
      <c r="L238" s="54"/>
    </row>
    <row r="239" spans="1:12" x14ac:dyDescent="0.15">
      <c r="A239" s="26" t="s">
        <v>513</v>
      </c>
      <c r="B239" s="26" t="s">
        <v>1243</v>
      </c>
      <c r="C239" s="26" t="s">
        <v>1045</v>
      </c>
      <c r="D239" s="26" t="s">
        <v>1047</v>
      </c>
      <c r="E239" s="69">
        <v>5.5726907300000006</v>
      </c>
      <c r="F239" s="47">
        <v>0.71482527000000007</v>
      </c>
      <c r="G239" s="47">
        <f t="shared" si="11"/>
        <v>6.7958781871267648</v>
      </c>
      <c r="H239" s="69">
        <v>1.7671564199999998</v>
      </c>
      <c r="I239" s="47">
        <v>0.63237645999999992</v>
      </c>
      <c r="J239" s="77">
        <f t="shared" si="9"/>
        <v>1.7944690098046978</v>
      </c>
      <c r="K239" s="79">
        <f t="shared" si="10"/>
        <v>0.31711008301370414</v>
      </c>
      <c r="L239" s="54"/>
    </row>
    <row r="240" spans="1:12" x14ac:dyDescent="0.15">
      <c r="A240" s="26" t="s">
        <v>370</v>
      </c>
      <c r="B240" s="26" t="s">
        <v>849</v>
      </c>
      <c r="C240" s="26" t="s">
        <v>1044</v>
      </c>
      <c r="D240" s="26" t="s">
        <v>1048</v>
      </c>
      <c r="E240" s="69">
        <v>5.4841250129999999</v>
      </c>
      <c r="F240" s="47">
        <v>7.39831138</v>
      </c>
      <c r="G240" s="47">
        <f t="shared" si="11"/>
        <v>-0.25873287412241897</v>
      </c>
      <c r="H240" s="69">
        <v>8.9642320000000009</v>
      </c>
      <c r="I240" s="47">
        <v>12.125859720000001</v>
      </c>
      <c r="J240" s="77">
        <f t="shared" si="9"/>
        <v>-0.26073431435012506</v>
      </c>
      <c r="K240" s="79">
        <f t="shared" si="10"/>
        <v>1.6345783472751774</v>
      </c>
      <c r="L240" s="54"/>
    </row>
    <row r="241" spans="1:12" x14ac:dyDescent="0.15">
      <c r="A241" s="26" t="s">
        <v>870</v>
      </c>
      <c r="B241" s="26" t="s">
        <v>871</v>
      </c>
      <c r="C241" s="26" t="s">
        <v>1044</v>
      </c>
      <c r="D241" s="26" t="s">
        <v>1048</v>
      </c>
      <c r="E241" s="69">
        <v>5.3404259999999999</v>
      </c>
      <c r="F241" s="47">
        <v>9.6966417100000015</v>
      </c>
      <c r="G241" s="47">
        <f t="shared" si="11"/>
        <v>-0.44924994036930344</v>
      </c>
      <c r="H241" s="69">
        <v>4.8006515300000006</v>
      </c>
      <c r="I241" s="47">
        <v>11.292207830000001</v>
      </c>
      <c r="J241" s="77">
        <f t="shared" si="9"/>
        <v>-0.57487042372297537</v>
      </c>
      <c r="K241" s="79">
        <f t="shared" si="10"/>
        <v>0.89892670172754019</v>
      </c>
      <c r="L241" s="54"/>
    </row>
    <row r="242" spans="1:12" x14ac:dyDescent="0.15">
      <c r="A242" s="26" t="s">
        <v>1211</v>
      </c>
      <c r="B242" s="26" t="s">
        <v>825</v>
      </c>
      <c r="C242" s="26" t="s">
        <v>1045</v>
      </c>
      <c r="D242" s="26" t="s">
        <v>1048</v>
      </c>
      <c r="E242" s="69">
        <v>5.237086905</v>
      </c>
      <c r="F242" s="47">
        <v>11.558049550000002</v>
      </c>
      <c r="G242" s="47">
        <f t="shared" si="11"/>
        <v>-0.54688834977351353</v>
      </c>
      <c r="H242" s="69">
        <v>3.0063919399999999</v>
      </c>
      <c r="I242" s="47">
        <v>24.888186136632498</v>
      </c>
      <c r="J242" s="77">
        <f t="shared" si="9"/>
        <v>-0.87920405595267781</v>
      </c>
      <c r="K242" s="79">
        <f t="shared" si="10"/>
        <v>0.57405805833195356</v>
      </c>
      <c r="L242" s="54"/>
    </row>
    <row r="243" spans="1:12" x14ac:dyDescent="0.15">
      <c r="A243" s="26" t="s">
        <v>962</v>
      </c>
      <c r="B243" s="26" t="s">
        <v>963</v>
      </c>
      <c r="C243" s="26" t="s">
        <v>1045</v>
      </c>
      <c r="D243" s="26" t="s">
        <v>1048</v>
      </c>
      <c r="E243" s="69">
        <v>5.2229999999999999</v>
      </c>
      <c r="F243" s="47">
        <v>3.7586740000000001</v>
      </c>
      <c r="G243" s="47">
        <f t="shared" si="11"/>
        <v>0.38958579541614946</v>
      </c>
      <c r="H243" s="69"/>
      <c r="I243" s="47"/>
      <c r="J243" s="77" t="str">
        <f t="shared" si="9"/>
        <v/>
      </c>
      <c r="K243" s="79">
        <f t="shared" si="10"/>
        <v>0</v>
      </c>
      <c r="L243" s="54"/>
    </row>
    <row r="244" spans="1:12" x14ac:dyDescent="0.15">
      <c r="A244" s="26" t="s">
        <v>677</v>
      </c>
      <c r="B244" s="26" t="s">
        <v>938</v>
      </c>
      <c r="C244" s="26" t="s">
        <v>1044</v>
      </c>
      <c r="D244" s="26" t="s">
        <v>1047</v>
      </c>
      <c r="E244" s="69">
        <v>5.1915489400000006</v>
      </c>
      <c r="F244" s="47">
        <v>37.020671979999996</v>
      </c>
      <c r="G244" s="47">
        <f t="shared" si="11"/>
        <v>-0.85976621540514775</v>
      </c>
      <c r="H244" s="69">
        <v>72.19829593</v>
      </c>
      <c r="I244" s="47">
        <v>60.920560939999994</v>
      </c>
      <c r="J244" s="77">
        <f t="shared" si="9"/>
        <v>0.18512198206952379</v>
      </c>
      <c r="K244" s="79">
        <f t="shared" si="10"/>
        <v>13.906889208676128</v>
      </c>
      <c r="L244" s="54"/>
    </row>
    <row r="245" spans="1:12" x14ac:dyDescent="0.15">
      <c r="A245" s="26" t="s">
        <v>376</v>
      </c>
      <c r="B245" s="26" t="s">
        <v>1296</v>
      </c>
      <c r="C245" s="26" t="s">
        <v>1044</v>
      </c>
      <c r="D245" s="26" t="s">
        <v>1047</v>
      </c>
      <c r="E245" s="69">
        <v>5.1471248799999998</v>
      </c>
      <c r="F245" s="47">
        <v>7.6064436100000004</v>
      </c>
      <c r="G245" s="47">
        <f t="shared" si="11"/>
        <v>-0.32332044462497511</v>
      </c>
      <c r="H245" s="69">
        <v>0.24210501999999998</v>
      </c>
      <c r="I245" s="47">
        <v>2.8785000000000002E-2</v>
      </c>
      <c r="J245" s="77">
        <f t="shared" si="9"/>
        <v>7.41080493312489</v>
      </c>
      <c r="K245" s="79">
        <f t="shared" si="10"/>
        <v>4.7036943078793143E-2</v>
      </c>
      <c r="L245" s="54"/>
    </row>
    <row r="246" spans="1:12" x14ac:dyDescent="0.15">
      <c r="A246" s="26" t="s">
        <v>1291</v>
      </c>
      <c r="B246" s="26" t="s">
        <v>919</v>
      </c>
      <c r="C246" s="26" t="s">
        <v>1044</v>
      </c>
      <c r="D246" s="26" t="s">
        <v>1047</v>
      </c>
      <c r="E246" s="69">
        <v>5.1047166109999997</v>
      </c>
      <c r="F246" s="47">
        <v>8.919687004</v>
      </c>
      <c r="G246" s="47">
        <f t="shared" si="11"/>
        <v>-0.4277022715358948</v>
      </c>
      <c r="H246" s="69">
        <v>16.562254759999998</v>
      </c>
      <c r="I246" s="47">
        <v>38.446729789999999</v>
      </c>
      <c r="J246" s="77">
        <f t="shared" si="9"/>
        <v>-0.56921551324482622</v>
      </c>
      <c r="K246" s="79">
        <f t="shared" si="10"/>
        <v>3.2445003360833971</v>
      </c>
      <c r="L246" s="54"/>
    </row>
    <row r="247" spans="1:12" x14ac:dyDescent="0.15">
      <c r="A247" s="26" t="s">
        <v>772</v>
      </c>
      <c r="B247" s="26" t="s">
        <v>773</v>
      </c>
      <c r="C247" s="26" t="s">
        <v>1044</v>
      </c>
      <c r="D247" s="26" t="s">
        <v>1047</v>
      </c>
      <c r="E247" s="69">
        <v>5.0861970199999993</v>
      </c>
      <c r="F247" s="47">
        <v>12.05750529</v>
      </c>
      <c r="G247" s="47">
        <f t="shared" si="11"/>
        <v>-0.57817169491782994</v>
      </c>
      <c r="H247" s="69">
        <v>6.1104640199999993</v>
      </c>
      <c r="I247" s="47">
        <v>15.692335869999999</v>
      </c>
      <c r="J247" s="77">
        <f t="shared" si="9"/>
        <v>-0.61060838420609209</v>
      </c>
      <c r="K247" s="79">
        <f t="shared" si="10"/>
        <v>1.2013816995237043</v>
      </c>
      <c r="L247" s="54"/>
    </row>
    <row r="248" spans="1:12" x14ac:dyDescent="0.15">
      <c r="A248" s="26" t="s">
        <v>1615</v>
      </c>
      <c r="B248" s="26" t="s">
        <v>1616</v>
      </c>
      <c r="C248" s="26" t="s">
        <v>1044</v>
      </c>
      <c r="D248" s="26" t="s">
        <v>1047</v>
      </c>
      <c r="E248" s="69">
        <v>4.8639732359999996</v>
      </c>
      <c r="F248" s="47">
        <v>2.680566206</v>
      </c>
      <c r="G248" s="47">
        <f t="shared" si="11"/>
        <v>0.8145320287604938</v>
      </c>
      <c r="H248" s="69">
        <v>3.4397137400000002</v>
      </c>
      <c r="I248" s="47">
        <v>2.0825089700000001</v>
      </c>
      <c r="J248" s="77">
        <f t="shared" si="9"/>
        <v>0.65171617003887383</v>
      </c>
      <c r="K248" s="79">
        <f t="shared" si="10"/>
        <v>0.7071818805542458</v>
      </c>
      <c r="L248" s="54"/>
    </row>
    <row r="249" spans="1:12" x14ac:dyDescent="0.15">
      <c r="A249" s="26" t="s">
        <v>1829</v>
      </c>
      <c r="B249" s="26" t="s">
        <v>2</v>
      </c>
      <c r="C249" s="26" t="s">
        <v>1044</v>
      </c>
      <c r="D249" s="26" t="s">
        <v>1048</v>
      </c>
      <c r="E249" s="69">
        <v>4.8140417199999996</v>
      </c>
      <c r="F249" s="47">
        <v>3.3935590850000001</v>
      </c>
      <c r="G249" s="47">
        <f t="shared" si="11"/>
        <v>0.41858196643126955</v>
      </c>
      <c r="H249" s="69">
        <v>1.4042166</v>
      </c>
      <c r="I249" s="47">
        <v>0.42039497999999997</v>
      </c>
      <c r="J249" s="77">
        <f t="shared" si="9"/>
        <v>2.3402316079035961</v>
      </c>
      <c r="K249" s="79">
        <f t="shared" si="10"/>
        <v>0.29169182189804538</v>
      </c>
      <c r="L249" s="54"/>
    </row>
    <row r="250" spans="1:12" x14ac:dyDescent="0.15">
      <c r="A250" s="26" t="s">
        <v>377</v>
      </c>
      <c r="B250" s="26" t="s">
        <v>1686</v>
      </c>
      <c r="C250" s="26" t="s">
        <v>1044</v>
      </c>
      <c r="D250" s="26" t="s">
        <v>1048</v>
      </c>
      <c r="E250" s="69">
        <v>4.7479823400000001</v>
      </c>
      <c r="F250" s="47">
        <v>26.604633579999998</v>
      </c>
      <c r="G250" s="47">
        <f t="shared" si="11"/>
        <v>-0.82153551088298804</v>
      </c>
      <c r="H250" s="69">
        <v>11.926413380000001</v>
      </c>
      <c r="I250" s="47">
        <v>5.1249776599999999</v>
      </c>
      <c r="J250" s="77">
        <f t="shared" si="9"/>
        <v>1.3271151937079861</v>
      </c>
      <c r="K250" s="79">
        <f t="shared" si="10"/>
        <v>2.5118908466706724</v>
      </c>
      <c r="L250" s="54"/>
    </row>
    <row r="251" spans="1:12" x14ac:dyDescent="0.15">
      <c r="A251" s="26" t="s">
        <v>1724</v>
      </c>
      <c r="B251" s="26" t="s">
        <v>1725</v>
      </c>
      <c r="C251" s="26" t="s">
        <v>1044</v>
      </c>
      <c r="D251" s="26" t="s">
        <v>1047</v>
      </c>
      <c r="E251" s="69">
        <v>4.7374010899999996</v>
      </c>
      <c r="F251" s="47">
        <v>0.39664714399999995</v>
      </c>
      <c r="G251" s="47">
        <f t="shared" si="11"/>
        <v>10.943615784612835</v>
      </c>
      <c r="H251" s="69">
        <v>3.3927902900000002</v>
      </c>
      <c r="I251" s="47">
        <v>2.1924100000000002</v>
      </c>
      <c r="J251" s="77">
        <f t="shared" si="9"/>
        <v>0.54751633590432447</v>
      </c>
      <c r="K251" s="79">
        <f t="shared" si="10"/>
        <v>0.71617121403583761</v>
      </c>
      <c r="L251" s="54"/>
    </row>
    <row r="252" spans="1:12" x14ac:dyDescent="0.15">
      <c r="A252" s="26" t="s">
        <v>1188</v>
      </c>
      <c r="B252" s="26" t="s">
        <v>1189</v>
      </c>
      <c r="C252" s="26" t="s">
        <v>1044</v>
      </c>
      <c r="D252" s="26" t="s">
        <v>1047</v>
      </c>
      <c r="E252" s="69">
        <v>4.7329794700000001</v>
      </c>
      <c r="F252" s="47">
        <v>1.3337674150000001</v>
      </c>
      <c r="G252" s="47">
        <f t="shared" si="11"/>
        <v>2.5485793225800166</v>
      </c>
      <c r="H252" s="69">
        <v>3.3585570699999998</v>
      </c>
      <c r="I252" s="47">
        <v>1.5515761299999999</v>
      </c>
      <c r="J252" s="77">
        <f t="shared" si="9"/>
        <v>1.1646099118578217</v>
      </c>
      <c r="K252" s="79">
        <f t="shared" si="10"/>
        <v>0.70960736070972219</v>
      </c>
      <c r="L252" s="54"/>
    </row>
    <row r="253" spans="1:12" x14ac:dyDescent="0.15">
      <c r="A253" s="26" t="s">
        <v>680</v>
      </c>
      <c r="B253" s="26" t="s">
        <v>556</v>
      </c>
      <c r="C253" s="26" t="s">
        <v>1045</v>
      </c>
      <c r="D253" s="26" t="s">
        <v>1048</v>
      </c>
      <c r="E253" s="69">
        <v>4.6670299330000002</v>
      </c>
      <c r="F253" s="47">
        <v>4.5003685229999997</v>
      </c>
      <c r="G253" s="47">
        <f t="shared" si="11"/>
        <v>3.7032836121807744E-2</v>
      </c>
      <c r="H253" s="69">
        <v>5.7505164200000003</v>
      </c>
      <c r="I253" s="47">
        <v>5.1974866200000003</v>
      </c>
      <c r="J253" s="77">
        <f t="shared" si="9"/>
        <v>0.10640331383864154</v>
      </c>
      <c r="K253" s="79">
        <f t="shared" si="10"/>
        <v>1.2321576039910949</v>
      </c>
      <c r="L253" s="54"/>
    </row>
    <row r="254" spans="1:12" x14ac:dyDescent="0.15">
      <c r="A254" s="26" t="s">
        <v>1113</v>
      </c>
      <c r="B254" s="26" t="s">
        <v>1114</v>
      </c>
      <c r="C254" s="26" t="s">
        <v>1045</v>
      </c>
      <c r="D254" s="26" t="s">
        <v>1048</v>
      </c>
      <c r="E254" s="69">
        <v>4.6042187800000001</v>
      </c>
      <c r="F254" s="47">
        <v>2.7954006000000002</v>
      </c>
      <c r="G254" s="47">
        <f t="shared" si="11"/>
        <v>0.64706939677983888</v>
      </c>
      <c r="H254" s="69"/>
      <c r="I254" s="47">
        <v>2.1568473799999999</v>
      </c>
      <c r="J254" s="77">
        <f t="shared" si="9"/>
        <v>-1</v>
      </c>
      <c r="K254" s="79">
        <f t="shared" si="10"/>
        <v>0</v>
      </c>
      <c r="L254" s="54"/>
    </row>
    <row r="255" spans="1:12" x14ac:dyDescent="0.15">
      <c r="A255" s="26" t="s">
        <v>710</v>
      </c>
      <c r="B255" s="26" t="s">
        <v>725</v>
      </c>
      <c r="C255" s="26" t="s">
        <v>1045</v>
      </c>
      <c r="D255" s="26" t="s">
        <v>1048</v>
      </c>
      <c r="E255" s="69">
        <v>4.5943756200000001</v>
      </c>
      <c r="F255" s="47">
        <v>1.4572360099999999</v>
      </c>
      <c r="G255" s="47">
        <f t="shared" si="11"/>
        <v>2.1528013228275906</v>
      </c>
      <c r="H255" s="69">
        <v>3.95852943</v>
      </c>
      <c r="I255" s="47">
        <v>1.67965911</v>
      </c>
      <c r="J255" s="77">
        <f t="shared" si="9"/>
        <v>1.3567457268159608</v>
      </c>
      <c r="K255" s="79">
        <f t="shared" si="10"/>
        <v>0.86160335101203589</v>
      </c>
      <c r="L255" s="54"/>
    </row>
    <row r="256" spans="1:12" x14ac:dyDescent="0.15">
      <c r="A256" s="26" t="s">
        <v>1679</v>
      </c>
      <c r="B256" s="26" t="s">
        <v>1132</v>
      </c>
      <c r="C256" s="26" t="s">
        <v>1044</v>
      </c>
      <c r="D256" s="26" t="s">
        <v>1047</v>
      </c>
      <c r="E256" s="69">
        <v>4.5584338600000001</v>
      </c>
      <c r="F256" s="47">
        <v>0.88476020999999994</v>
      </c>
      <c r="G256" s="47">
        <f t="shared" si="11"/>
        <v>4.152168698906566</v>
      </c>
      <c r="H256" s="69">
        <v>68.406313890000007</v>
      </c>
      <c r="I256" s="47">
        <v>48.234507100000002</v>
      </c>
      <c r="J256" s="77">
        <f t="shared" si="9"/>
        <v>0.41820281791580705</v>
      </c>
      <c r="K256" s="79">
        <f t="shared" si="10"/>
        <v>15.006538647025582</v>
      </c>
      <c r="L256" s="54"/>
    </row>
    <row r="257" spans="1:12" x14ac:dyDescent="0.15">
      <c r="A257" s="26" t="s">
        <v>470</v>
      </c>
      <c r="B257" s="26" t="s">
        <v>1393</v>
      </c>
      <c r="C257" s="26" t="s">
        <v>1044</v>
      </c>
      <c r="D257" s="26" t="s">
        <v>1047</v>
      </c>
      <c r="E257" s="69">
        <v>4.5126513200000007</v>
      </c>
      <c r="F257" s="47">
        <v>0.51977043000000001</v>
      </c>
      <c r="G257" s="47">
        <f t="shared" si="11"/>
        <v>7.682008555200035</v>
      </c>
      <c r="H257" s="69">
        <v>6.4589299000000002</v>
      </c>
      <c r="I257" s="47">
        <v>11.02834567</v>
      </c>
      <c r="J257" s="77">
        <f t="shared" si="9"/>
        <v>-0.41433374567048731</v>
      </c>
      <c r="K257" s="79">
        <f t="shared" si="10"/>
        <v>1.4312938097774413</v>
      </c>
      <c r="L257" s="54"/>
    </row>
    <row r="258" spans="1:12" x14ac:dyDescent="0.15">
      <c r="A258" s="26" t="s">
        <v>1518</v>
      </c>
      <c r="B258" s="26" t="s">
        <v>740</v>
      </c>
      <c r="C258" s="26" t="s">
        <v>1045</v>
      </c>
      <c r="D258" s="26" t="s">
        <v>1048</v>
      </c>
      <c r="E258" s="69">
        <v>4.5113744200000001</v>
      </c>
      <c r="F258" s="47">
        <v>18.228123420000003</v>
      </c>
      <c r="G258" s="47">
        <f t="shared" si="11"/>
        <v>-0.75250472492137654</v>
      </c>
      <c r="H258" s="69">
        <v>1.89149174</v>
      </c>
      <c r="I258" s="47">
        <v>24.33279039</v>
      </c>
      <c r="J258" s="77">
        <f t="shared" si="9"/>
        <v>-0.92226572827515318</v>
      </c>
      <c r="K258" s="79">
        <f t="shared" si="10"/>
        <v>0.41927172606524643</v>
      </c>
      <c r="L258" s="54"/>
    </row>
    <row r="259" spans="1:12" x14ac:dyDescent="0.15">
      <c r="A259" s="26" t="s">
        <v>1484</v>
      </c>
      <c r="B259" s="26" t="s">
        <v>1731</v>
      </c>
      <c r="C259" s="26" t="s">
        <v>1044</v>
      </c>
      <c r="D259" s="26" t="s">
        <v>1047</v>
      </c>
      <c r="E259" s="69">
        <v>4.5030022499999998</v>
      </c>
      <c r="F259" s="47">
        <v>2.94389535</v>
      </c>
      <c r="G259" s="47">
        <f t="shared" si="11"/>
        <v>0.52960676744164825</v>
      </c>
      <c r="H259" s="69">
        <v>3.53628315</v>
      </c>
      <c r="I259" s="47">
        <v>3.4879756400000002</v>
      </c>
      <c r="J259" s="77">
        <f t="shared" si="9"/>
        <v>1.3849726886280722E-2</v>
      </c>
      <c r="K259" s="79">
        <f t="shared" si="10"/>
        <v>0.78531676283306329</v>
      </c>
      <c r="L259" s="54"/>
    </row>
    <row r="260" spans="1:12" x14ac:dyDescent="0.15">
      <c r="A260" s="26" t="s">
        <v>516</v>
      </c>
      <c r="B260" s="26" t="s">
        <v>1227</v>
      </c>
      <c r="C260" s="26" t="s">
        <v>1044</v>
      </c>
      <c r="D260" s="26" t="s">
        <v>1047</v>
      </c>
      <c r="E260" s="69">
        <v>4.4984806200000005</v>
      </c>
      <c r="F260" s="47">
        <v>3.7431876699999997</v>
      </c>
      <c r="G260" s="47">
        <f t="shared" si="11"/>
        <v>0.20177800756647635</v>
      </c>
      <c r="H260" s="69"/>
      <c r="I260" s="47">
        <v>9.716756E-2</v>
      </c>
      <c r="J260" s="77">
        <f t="shared" si="9"/>
        <v>-1</v>
      </c>
      <c r="K260" s="79">
        <f t="shared" si="10"/>
        <v>0</v>
      </c>
      <c r="L260" s="54"/>
    </row>
    <row r="261" spans="1:12" x14ac:dyDescent="0.15">
      <c r="A261" s="26" t="s">
        <v>573</v>
      </c>
      <c r="B261" s="26" t="s">
        <v>574</v>
      </c>
      <c r="C261" s="26" t="s">
        <v>1044</v>
      </c>
      <c r="D261" s="26" t="s">
        <v>1047</v>
      </c>
      <c r="E261" s="69">
        <v>4.4977960100000001</v>
      </c>
      <c r="F261" s="47">
        <v>4.3769042300000001</v>
      </c>
      <c r="G261" s="47">
        <f t="shared" si="11"/>
        <v>2.7620385013541915E-2</v>
      </c>
      <c r="H261" s="69">
        <v>3.8362742999999999</v>
      </c>
      <c r="I261" s="47">
        <v>7.9931827699999998</v>
      </c>
      <c r="J261" s="77">
        <f t="shared" si="9"/>
        <v>-0.52005672704015993</v>
      </c>
      <c r="K261" s="79">
        <f t="shared" si="10"/>
        <v>0.85292314090518295</v>
      </c>
      <c r="L261" s="54"/>
    </row>
    <row r="262" spans="1:12" x14ac:dyDescent="0.15">
      <c r="A262" s="26" t="s">
        <v>1210</v>
      </c>
      <c r="B262" s="26" t="s">
        <v>823</v>
      </c>
      <c r="C262" s="26" t="s">
        <v>1045</v>
      </c>
      <c r="D262" s="26" t="s">
        <v>1048</v>
      </c>
      <c r="E262" s="69">
        <v>4.4866625999999998</v>
      </c>
      <c r="F262" s="47">
        <v>21.66121914</v>
      </c>
      <c r="G262" s="47">
        <f t="shared" si="11"/>
        <v>-0.79287118739707285</v>
      </c>
      <c r="H262" s="69">
        <v>5.0784089000000003</v>
      </c>
      <c r="I262" s="47">
        <v>45.11544439</v>
      </c>
      <c r="J262" s="77">
        <f t="shared" si="9"/>
        <v>-0.88743524598583701</v>
      </c>
      <c r="K262" s="79">
        <f t="shared" si="10"/>
        <v>1.1318900823966573</v>
      </c>
      <c r="L262" s="54"/>
    </row>
    <row r="263" spans="1:12" x14ac:dyDescent="0.15">
      <c r="A263" s="26" t="s">
        <v>1373</v>
      </c>
      <c r="B263" s="26" t="s">
        <v>1374</v>
      </c>
      <c r="C263" s="26" t="s">
        <v>1044</v>
      </c>
      <c r="D263" s="26" t="s">
        <v>1047</v>
      </c>
      <c r="E263" s="69">
        <v>4.4661171360000003</v>
      </c>
      <c r="F263" s="47">
        <v>14.339681262000001</v>
      </c>
      <c r="G263" s="47">
        <f t="shared" si="11"/>
        <v>-0.68854836767988958</v>
      </c>
      <c r="H263" s="69">
        <v>1.9070860000000001</v>
      </c>
      <c r="I263" s="47">
        <v>9.8363914399999999</v>
      </c>
      <c r="J263" s="77">
        <f t="shared" ref="J263:J326" si="12">IF(ISERROR(H263/I263-1),"",((H263/I263-1)))</f>
        <v>-0.80611934654768069</v>
      </c>
      <c r="K263" s="79">
        <f t="shared" ref="K263:K326" si="13">IF(ISERROR(H263/E263),"",(H263/E263))</f>
        <v>0.42701208721723055</v>
      </c>
      <c r="L263" s="54"/>
    </row>
    <row r="264" spans="1:12" x14ac:dyDescent="0.15">
      <c r="A264" s="26" t="s">
        <v>1452</v>
      </c>
      <c r="B264" s="26" t="s">
        <v>1315</v>
      </c>
      <c r="C264" s="26" t="s">
        <v>1044</v>
      </c>
      <c r="D264" s="26" t="s">
        <v>1047</v>
      </c>
      <c r="E264" s="69">
        <v>4.4427705</v>
      </c>
      <c r="F264" s="47">
        <v>4.9384448010000002</v>
      </c>
      <c r="G264" s="47">
        <f t="shared" si="11"/>
        <v>-0.10037052573709637</v>
      </c>
      <c r="H264" s="69">
        <v>6.2079097800000005</v>
      </c>
      <c r="I264" s="47">
        <v>8.0586699500000005</v>
      </c>
      <c r="J264" s="77">
        <f t="shared" si="12"/>
        <v>-0.22966074817346249</v>
      </c>
      <c r="K264" s="79">
        <f t="shared" si="13"/>
        <v>1.3973059783304136</v>
      </c>
      <c r="L264" s="54"/>
    </row>
    <row r="265" spans="1:12" x14ac:dyDescent="0.15">
      <c r="A265" s="26" t="s">
        <v>1459</v>
      </c>
      <c r="B265" s="26" t="s">
        <v>1360</v>
      </c>
      <c r="C265" s="26" t="s">
        <v>1044</v>
      </c>
      <c r="D265" s="26" t="s">
        <v>1047</v>
      </c>
      <c r="E265" s="69">
        <v>4.3760277580000002</v>
      </c>
      <c r="F265" s="47">
        <v>1.04197256</v>
      </c>
      <c r="G265" s="47">
        <f t="shared" ref="G265:G328" si="14">IF(ISERROR(E265/F265-1),"",((E265/F265-1)))</f>
        <v>3.1997533581882429</v>
      </c>
      <c r="H265" s="69">
        <v>9.90308995</v>
      </c>
      <c r="I265" s="47">
        <v>9.6807047700000002</v>
      </c>
      <c r="J265" s="77">
        <f t="shared" si="12"/>
        <v>2.2972003101381588E-2</v>
      </c>
      <c r="K265" s="79">
        <f t="shared" si="13"/>
        <v>2.2630317945071865</v>
      </c>
      <c r="L265" s="54"/>
    </row>
    <row r="266" spans="1:12" x14ac:dyDescent="0.15">
      <c r="A266" s="26" t="s">
        <v>1170</v>
      </c>
      <c r="B266" s="26" t="s">
        <v>1171</v>
      </c>
      <c r="C266" s="26" t="s">
        <v>1044</v>
      </c>
      <c r="D266" s="26" t="s">
        <v>1048</v>
      </c>
      <c r="E266" s="69">
        <v>4.3414814800000006</v>
      </c>
      <c r="F266" s="47">
        <v>5.4075200599999995</v>
      </c>
      <c r="G266" s="47">
        <f t="shared" si="14"/>
        <v>-0.19714001393829306</v>
      </c>
      <c r="H266" s="69">
        <v>4.4488860999999993</v>
      </c>
      <c r="I266" s="47">
        <v>3.0831093599999999</v>
      </c>
      <c r="J266" s="77">
        <f t="shared" si="12"/>
        <v>0.44298679693930776</v>
      </c>
      <c r="K266" s="79">
        <f t="shared" si="13"/>
        <v>1.0247391634617773</v>
      </c>
      <c r="L266" s="54"/>
    </row>
    <row r="267" spans="1:12" x14ac:dyDescent="0.15">
      <c r="A267" s="26" t="s">
        <v>1234</v>
      </c>
      <c r="B267" s="26" t="s">
        <v>1095</v>
      </c>
      <c r="C267" s="26" t="s">
        <v>1044</v>
      </c>
      <c r="D267" s="26" t="s">
        <v>1048</v>
      </c>
      <c r="E267" s="69">
        <v>4.3268906050000009</v>
      </c>
      <c r="F267" s="47">
        <v>10.961192754000001</v>
      </c>
      <c r="G267" s="47">
        <f t="shared" si="14"/>
        <v>-0.60525367064446378</v>
      </c>
      <c r="H267" s="69">
        <v>5.4212139999999999E-2</v>
      </c>
      <c r="I267" s="47">
        <v>3.0676425699999998</v>
      </c>
      <c r="J267" s="77">
        <f t="shared" si="12"/>
        <v>-0.98232775208879697</v>
      </c>
      <c r="K267" s="79">
        <f t="shared" si="13"/>
        <v>1.2529121937438025E-2</v>
      </c>
      <c r="L267" s="54"/>
    </row>
    <row r="268" spans="1:12" x14ac:dyDescent="0.15">
      <c r="A268" s="26" t="s">
        <v>1526</v>
      </c>
      <c r="B268" s="26" t="s">
        <v>1202</v>
      </c>
      <c r="C268" s="26" t="s">
        <v>1045</v>
      </c>
      <c r="D268" s="26" t="s">
        <v>1047</v>
      </c>
      <c r="E268" s="69">
        <v>4.2978096900000002</v>
      </c>
      <c r="F268" s="47">
        <v>2.6936399300000002</v>
      </c>
      <c r="G268" s="47">
        <f t="shared" si="14"/>
        <v>0.59553979065048979</v>
      </c>
      <c r="H268" s="69">
        <v>0.18085124</v>
      </c>
      <c r="I268" s="47">
        <v>20.236447219999999</v>
      </c>
      <c r="J268" s="77">
        <f t="shared" si="12"/>
        <v>-0.99106309333679565</v>
      </c>
      <c r="K268" s="79">
        <f t="shared" si="13"/>
        <v>4.2079862312377071E-2</v>
      </c>
      <c r="L268" s="54"/>
    </row>
    <row r="269" spans="1:12" x14ac:dyDescent="0.15">
      <c r="A269" s="26" t="s">
        <v>442</v>
      </c>
      <c r="B269" s="26" t="s">
        <v>1388</v>
      </c>
      <c r="C269" s="26" t="s">
        <v>1045</v>
      </c>
      <c r="D269" s="26" t="s">
        <v>1048</v>
      </c>
      <c r="E269" s="69">
        <v>4.2918955949999997</v>
      </c>
      <c r="F269" s="47">
        <v>5.3109634029999997</v>
      </c>
      <c r="G269" s="47">
        <f t="shared" si="14"/>
        <v>-0.19188002828721429</v>
      </c>
      <c r="H269" s="69">
        <v>3.6258327299999999</v>
      </c>
      <c r="I269" s="47">
        <v>2.3012741400000003</v>
      </c>
      <c r="J269" s="77">
        <f t="shared" si="12"/>
        <v>0.57557618493900931</v>
      </c>
      <c r="K269" s="79">
        <f t="shared" si="13"/>
        <v>0.84480916409617368</v>
      </c>
      <c r="L269" s="54"/>
    </row>
    <row r="270" spans="1:12" x14ac:dyDescent="0.15">
      <c r="A270" s="26" t="s">
        <v>503</v>
      </c>
      <c r="B270" s="26" t="s">
        <v>691</v>
      </c>
      <c r="C270" s="26" t="s">
        <v>1045</v>
      </c>
      <c r="D270" s="26" t="s">
        <v>1048</v>
      </c>
      <c r="E270" s="69">
        <v>4.2563473099999998</v>
      </c>
      <c r="F270" s="47">
        <v>3.0428129100000003</v>
      </c>
      <c r="G270" s="47">
        <f t="shared" si="14"/>
        <v>0.39881991955923413</v>
      </c>
      <c r="H270" s="69">
        <v>4.0653503100000004</v>
      </c>
      <c r="I270" s="47">
        <v>0.52478556999999992</v>
      </c>
      <c r="J270" s="77">
        <f t="shared" si="12"/>
        <v>6.74668844267193</v>
      </c>
      <c r="K270" s="79">
        <f t="shared" si="13"/>
        <v>0.95512654722718116</v>
      </c>
      <c r="L270" s="54"/>
    </row>
    <row r="271" spans="1:12" x14ac:dyDescent="0.15">
      <c r="A271" s="26" t="s">
        <v>939</v>
      </c>
      <c r="B271" s="26" t="s">
        <v>940</v>
      </c>
      <c r="C271" s="26" t="s">
        <v>1044</v>
      </c>
      <c r="D271" s="26" t="s">
        <v>1047</v>
      </c>
      <c r="E271" s="69">
        <v>4.2241842549999999</v>
      </c>
      <c r="F271" s="47">
        <v>4.1746949879999997</v>
      </c>
      <c r="G271" s="47">
        <f t="shared" si="14"/>
        <v>1.1854582704186933E-2</v>
      </c>
      <c r="H271" s="69">
        <v>87.370690730000007</v>
      </c>
      <c r="I271" s="47">
        <v>80.470933700000003</v>
      </c>
      <c r="J271" s="77">
        <f t="shared" si="12"/>
        <v>8.5742226574910596E-2</v>
      </c>
      <c r="K271" s="79">
        <f t="shared" si="13"/>
        <v>20.683446899027373</v>
      </c>
      <c r="L271" s="54"/>
    </row>
    <row r="272" spans="1:12" x14ac:dyDescent="0.15">
      <c r="A272" s="26" t="s">
        <v>1487</v>
      </c>
      <c r="B272" s="26" t="s">
        <v>860</v>
      </c>
      <c r="C272" s="26" t="s">
        <v>1044</v>
      </c>
      <c r="D272" s="26" t="s">
        <v>1047</v>
      </c>
      <c r="E272" s="69">
        <v>4.1782418999999997</v>
      </c>
      <c r="F272" s="47">
        <v>9.5555026000000005</v>
      </c>
      <c r="G272" s="47">
        <f t="shared" si="14"/>
        <v>-0.562739703508636</v>
      </c>
      <c r="H272" s="69">
        <v>28.493189510000001</v>
      </c>
      <c r="I272" s="47">
        <v>4.8308555999999996</v>
      </c>
      <c r="J272" s="77">
        <f t="shared" si="12"/>
        <v>4.8981662606516334</v>
      </c>
      <c r="K272" s="79">
        <f t="shared" si="13"/>
        <v>6.819420749669856</v>
      </c>
      <c r="L272" s="54"/>
    </row>
    <row r="273" spans="1:12" x14ac:dyDescent="0.15">
      <c r="A273" s="26" t="s">
        <v>1607</v>
      </c>
      <c r="B273" s="26" t="s">
        <v>1608</v>
      </c>
      <c r="C273" s="26" t="s">
        <v>1045</v>
      </c>
      <c r="D273" s="26" t="s">
        <v>1047</v>
      </c>
      <c r="E273" s="69">
        <v>4.1277000929999996</v>
      </c>
      <c r="F273" s="47">
        <v>7.5055474540000002</v>
      </c>
      <c r="G273" s="47">
        <f t="shared" si="14"/>
        <v>-0.45004676630214546</v>
      </c>
      <c r="H273" s="69">
        <v>2.0960158600000001</v>
      </c>
      <c r="I273" s="47">
        <v>6.57138592</v>
      </c>
      <c r="J273" s="77">
        <f t="shared" si="12"/>
        <v>-0.68103899458700479</v>
      </c>
      <c r="K273" s="79">
        <f t="shared" si="13"/>
        <v>0.50779267213588242</v>
      </c>
      <c r="L273" s="54"/>
    </row>
    <row r="274" spans="1:12" x14ac:dyDescent="0.15">
      <c r="A274" s="26" t="s">
        <v>1530</v>
      </c>
      <c r="B274" s="26" t="s">
        <v>1753</v>
      </c>
      <c r="C274" s="26" t="s">
        <v>1045</v>
      </c>
      <c r="D274" s="26" t="s">
        <v>1048</v>
      </c>
      <c r="E274" s="69">
        <v>4.0780500740000001</v>
      </c>
      <c r="F274" s="47">
        <v>1.58647034</v>
      </c>
      <c r="G274" s="47">
        <f t="shared" si="14"/>
        <v>1.5705176902330238</v>
      </c>
      <c r="H274" s="69">
        <v>12.959329515740249</v>
      </c>
      <c r="I274" s="47">
        <v>2.2039643925128498</v>
      </c>
      <c r="J274" s="77">
        <f t="shared" si="12"/>
        <v>4.880008569904648</v>
      </c>
      <c r="K274" s="79">
        <f t="shared" si="13"/>
        <v>3.177825009644609</v>
      </c>
      <c r="L274" s="54"/>
    </row>
    <row r="275" spans="1:12" x14ac:dyDescent="0.15">
      <c r="A275" s="26" t="s">
        <v>1486</v>
      </c>
      <c r="B275" s="26" t="s">
        <v>858</v>
      </c>
      <c r="C275" s="26" t="s">
        <v>1044</v>
      </c>
      <c r="D275" s="26" t="s">
        <v>1047</v>
      </c>
      <c r="E275" s="69">
        <v>4.04184988</v>
      </c>
      <c r="F275" s="47">
        <v>1.6961913550000001</v>
      </c>
      <c r="G275" s="47">
        <f t="shared" si="14"/>
        <v>1.3828973470979635</v>
      </c>
      <c r="H275" s="69">
        <v>4.5905327300000005</v>
      </c>
      <c r="I275" s="47">
        <v>0.46025549999999998</v>
      </c>
      <c r="J275" s="77">
        <f t="shared" si="12"/>
        <v>8.9738791388696075</v>
      </c>
      <c r="K275" s="79">
        <f t="shared" si="13"/>
        <v>1.1357504277224666</v>
      </c>
      <c r="L275" s="54"/>
    </row>
    <row r="276" spans="1:12" x14ac:dyDescent="0.15">
      <c r="A276" s="26" t="s">
        <v>1559</v>
      </c>
      <c r="B276" s="26" t="s">
        <v>1708</v>
      </c>
      <c r="C276" s="26" t="s">
        <v>1044</v>
      </c>
      <c r="D276" s="26" t="s">
        <v>1048</v>
      </c>
      <c r="E276" s="69">
        <v>4.0242633420000002</v>
      </c>
      <c r="F276" s="47">
        <v>2.8310002549999997</v>
      </c>
      <c r="G276" s="47">
        <f t="shared" si="14"/>
        <v>0.42149875645277923</v>
      </c>
      <c r="H276" s="69">
        <v>8.925454460000001</v>
      </c>
      <c r="I276" s="47">
        <v>0.51335633000000003</v>
      </c>
      <c r="J276" s="77">
        <f t="shared" si="12"/>
        <v>16.386470056773238</v>
      </c>
      <c r="K276" s="79">
        <f t="shared" si="13"/>
        <v>2.2179101369554459</v>
      </c>
      <c r="L276" s="54"/>
    </row>
    <row r="277" spans="1:12" x14ac:dyDescent="0.15">
      <c r="A277" s="26" t="s">
        <v>461</v>
      </c>
      <c r="B277" s="26" t="s">
        <v>1781</v>
      </c>
      <c r="C277" s="26" t="s">
        <v>1044</v>
      </c>
      <c r="D277" s="26" t="s">
        <v>1047</v>
      </c>
      <c r="E277" s="69">
        <v>3.8097897450000002</v>
      </c>
      <c r="F277" s="47">
        <v>2.0468601230000001</v>
      </c>
      <c r="G277" s="47">
        <f t="shared" si="14"/>
        <v>0.86128485390401055</v>
      </c>
      <c r="H277" s="69">
        <v>5.4934043800000003</v>
      </c>
      <c r="I277" s="47">
        <v>4.5929999999999999E-2</v>
      </c>
      <c r="J277" s="77">
        <f t="shared" si="12"/>
        <v>118.60384019159592</v>
      </c>
      <c r="K277" s="79">
        <f t="shared" si="13"/>
        <v>1.4419179922486771</v>
      </c>
      <c r="L277" s="54"/>
    </row>
    <row r="278" spans="1:12" x14ac:dyDescent="0.15">
      <c r="A278" s="26" t="s">
        <v>1468</v>
      </c>
      <c r="B278" s="26" t="s">
        <v>1313</v>
      </c>
      <c r="C278" s="26" t="s">
        <v>1044</v>
      </c>
      <c r="D278" s="26" t="s">
        <v>1047</v>
      </c>
      <c r="E278" s="69">
        <v>3.747375173</v>
      </c>
      <c r="F278" s="47">
        <v>38.530521976000003</v>
      </c>
      <c r="G278" s="47">
        <f t="shared" si="14"/>
        <v>-0.90274268344108666</v>
      </c>
      <c r="H278" s="69">
        <v>1.23074083</v>
      </c>
      <c r="I278" s="47">
        <v>23.745478540000001</v>
      </c>
      <c r="J278" s="77">
        <f t="shared" si="12"/>
        <v>-0.94816946611849584</v>
      </c>
      <c r="K278" s="79">
        <f t="shared" si="13"/>
        <v>0.32842743872231978</v>
      </c>
      <c r="L278" s="54"/>
    </row>
    <row r="279" spans="1:12" x14ac:dyDescent="0.15">
      <c r="A279" s="26" t="s">
        <v>1533</v>
      </c>
      <c r="B279" s="26" t="s">
        <v>1763</v>
      </c>
      <c r="C279" s="26" t="s">
        <v>1045</v>
      </c>
      <c r="D279" s="26" t="s">
        <v>1048</v>
      </c>
      <c r="E279" s="69">
        <v>3.717763063</v>
      </c>
      <c r="F279" s="47">
        <v>2.12286983</v>
      </c>
      <c r="G279" s="47">
        <f t="shared" si="14"/>
        <v>0.75129111095803736</v>
      </c>
      <c r="H279" s="69">
        <v>2.6170221699999998</v>
      </c>
      <c r="I279" s="47">
        <v>5.7977985399999996</v>
      </c>
      <c r="J279" s="77">
        <f t="shared" si="12"/>
        <v>-0.54861795353103116</v>
      </c>
      <c r="K279" s="79">
        <f t="shared" si="13"/>
        <v>0.70392387186939998</v>
      </c>
      <c r="L279" s="54"/>
    </row>
    <row r="280" spans="1:12" x14ac:dyDescent="0.15">
      <c r="A280" s="26" t="s">
        <v>1144</v>
      </c>
      <c r="B280" s="26" t="s">
        <v>1145</v>
      </c>
      <c r="C280" s="26" t="s">
        <v>1044</v>
      </c>
      <c r="D280" s="26" t="s">
        <v>1047</v>
      </c>
      <c r="E280" s="69">
        <v>3.6942679300000001</v>
      </c>
      <c r="F280" s="47">
        <v>1.2482709400000001</v>
      </c>
      <c r="G280" s="47">
        <f t="shared" si="14"/>
        <v>1.9595080776293647</v>
      </c>
      <c r="H280" s="69">
        <v>2.2530988700000001</v>
      </c>
      <c r="I280" s="47">
        <v>2.1995356200000002</v>
      </c>
      <c r="J280" s="77">
        <f t="shared" si="12"/>
        <v>2.4352072097836741E-2</v>
      </c>
      <c r="K280" s="79">
        <f t="shared" si="13"/>
        <v>0.60989048782934374</v>
      </c>
      <c r="L280" s="54"/>
    </row>
    <row r="281" spans="1:12" x14ac:dyDescent="0.15">
      <c r="A281" s="26" t="s">
        <v>1734</v>
      </c>
      <c r="B281" s="26" t="s">
        <v>1216</v>
      </c>
      <c r="C281" s="26" t="s">
        <v>1044</v>
      </c>
      <c r="D281" s="26" t="s">
        <v>1047</v>
      </c>
      <c r="E281" s="69">
        <v>3.6655099999999998</v>
      </c>
      <c r="F281" s="47">
        <v>0.88366332999999997</v>
      </c>
      <c r="G281" s="47">
        <f t="shared" si="14"/>
        <v>3.1480843162293493</v>
      </c>
      <c r="H281" s="69">
        <v>0.2365285</v>
      </c>
      <c r="I281" s="47"/>
      <c r="J281" s="77" t="str">
        <f t="shared" si="12"/>
        <v/>
      </c>
      <c r="K281" s="79">
        <f t="shared" si="13"/>
        <v>6.4528128418692085E-2</v>
      </c>
      <c r="L281" s="54"/>
    </row>
    <row r="282" spans="1:12" x14ac:dyDescent="0.15">
      <c r="A282" s="26" t="s">
        <v>1740</v>
      </c>
      <c r="B282" s="26" t="s">
        <v>1741</v>
      </c>
      <c r="C282" s="26" t="s">
        <v>1044</v>
      </c>
      <c r="D282" s="26" t="s">
        <v>1047</v>
      </c>
      <c r="E282" s="69">
        <v>3.6587325529999997</v>
      </c>
      <c r="F282" s="47">
        <v>3.2026043949999998</v>
      </c>
      <c r="G282" s="47">
        <f t="shared" si="14"/>
        <v>0.14242413415535204</v>
      </c>
      <c r="H282" s="69">
        <v>0.29846711999999997</v>
      </c>
      <c r="I282" s="47">
        <v>1.4624089999999999E-2</v>
      </c>
      <c r="J282" s="77">
        <f t="shared" si="12"/>
        <v>19.409278115766519</v>
      </c>
      <c r="K282" s="79">
        <f t="shared" si="13"/>
        <v>8.1576643188983597E-2</v>
      </c>
      <c r="L282" s="54"/>
    </row>
    <row r="283" spans="1:12" x14ac:dyDescent="0.15">
      <c r="A283" s="26" t="s">
        <v>1683</v>
      </c>
      <c r="B283" s="26" t="s">
        <v>1133</v>
      </c>
      <c r="C283" s="26" t="s">
        <v>1044</v>
      </c>
      <c r="D283" s="26" t="s">
        <v>1047</v>
      </c>
      <c r="E283" s="69">
        <v>3.6401562999999997</v>
      </c>
      <c r="F283" s="47">
        <v>5.5540007500000002</v>
      </c>
      <c r="G283" s="47">
        <f t="shared" si="14"/>
        <v>-0.34458843924354898</v>
      </c>
      <c r="H283" s="69">
        <v>3.6318151400000001</v>
      </c>
      <c r="I283" s="47">
        <v>78.232264671146012</v>
      </c>
      <c r="J283" s="77">
        <f t="shared" si="12"/>
        <v>-0.95357650509969827</v>
      </c>
      <c r="K283" s="79">
        <f t="shared" si="13"/>
        <v>0.99770857092043008</v>
      </c>
      <c r="L283" s="54"/>
    </row>
    <row r="284" spans="1:12" x14ac:dyDescent="0.15">
      <c r="A284" s="26" t="s">
        <v>1830</v>
      </c>
      <c r="B284" s="26" t="s">
        <v>1831</v>
      </c>
      <c r="C284" s="26" t="s">
        <v>1044</v>
      </c>
      <c r="D284" s="26" t="s">
        <v>1047</v>
      </c>
      <c r="E284" s="69">
        <v>3.5834435099999999</v>
      </c>
      <c r="F284" s="47">
        <v>2.05618604</v>
      </c>
      <c r="G284" s="47">
        <f t="shared" si="14"/>
        <v>0.74276229888225487</v>
      </c>
      <c r="H284" s="69">
        <v>10.933770990000001</v>
      </c>
      <c r="I284" s="47">
        <v>5.0235975499999999</v>
      </c>
      <c r="J284" s="77">
        <f t="shared" si="12"/>
        <v>1.1764822681705467</v>
      </c>
      <c r="K284" s="79">
        <f t="shared" si="13"/>
        <v>3.0511911125396813</v>
      </c>
      <c r="L284" s="54"/>
    </row>
    <row r="285" spans="1:12" x14ac:dyDescent="0.15">
      <c r="A285" s="26" t="s">
        <v>1769</v>
      </c>
      <c r="B285" s="26" t="s">
        <v>1770</v>
      </c>
      <c r="C285" s="26" t="s">
        <v>1045</v>
      </c>
      <c r="D285" s="26" t="s">
        <v>1048</v>
      </c>
      <c r="E285" s="69">
        <v>3.5830899789999999</v>
      </c>
      <c r="F285" s="47">
        <v>1.9400908610000001</v>
      </c>
      <c r="G285" s="47">
        <f t="shared" si="14"/>
        <v>0.84686709835493623</v>
      </c>
      <c r="H285" s="69">
        <v>10.21213148</v>
      </c>
      <c r="I285" s="47">
        <v>10.669718359999999</v>
      </c>
      <c r="J285" s="77">
        <f t="shared" si="12"/>
        <v>-4.2886500333079058E-2</v>
      </c>
      <c r="K285" s="79">
        <f t="shared" si="13"/>
        <v>2.850090714956059</v>
      </c>
      <c r="L285" s="54"/>
    </row>
    <row r="286" spans="1:12" x14ac:dyDescent="0.15">
      <c r="A286" s="26" t="s">
        <v>480</v>
      </c>
      <c r="B286" s="26" t="s">
        <v>549</v>
      </c>
      <c r="C286" s="26" t="s">
        <v>1045</v>
      </c>
      <c r="D286" s="26" t="s">
        <v>1048</v>
      </c>
      <c r="E286" s="69">
        <v>3.5736757300000002</v>
      </c>
      <c r="F286" s="47">
        <v>0.71569896999999993</v>
      </c>
      <c r="G286" s="47">
        <f t="shared" si="14"/>
        <v>3.9932665545124379</v>
      </c>
      <c r="H286" s="69">
        <v>3.7116127699999999</v>
      </c>
      <c r="I286" s="47">
        <v>0.63002230000000004</v>
      </c>
      <c r="J286" s="77">
        <f t="shared" si="12"/>
        <v>4.8912403100652151</v>
      </c>
      <c r="K286" s="79">
        <f t="shared" si="13"/>
        <v>1.0385980851150141</v>
      </c>
      <c r="L286" s="54"/>
    </row>
    <row r="287" spans="1:12" x14ac:dyDescent="0.15">
      <c r="A287" s="26" t="s">
        <v>1067</v>
      </c>
      <c r="B287" s="26" t="s">
        <v>1068</v>
      </c>
      <c r="C287" s="26" t="s">
        <v>1044</v>
      </c>
      <c r="D287" s="26" t="s">
        <v>1048</v>
      </c>
      <c r="E287" s="69">
        <v>3.5396164940000001</v>
      </c>
      <c r="F287" s="47">
        <v>4.3818244780000004</v>
      </c>
      <c r="G287" s="47">
        <f t="shared" si="14"/>
        <v>-0.19220486539990533</v>
      </c>
      <c r="H287" s="69">
        <v>1.9954169199999998</v>
      </c>
      <c r="I287" s="47">
        <v>0.58248820999999995</v>
      </c>
      <c r="J287" s="77">
        <f t="shared" si="12"/>
        <v>2.4256777832464627</v>
      </c>
      <c r="K287" s="79">
        <f t="shared" si="13"/>
        <v>0.56373816863562165</v>
      </c>
      <c r="L287" s="54"/>
    </row>
    <row r="288" spans="1:12" x14ac:dyDescent="0.15">
      <c r="A288" s="26" t="s">
        <v>481</v>
      </c>
      <c r="B288" s="26" t="s">
        <v>550</v>
      </c>
      <c r="C288" s="26" t="s">
        <v>1045</v>
      </c>
      <c r="D288" s="26" t="s">
        <v>1048</v>
      </c>
      <c r="E288" s="69">
        <v>3.5318697400000003</v>
      </c>
      <c r="F288" s="47">
        <v>2.4920284599999998</v>
      </c>
      <c r="G288" s="47">
        <f t="shared" si="14"/>
        <v>0.417267016284397</v>
      </c>
      <c r="H288" s="69">
        <v>1.44851569</v>
      </c>
      <c r="I288" s="47">
        <v>1.1878125900000001</v>
      </c>
      <c r="J288" s="77">
        <f t="shared" si="12"/>
        <v>0.21948167766095161</v>
      </c>
      <c r="K288" s="79">
        <f t="shared" si="13"/>
        <v>0.41012715548224038</v>
      </c>
      <c r="L288" s="54"/>
    </row>
    <row r="289" spans="1:12" x14ac:dyDescent="0.15">
      <c r="A289" s="26" t="s">
        <v>711</v>
      </c>
      <c r="B289" s="26" t="s">
        <v>739</v>
      </c>
      <c r="C289" s="26" t="s">
        <v>1045</v>
      </c>
      <c r="D289" s="26" t="s">
        <v>1048</v>
      </c>
      <c r="E289" s="69">
        <v>3.4933618100000001</v>
      </c>
      <c r="F289" s="47">
        <v>1.6494082999999999</v>
      </c>
      <c r="G289" s="47">
        <f t="shared" si="14"/>
        <v>1.1179484849203196</v>
      </c>
      <c r="H289" s="69">
        <v>2.07758164</v>
      </c>
      <c r="I289" s="47">
        <v>1.3288361599999998</v>
      </c>
      <c r="J289" s="77">
        <f t="shared" si="12"/>
        <v>0.5634595915872731</v>
      </c>
      <c r="K289" s="79">
        <f t="shared" si="13"/>
        <v>0.59472272069064613</v>
      </c>
      <c r="L289" s="54"/>
    </row>
    <row r="290" spans="1:12" x14ac:dyDescent="0.15">
      <c r="A290" s="26" t="s">
        <v>385</v>
      </c>
      <c r="B290" s="26" t="s">
        <v>386</v>
      </c>
      <c r="C290" s="26" t="s">
        <v>1044</v>
      </c>
      <c r="D290" s="26" t="s">
        <v>1048</v>
      </c>
      <c r="E290" s="69">
        <v>3.4854736000000002</v>
      </c>
      <c r="F290" s="47">
        <v>1.6762325</v>
      </c>
      <c r="G290" s="47">
        <f t="shared" si="14"/>
        <v>1.0793497322119694</v>
      </c>
      <c r="H290" s="69"/>
      <c r="I290" s="47">
        <v>5.8740313799999999</v>
      </c>
      <c r="J290" s="77">
        <f t="shared" si="12"/>
        <v>-1</v>
      </c>
      <c r="K290" s="79">
        <f t="shared" si="13"/>
        <v>0</v>
      </c>
      <c r="L290" s="54"/>
    </row>
    <row r="291" spans="1:12" x14ac:dyDescent="0.15">
      <c r="A291" s="26" t="s">
        <v>433</v>
      </c>
      <c r="B291" s="26" t="s">
        <v>393</v>
      </c>
      <c r="C291" s="26" t="s">
        <v>1045</v>
      </c>
      <c r="D291" s="26" t="s">
        <v>1048</v>
      </c>
      <c r="E291" s="69">
        <v>3.4650581499999999</v>
      </c>
      <c r="F291" s="47">
        <v>3.2243195199999999</v>
      </c>
      <c r="G291" s="47">
        <f t="shared" si="14"/>
        <v>7.4663391300624049E-2</v>
      </c>
      <c r="H291" s="69">
        <v>2.8718592200000002</v>
      </c>
      <c r="I291" s="47">
        <v>0.48561243999999998</v>
      </c>
      <c r="J291" s="77">
        <f t="shared" si="12"/>
        <v>4.9138913739524472</v>
      </c>
      <c r="K291" s="79">
        <f t="shared" si="13"/>
        <v>0.82880549060915476</v>
      </c>
      <c r="L291" s="54"/>
    </row>
    <row r="292" spans="1:12" x14ac:dyDescent="0.15">
      <c r="A292" s="26" t="s">
        <v>784</v>
      </c>
      <c r="B292" s="26" t="s">
        <v>785</v>
      </c>
      <c r="C292" s="26" t="s">
        <v>1044</v>
      </c>
      <c r="D292" s="26" t="s">
        <v>1047</v>
      </c>
      <c r="E292" s="69">
        <v>3.4512740000000002</v>
      </c>
      <c r="F292" s="47">
        <v>0.70315609999999995</v>
      </c>
      <c r="G292" s="47">
        <f t="shared" si="14"/>
        <v>3.9082614799188979</v>
      </c>
      <c r="H292" s="69">
        <v>1.5380119999999999</v>
      </c>
      <c r="I292" s="47">
        <v>0.70872419999999992</v>
      </c>
      <c r="J292" s="77">
        <f t="shared" si="12"/>
        <v>1.1701135646278202</v>
      </c>
      <c r="K292" s="79">
        <f t="shared" si="13"/>
        <v>0.44563601730839103</v>
      </c>
      <c r="L292" s="54"/>
    </row>
    <row r="293" spans="1:12" x14ac:dyDescent="0.15">
      <c r="A293" s="26" t="s">
        <v>992</v>
      </c>
      <c r="B293" s="26" t="s">
        <v>993</v>
      </c>
      <c r="C293" s="26" t="s">
        <v>1045</v>
      </c>
      <c r="D293" s="26" t="s">
        <v>1048</v>
      </c>
      <c r="E293" s="69">
        <v>3.4145833699999999</v>
      </c>
      <c r="F293" s="47">
        <v>0.11890655</v>
      </c>
      <c r="G293" s="47">
        <f t="shared" si="14"/>
        <v>27.716528820321503</v>
      </c>
      <c r="H293" s="69"/>
      <c r="I293" s="47">
        <v>1.0038210600000002</v>
      </c>
      <c r="J293" s="77">
        <f t="shared" si="12"/>
        <v>-1</v>
      </c>
      <c r="K293" s="79">
        <f t="shared" si="13"/>
        <v>0</v>
      </c>
      <c r="L293" s="54"/>
    </row>
    <row r="294" spans="1:12" x14ac:dyDescent="0.15">
      <c r="A294" s="26" t="s">
        <v>627</v>
      </c>
      <c r="B294" s="26" t="s">
        <v>628</v>
      </c>
      <c r="C294" s="26" t="s">
        <v>1045</v>
      </c>
      <c r="D294" s="26" t="s">
        <v>1048</v>
      </c>
      <c r="E294" s="69">
        <v>3.3301049100000002</v>
      </c>
      <c r="F294" s="47">
        <v>6.1521720799999997</v>
      </c>
      <c r="G294" s="47">
        <f t="shared" si="14"/>
        <v>-0.4587107014080789</v>
      </c>
      <c r="H294" s="69">
        <v>2.0451028999999998</v>
      </c>
      <c r="I294" s="47">
        <v>0.14829232000000001</v>
      </c>
      <c r="J294" s="77">
        <f t="shared" si="12"/>
        <v>12.791023702373796</v>
      </c>
      <c r="K294" s="79">
        <f t="shared" si="13"/>
        <v>0.61412566729016349</v>
      </c>
      <c r="L294" s="54"/>
    </row>
    <row r="295" spans="1:12" x14ac:dyDescent="0.15">
      <c r="A295" s="26" t="s">
        <v>363</v>
      </c>
      <c r="B295" s="26" t="s">
        <v>1673</v>
      </c>
      <c r="C295" s="26" t="s">
        <v>1044</v>
      </c>
      <c r="D295" s="26" t="s">
        <v>1047</v>
      </c>
      <c r="E295" s="69">
        <v>3.2977219500000001</v>
      </c>
      <c r="F295" s="47">
        <v>2.7550786700000001</v>
      </c>
      <c r="G295" s="47">
        <f t="shared" si="14"/>
        <v>0.1969610835105482</v>
      </c>
      <c r="H295" s="69">
        <v>0.59012224999999996</v>
      </c>
      <c r="I295" s="47">
        <v>0.51504638000000003</v>
      </c>
      <c r="J295" s="77">
        <f t="shared" si="12"/>
        <v>0.14576526098484544</v>
      </c>
      <c r="K295" s="79">
        <f t="shared" si="13"/>
        <v>0.17894845561494349</v>
      </c>
      <c r="L295" s="54"/>
    </row>
    <row r="296" spans="1:12" x14ac:dyDescent="0.15">
      <c r="A296" s="26" t="s">
        <v>1545</v>
      </c>
      <c r="B296" s="26" t="s">
        <v>1694</v>
      </c>
      <c r="C296" s="26" t="s">
        <v>1044</v>
      </c>
      <c r="D296" s="26" t="s">
        <v>1048</v>
      </c>
      <c r="E296" s="69">
        <v>3.2234312279999999</v>
      </c>
      <c r="F296" s="47">
        <v>10.557794035000001</v>
      </c>
      <c r="G296" s="47">
        <f t="shared" si="14"/>
        <v>-0.69468705135617848</v>
      </c>
      <c r="H296" s="69">
        <v>0.55215518999999991</v>
      </c>
      <c r="I296" s="47">
        <v>25.023520730000001</v>
      </c>
      <c r="J296" s="77">
        <f t="shared" si="12"/>
        <v>-0.97793455221758474</v>
      </c>
      <c r="K296" s="79">
        <f t="shared" si="13"/>
        <v>0.17129423615548589</v>
      </c>
      <c r="L296" s="54"/>
    </row>
    <row r="297" spans="1:12" x14ac:dyDescent="0.15">
      <c r="A297" s="26" t="s">
        <v>477</v>
      </c>
      <c r="B297" s="26" t="s">
        <v>1766</v>
      </c>
      <c r="C297" s="26" t="s">
        <v>1045</v>
      </c>
      <c r="D297" s="26" t="s">
        <v>1048</v>
      </c>
      <c r="E297" s="69">
        <v>3.2117896949999998</v>
      </c>
      <c r="F297" s="47">
        <v>5.0329203049999993</v>
      </c>
      <c r="G297" s="47">
        <f t="shared" si="14"/>
        <v>-0.36184372086932937</v>
      </c>
      <c r="H297" s="69">
        <v>13.93208364</v>
      </c>
      <c r="I297" s="47">
        <v>3.80881779</v>
      </c>
      <c r="J297" s="77">
        <f t="shared" si="12"/>
        <v>2.6578498652727625</v>
      </c>
      <c r="K297" s="79">
        <f t="shared" si="13"/>
        <v>4.3377944893742493</v>
      </c>
      <c r="L297" s="54"/>
    </row>
    <row r="298" spans="1:12" x14ac:dyDescent="0.15">
      <c r="A298" s="26" t="s">
        <v>1630</v>
      </c>
      <c r="B298" s="26" t="s">
        <v>1632</v>
      </c>
      <c r="C298" s="26" t="s">
        <v>1044</v>
      </c>
      <c r="D298" s="26" t="s">
        <v>1047</v>
      </c>
      <c r="E298" s="69">
        <v>3.1678967999999998</v>
      </c>
      <c r="F298" s="47">
        <v>9.6897999999999984E-3</v>
      </c>
      <c r="G298" s="47">
        <f t="shared" si="14"/>
        <v>325.93108216887867</v>
      </c>
      <c r="H298" s="69">
        <v>1.0061845</v>
      </c>
      <c r="I298" s="47">
        <v>6.1912399999999998E-3</v>
      </c>
      <c r="J298" s="77">
        <f t="shared" si="12"/>
        <v>161.51744400152475</v>
      </c>
      <c r="K298" s="79">
        <f t="shared" si="13"/>
        <v>0.31761909036935804</v>
      </c>
      <c r="L298" s="54"/>
    </row>
    <row r="299" spans="1:12" x14ac:dyDescent="0.15">
      <c r="A299" s="26" t="s">
        <v>1587</v>
      </c>
      <c r="B299" s="26" t="s">
        <v>1588</v>
      </c>
      <c r="C299" s="26" t="s">
        <v>1045</v>
      </c>
      <c r="D299" s="26" t="s">
        <v>1048</v>
      </c>
      <c r="E299" s="69">
        <v>3.1504888650000002</v>
      </c>
      <c r="F299" s="47">
        <v>5.1660762900000003</v>
      </c>
      <c r="G299" s="47">
        <f t="shared" si="14"/>
        <v>-0.39015827716318918</v>
      </c>
      <c r="H299" s="69">
        <v>43.898656451237905</v>
      </c>
      <c r="I299" s="47">
        <v>12.15292365</v>
      </c>
      <c r="J299" s="77">
        <f t="shared" si="12"/>
        <v>2.6121889444469524</v>
      </c>
      <c r="K299" s="79">
        <f t="shared" si="13"/>
        <v>13.933918935224645</v>
      </c>
      <c r="L299" s="54"/>
    </row>
    <row r="300" spans="1:12" x14ac:dyDescent="0.15">
      <c r="A300" s="26" t="s">
        <v>457</v>
      </c>
      <c r="B300" s="26" t="s">
        <v>404</v>
      </c>
      <c r="C300" s="26" t="s">
        <v>1045</v>
      </c>
      <c r="D300" s="26" t="s">
        <v>1048</v>
      </c>
      <c r="E300" s="69">
        <v>3.1429276540000002</v>
      </c>
      <c r="F300" s="47">
        <v>1.712340961</v>
      </c>
      <c r="G300" s="47">
        <f t="shared" si="14"/>
        <v>0.83545667923784506</v>
      </c>
      <c r="H300" s="69">
        <v>2.6427304399999998</v>
      </c>
      <c r="I300" s="47">
        <v>17.777416129999999</v>
      </c>
      <c r="J300" s="77">
        <f t="shared" si="12"/>
        <v>-0.85134338867501103</v>
      </c>
      <c r="K300" s="79">
        <f t="shared" si="13"/>
        <v>0.84084991159010614</v>
      </c>
      <c r="L300" s="54"/>
    </row>
    <row r="301" spans="1:12" x14ac:dyDescent="0.15">
      <c r="A301" s="26" t="s">
        <v>1598</v>
      </c>
      <c r="B301" s="26" t="s">
        <v>1599</v>
      </c>
      <c r="C301" s="26" t="s">
        <v>1045</v>
      </c>
      <c r="D301" s="26" t="s">
        <v>1048</v>
      </c>
      <c r="E301" s="69">
        <v>3.1108125430000002</v>
      </c>
      <c r="F301" s="47">
        <v>3.1166276650000002</v>
      </c>
      <c r="G301" s="47">
        <f t="shared" si="14"/>
        <v>-1.8658378943703369E-3</v>
      </c>
      <c r="H301" s="69">
        <v>0.40218553999999995</v>
      </c>
      <c r="I301" s="47">
        <v>3.0662180313076699</v>
      </c>
      <c r="J301" s="77">
        <f t="shared" si="12"/>
        <v>-0.8688333523925964</v>
      </c>
      <c r="K301" s="79">
        <f t="shared" si="13"/>
        <v>0.12928633096359479</v>
      </c>
      <c r="L301" s="54"/>
    </row>
    <row r="302" spans="1:12" x14ac:dyDescent="0.15">
      <c r="A302" s="26" t="s">
        <v>1212</v>
      </c>
      <c r="B302" s="26" t="s">
        <v>824</v>
      </c>
      <c r="C302" s="26" t="s">
        <v>1045</v>
      </c>
      <c r="D302" s="26" t="s">
        <v>1048</v>
      </c>
      <c r="E302" s="69">
        <v>3.0451165599999999</v>
      </c>
      <c r="F302" s="47">
        <v>16.5584831</v>
      </c>
      <c r="G302" s="47">
        <f t="shared" si="14"/>
        <v>-0.81609930441031764</v>
      </c>
      <c r="H302" s="69">
        <v>0.14493969000000001</v>
      </c>
      <c r="I302" s="47">
        <v>3.8972119799999998</v>
      </c>
      <c r="J302" s="77">
        <f t="shared" si="12"/>
        <v>-0.96280939021438605</v>
      </c>
      <c r="K302" s="79">
        <f t="shared" si="13"/>
        <v>4.7597419390737548E-2</v>
      </c>
      <c r="L302" s="54"/>
    </row>
    <row r="303" spans="1:12" x14ac:dyDescent="0.15">
      <c r="A303" s="26" t="s">
        <v>1258</v>
      </c>
      <c r="B303" s="26" t="s">
        <v>1259</v>
      </c>
      <c r="C303" s="26" t="s">
        <v>1044</v>
      </c>
      <c r="D303" s="26" t="s">
        <v>1047</v>
      </c>
      <c r="E303" s="69">
        <v>3.0161310000000001</v>
      </c>
      <c r="F303" s="47">
        <v>3.3078539999999998</v>
      </c>
      <c r="G303" s="47">
        <f t="shared" si="14"/>
        <v>-8.8191014476455054E-2</v>
      </c>
      <c r="H303" s="69"/>
      <c r="I303" s="47"/>
      <c r="J303" s="77" t="str">
        <f t="shared" si="12"/>
        <v/>
      </c>
      <c r="K303" s="79">
        <f t="shared" si="13"/>
        <v>0</v>
      </c>
      <c r="L303" s="54"/>
    </row>
    <row r="304" spans="1:12" x14ac:dyDescent="0.15">
      <c r="A304" s="26" t="s">
        <v>519</v>
      </c>
      <c r="B304" s="26" t="s">
        <v>1228</v>
      </c>
      <c r="C304" s="26" t="s">
        <v>1045</v>
      </c>
      <c r="D304" s="26" t="s">
        <v>1048</v>
      </c>
      <c r="E304" s="69">
        <v>3.0005201100000001</v>
      </c>
      <c r="F304" s="47">
        <v>0.43186884999999997</v>
      </c>
      <c r="G304" s="47">
        <f t="shared" si="14"/>
        <v>5.9477576583724439</v>
      </c>
      <c r="H304" s="69">
        <v>5.3572860799999997</v>
      </c>
      <c r="I304" s="47">
        <v>3.7629804300000003</v>
      </c>
      <c r="J304" s="77">
        <f t="shared" si="12"/>
        <v>0.4236816214321899</v>
      </c>
      <c r="K304" s="79">
        <f t="shared" si="13"/>
        <v>1.7854524827697287</v>
      </c>
      <c r="L304" s="54"/>
    </row>
    <row r="305" spans="1:12" x14ac:dyDescent="0.15">
      <c r="A305" s="26" t="s">
        <v>1456</v>
      </c>
      <c r="B305" s="26" t="s">
        <v>1319</v>
      </c>
      <c r="C305" s="26" t="s">
        <v>1044</v>
      </c>
      <c r="D305" s="26" t="s">
        <v>1047</v>
      </c>
      <c r="E305" s="69">
        <v>2.9832111940000003</v>
      </c>
      <c r="F305" s="47">
        <v>7.1478559999999997E-2</v>
      </c>
      <c r="G305" s="47">
        <f t="shared" si="14"/>
        <v>40.735748369860843</v>
      </c>
      <c r="H305" s="69">
        <v>2.37748289</v>
      </c>
      <c r="I305" s="47">
        <v>1.2580020300000001</v>
      </c>
      <c r="J305" s="77">
        <f t="shared" si="12"/>
        <v>0.88988795987872904</v>
      </c>
      <c r="K305" s="79">
        <f t="shared" si="13"/>
        <v>0.79695426685905624</v>
      </c>
      <c r="L305" s="54"/>
    </row>
    <row r="306" spans="1:12" x14ac:dyDescent="0.15">
      <c r="A306" s="26" t="s">
        <v>1718</v>
      </c>
      <c r="B306" s="26" t="s">
        <v>1719</v>
      </c>
      <c r="C306" s="26" t="s">
        <v>1044</v>
      </c>
      <c r="D306" s="26" t="s">
        <v>1047</v>
      </c>
      <c r="E306" s="69">
        <v>2.9598441000000002</v>
      </c>
      <c r="F306" s="47">
        <v>2.5996402349999999</v>
      </c>
      <c r="G306" s="47">
        <f t="shared" si="14"/>
        <v>0.13855912066232512</v>
      </c>
      <c r="H306" s="69"/>
      <c r="I306" s="47">
        <v>5.2057837000000005</v>
      </c>
      <c r="J306" s="77">
        <f t="shared" si="12"/>
        <v>-1</v>
      </c>
      <c r="K306" s="79">
        <f t="shared" si="13"/>
        <v>0</v>
      </c>
      <c r="L306" s="54"/>
    </row>
    <row r="307" spans="1:12" x14ac:dyDescent="0.15">
      <c r="A307" s="26" t="s">
        <v>1476</v>
      </c>
      <c r="B307" s="26" t="s">
        <v>1728</v>
      </c>
      <c r="C307" s="26" t="s">
        <v>1044</v>
      </c>
      <c r="D307" s="26" t="s">
        <v>1047</v>
      </c>
      <c r="E307" s="69">
        <v>2.9187571050000001</v>
      </c>
      <c r="F307" s="47">
        <v>0.92141703500000005</v>
      </c>
      <c r="G307" s="47">
        <f t="shared" si="14"/>
        <v>2.1676830296500866</v>
      </c>
      <c r="H307" s="69">
        <v>1.4989304800000001</v>
      </c>
      <c r="I307" s="47">
        <v>4.8186700499999997</v>
      </c>
      <c r="J307" s="77">
        <f t="shared" si="12"/>
        <v>-0.68893274192948728</v>
      </c>
      <c r="K307" s="79">
        <f t="shared" si="13"/>
        <v>0.51355094859803352</v>
      </c>
      <c r="L307" s="54"/>
    </row>
    <row r="308" spans="1:12" x14ac:dyDescent="0.15">
      <c r="A308" s="26" t="s">
        <v>1828</v>
      </c>
      <c r="B308" s="26" t="s">
        <v>1379</v>
      </c>
      <c r="C308" s="26" t="s">
        <v>1044</v>
      </c>
      <c r="D308" s="26" t="s">
        <v>1048</v>
      </c>
      <c r="E308" s="69">
        <v>2.9159089900000001</v>
      </c>
      <c r="F308" s="47">
        <v>2.7674689700000004</v>
      </c>
      <c r="G308" s="47">
        <f t="shared" si="14"/>
        <v>5.363746499387112E-2</v>
      </c>
      <c r="H308" s="69">
        <v>0.22383745999999999</v>
      </c>
      <c r="I308" s="47">
        <v>7.9951812000000002</v>
      </c>
      <c r="J308" s="77">
        <f t="shared" si="12"/>
        <v>-0.97200345378038466</v>
      </c>
      <c r="K308" s="79">
        <f t="shared" si="13"/>
        <v>7.6764213412572932E-2</v>
      </c>
      <c r="L308" s="54"/>
    </row>
    <row r="309" spans="1:12" x14ac:dyDescent="0.15">
      <c r="A309" s="26" t="s">
        <v>441</v>
      </c>
      <c r="B309" s="26" t="s">
        <v>1386</v>
      </c>
      <c r="C309" s="26" t="s">
        <v>1045</v>
      </c>
      <c r="D309" s="26" t="s">
        <v>1048</v>
      </c>
      <c r="E309" s="69">
        <v>2.8810627760000003</v>
      </c>
      <c r="F309" s="47">
        <v>6.4488533979999998</v>
      </c>
      <c r="G309" s="47">
        <f t="shared" si="14"/>
        <v>-0.55324418184269597</v>
      </c>
      <c r="H309" s="69">
        <v>1.0748338700000002</v>
      </c>
      <c r="I309" s="47">
        <v>0.43431185</v>
      </c>
      <c r="J309" s="77">
        <f t="shared" si="12"/>
        <v>1.4747974755927111</v>
      </c>
      <c r="K309" s="79">
        <f t="shared" si="13"/>
        <v>0.37306853531746859</v>
      </c>
      <c r="L309" s="54"/>
    </row>
    <row r="310" spans="1:12" x14ac:dyDescent="0.15">
      <c r="A310" s="26" t="s">
        <v>472</v>
      </c>
      <c r="B310" s="26" t="s">
        <v>392</v>
      </c>
      <c r="C310" s="26" t="s">
        <v>1044</v>
      </c>
      <c r="D310" s="26" t="s">
        <v>1047</v>
      </c>
      <c r="E310" s="69">
        <v>2.8608756080000002</v>
      </c>
      <c r="F310" s="47">
        <v>1.077207703</v>
      </c>
      <c r="G310" s="47">
        <f t="shared" si="14"/>
        <v>1.6558254271971169</v>
      </c>
      <c r="H310" s="69">
        <v>1.9553066000000001</v>
      </c>
      <c r="I310" s="47">
        <v>1.06077559</v>
      </c>
      <c r="J310" s="77">
        <f t="shared" si="12"/>
        <v>0.84328016069826806</v>
      </c>
      <c r="K310" s="79">
        <f t="shared" si="13"/>
        <v>0.68346438920038499</v>
      </c>
      <c r="L310" s="54"/>
    </row>
    <row r="311" spans="1:12" x14ac:dyDescent="0.15">
      <c r="A311" s="26" t="s">
        <v>1053</v>
      </c>
      <c r="B311" s="26" t="s">
        <v>1054</v>
      </c>
      <c r="C311" s="26" t="s">
        <v>1044</v>
      </c>
      <c r="D311" s="26" t="s">
        <v>1047</v>
      </c>
      <c r="E311" s="69">
        <v>2.8072774900000002</v>
      </c>
      <c r="F311" s="47">
        <v>2.6232412900000002</v>
      </c>
      <c r="G311" s="47">
        <f t="shared" si="14"/>
        <v>7.0156032043853678E-2</v>
      </c>
      <c r="H311" s="69"/>
      <c r="I311" s="47">
        <v>25.1295</v>
      </c>
      <c r="J311" s="77">
        <f t="shared" si="12"/>
        <v>-1</v>
      </c>
      <c r="K311" s="79">
        <f t="shared" si="13"/>
        <v>0</v>
      </c>
      <c r="L311" s="54"/>
    </row>
    <row r="312" spans="1:12" x14ac:dyDescent="0.15">
      <c r="A312" s="26" t="s">
        <v>1548</v>
      </c>
      <c r="B312" s="26" t="s">
        <v>1697</v>
      </c>
      <c r="C312" s="26" t="s">
        <v>1044</v>
      </c>
      <c r="D312" s="26" t="s">
        <v>1048</v>
      </c>
      <c r="E312" s="69">
        <v>2.8011904410000001</v>
      </c>
      <c r="F312" s="47">
        <v>5.1068914090000002</v>
      </c>
      <c r="G312" s="47">
        <f t="shared" si="14"/>
        <v>-0.45148815264342734</v>
      </c>
      <c r="H312" s="69">
        <v>43.360570369999998</v>
      </c>
      <c r="I312" s="47">
        <v>0.53052595999999996</v>
      </c>
      <c r="J312" s="77">
        <f t="shared" si="12"/>
        <v>80.731288644197548</v>
      </c>
      <c r="K312" s="79">
        <f t="shared" si="13"/>
        <v>15.479336833136079</v>
      </c>
      <c r="L312" s="54"/>
    </row>
    <row r="313" spans="1:12" x14ac:dyDescent="0.15">
      <c r="A313" s="26" t="s">
        <v>1499</v>
      </c>
      <c r="B313" s="26" t="s">
        <v>1085</v>
      </c>
      <c r="C313" s="26" t="s">
        <v>1044</v>
      </c>
      <c r="D313" s="26" t="s">
        <v>1047</v>
      </c>
      <c r="E313" s="69">
        <v>2.7767414599999998</v>
      </c>
      <c r="F313" s="47">
        <v>14.104985869999998</v>
      </c>
      <c r="G313" s="47">
        <f t="shared" si="14"/>
        <v>-0.80313759364297754</v>
      </c>
      <c r="H313" s="69">
        <v>161.73779809999999</v>
      </c>
      <c r="I313" s="47">
        <v>171.81023983</v>
      </c>
      <c r="J313" s="77">
        <f t="shared" si="12"/>
        <v>-5.8625386589101547E-2</v>
      </c>
      <c r="K313" s="79">
        <f t="shared" si="13"/>
        <v>58.247337906641121</v>
      </c>
      <c r="L313" s="54"/>
    </row>
    <row r="314" spans="1:12" x14ac:dyDescent="0.15">
      <c r="A314" s="26" t="s">
        <v>1063</v>
      </c>
      <c r="B314" s="26" t="s">
        <v>1064</v>
      </c>
      <c r="C314" s="26" t="s">
        <v>1044</v>
      </c>
      <c r="D314" s="26" t="s">
        <v>1048</v>
      </c>
      <c r="E314" s="69">
        <v>2.7589314229999999</v>
      </c>
      <c r="F314" s="47">
        <v>4.982521191</v>
      </c>
      <c r="G314" s="47">
        <f t="shared" si="14"/>
        <v>-0.4462780353080088</v>
      </c>
      <c r="H314" s="69">
        <v>5.8534697699999994</v>
      </c>
      <c r="I314" s="47">
        <v>5.56646909</v>
      </c>
      <c r="J314" s="77">
        <f t="shared" si="12"/>
        <v>5.1558838351512204E-2</v>
      </c>
      <c r="K314" s="79">
        <f t="shared" si="13"/>
        <v>2.1216438078896025</v>
      </c>
      <c r="L314" s="54"/>
    </row>
    <row r="315" spans="1:12" x14ac:dyDescent="0.15">
      <c r="A315" s="26" t="s">
        <v>1254</v>
      </c>
      <c r="B315" s="26" t="s">
        <v>1255</v>
      </c>
      <c r="C315" s="26" t="s">
        <v>1045</v>
      </c>
      <c r="D315" s="26" t="s">
        <v>1048</v>
      </c>
      <c r="E315" s="69">
        <v>2.73086056</v>
      </c>
      <c r="F315" s="47">
        <v>2.15939894</v>
      </c>
      <c r="G315" s="47">
        <f t="shared" si="14"/>
        <v>0.26463920557449194</v>
      </c>
      <c r="H315" s="69">
        <v>1.9009264800000001</v>
      </c>
      <c r="I315" s="47">
        <v>0.81367339999999999</v>
      </c>
      <c r="J315" s="77">
        <f t="shared" si="12"/>
        <v>1.3362278771802054</v>
      </c>
      <c r="K315" s="79">
        <f t="shared" si="13"/>
        <v>0.69609064184514791</v>
      </c>
      <c r="L315" s="54"/>
    </row>
    <row r="316" spans="1:12" x14ac:dyDescent="0.15">
      <c r="A316" s="26" t="s">
        <v>1146</v>
      </c>
      <c r="B316" s="26" t="s">
        <v>1147</v>
      </c>
      <c r="C316" s="26" t="s">
        <v>1044</v>
      </c>
      <c r="D316" s="26" t="s">
        <v>1047</v>
      </c>
      <c r="E316" s="69">
        <v>2.707810131</v>
      </c>
      <c r="F316" s="47">
        <v>4.5043442369999998</v>
      </c>
      <c r="G316" s="47">
        <f t="shared" si="14"/>
        <v>-0.39884476218374776</v>
      </c>
      <c r="H316" s="69">
        <v>21.330438280000003</v>
      </c>
      <c r="I316" s="47">
        <v>40.574462780000005</v>
      </c>
      <c r="J316" s="77">
        <f t="shared" si="12"/>
        <v>-0.47428907695817435</v>
      </c>
      <c r="K316" s="79">
        <f t="shared" si="13"/>
        <v>7.8773759045367875</v>
      </c>
      <c r="L316" s="54"/>
    </row>
    <row r="317" spans="1:12" x14ac:dyDescent="0.15">
      <c r="A317" s="26" t="s">
        <v>430</v>
      </c>
      <c r="B317" s="26" t="s">
        <v>1767</v>
      </c>
      <c r="C317" s="26" t="s">
        <v>1045</v>
      </c>
      <c r="D317" s="26" t="s">
        <v>1048</v>
      </c>
      <c r="E317" s="69">
        <v>2.6950958309999997</v>
      </c>
      <c r="F317" s="47">
        <v>1.784515697</v>
      </c>
      <c r="G317" s="47">
        <f t="shared" si="14"/>
        <v>0.51026737143909795</v>
      </c>
      <c r="H317" s="69">
        <v>0.2559188</v>
      </c>
      <c r="I317" s="47">
        <v>1.9282284699999999</v>
      </c>
      <c r="J317" s="77">
        <f t="shared" si="12"/>
        <v>-0.86727776091803066</v>
      </c>
      <c r="K317" s="79">
        <f t="shared" si="13"/>
        <v>9.4957217126131949E-2</v>
      </c>
      <c r="L317" s="54"/>
    </row>
    <row r="318" spans="1:12" x14ac:dyDescent="0.15">
      <c r="A318" s="26" t="s">
        <v>1508</v>
      </c>
      <c r="B318" s="26" t="s">
        <v>1080</v>
      </c>
      <c r="C318" s="26" t="s">
        <v>1044</v>
      </c>
      <c r="D318" s="26" t="s">
        <v>1047</v>
      </c>
      <c r="E318" s="69">
        <v>2.6231133</v>
      </c>
      <c r="F318" s="47">
        <v>5.6045692100000002</v>
      </c>
      <c r="G318" s="47">
        <f t="shared" si="14"/>
        <v>-0.53196879158532151</v>
      </c>
      <c r="H318" s="69">
        <v>65.411727659999997</v>
      </c>
      <c r="I318" s="47">
        <v>10.406731689999999</v>
      </c>
      <c r="J318" s="77">
        <f t="shared" si="12"/>
        <v>5.2855207195218847</v>
      </c>
      <c r="K318" s="79">
        <f t="shared" si="13"/>
        <v>24.936676452366733</v>
      </c>
      <c r="L318" s="54"/>
    </row>
    <row r="319" spans="1:12" x14ac:dyDescent="0.15">
      <c r="A319" s="26" t="s">
        <v>479</v>
      </c>
      <c r="B319" s="26" t="s">
        <v>548</v>
      </c>
      <c r="C319" s="26" t="s">
        <v>1045</v>
      </c>
      <c r="D319" s="26" t="s">
        <v>1048</v>
      </c>
      <c r="E319" s="69">
        <v>2.6218033749999998</v>
      </c>
      <c r="F319" s="47">
        <v>5.5379762399999999</v>
      </c>
      <c r="G319" s="47">
        <f t="shared" si="14"/>
        <v>-0.52657735219896873</v>
      </c>
      <c r="H319" s="69">
        <v>4.6526937000000004</v>
      </c>
      <c r="I319" s="47">
        <v>3.9395541199999999</v>
      </c>
      <c r="J319" s="77">
        <f t="shared" si="12"/>
        <v>0.18102037902705614</v>
      </c>
      <c r="K319" s="79">
        <f t="shared" si="13"/>
        <v>1.7746158023768661</v>
      </c>
      <c r="L319" s="54"/>
    </row>
    <row r="320" spans="1:12" x14ac:dyDescent="0.15">
      <c r="A320" s="26" t="s">
        <v>1639</v>
      </c>
      <c r="B320" s="26" t="s">
        <v>1640</v>
      </c>
      <c r="C320" s="26" t="s">
        <v>1044</v>
      </c>
      <c r="D320" s="26" t="s">
        <v>1047</v>
      </c>
      <c r="E320" s="69">
        <v>2.6052350099999999</v>
      </c>
      <c r="F320" s="47">
        <v>2.7796513700000003</v>
      </c>
      <c r="G320" s="47">
        <f t="shared" si="14"/>
        <v>-6.2747566792881737E-2</v>
      </c>
      <c r="H320" s="69">
        <v>0.36362945000000002</v>
      </c>
      <c r="I320" s="47">
        <v>0.43054590000000004</v>
      </c>
      <c r="J320" s="77">
        <f t="shared" si="12"/>
        <v>-0.15542233708415298</v>
      </c>
      <c r="K320" s="79">
        <f t="shared" si="13"/>
        <v>0.13957644842182587</v>
      </c>
      <c r="L320" s="54"/>
    </row>
    <row r="321" spans="1:12" x14ac:dyDescent="0.15">
      <c r="A321" s="26" t="s">
        <v>517</v>
      </c>
      <c r="B321" s="26" t="s">
        <v>1229</v>
      </c>
      <c r="C321" s="26" t="s">
        <v>1045</v>
      </c>
      <c r="D321" s="26" t="s">
        <v>1048</v>
      </c>
      <c r="E321" s="69">
        <v>2.6047681200000001</v>
      </c>
      <c r="F321" s="47">
        <v>11.96377822</v>
      </c>
      <c r="G321" s="47">
        <f t="shared" si="14"/>
        <v>-0.78227880255707383</v>
      </c>
      <c r="H321" s="69">
        <v>18.02994653</v>
      </c>
      <c r="I321" s="47">
        <v>21.548622460000001</v>
      </c>
      <c r="J321" s="77">
        <f t="shared" si="12"/>
        <v>-0.16329006350784614</v>
      </c>
      <c r="K321" s="79">
        <f t="shared" si="13"/>
        <v>6.9219007986016043</v>
      </c>
      <c r="L321" s="54"/>
    </row>
    <row r="322" spans="1:12" x14ac:dyDescent="0.15">
      <c r="A322" s="26" t="s">
        <v>1678</v>
      </c>
      <c r="B322" s="26" t="s">
        <v>1129</v>
      </c>
      <c r="C322" s="26" t="s">
        <v>1044</v>
      </c>
      <c r="D322" s="26" t="s">
        <v>1047</v>
      </c>
      <c r="E322" s="69">
        <v>2.6026402100000001</v>
      </c>
      <c r="F322" s="47">
        <v>4.4658980000000001E-2</v>
      </c>
      <c r="G322" s="47">
        <f t="shared" si="14"/>
        <v>57.278093453992902</v>
      </c>
      <c r="H322" s="69"/>
      <c r="I322" s="47">
        <v>4.3330684115681599</v>
      </c>
      <c r="J322" s="77">
        <f t="shared" si="12"/>
        <v>-1</v>
      </c>
      <c r="K322" s="79">
        <f t="shared" si="13"/>
        <v>0</v>
      </c>
      <c r="L322" s="54"/>
    </row>
    <row r="323" spans="1:12" x14ac:dyDescent="0.15">
      <c r="A323" s="26" t="s">
        <v>758</v>
      </c>
      <c r="B323" s="26" t="s">
        <v>759</v>
      </c>
      <c r="C323" s="26" t="s">
        <v>1044</v>
      </c>
      <c r="D323" s="26" t="s">
        <v>1047</v>
      </c>
      <c r="E323" s="69">
        <v>2.5993532319999999</v>
      </c>
      <c r="F323" s="47">
        <v>0.43593870699999998</v>
      </c>
      <c r="G323" s="47">
        <f t="shared" si="14"/>
        <v>4.9626575714920405</v>
      </c>
      <c r="H323" s="69">
        <v>0.40069503000000001</v>
      </c>
      <c r="I323" s="47">
        <v>1.08688944</v>
      </c>
      <c r="J323" s="77">
        <f t="shared" si="12"/>
        <v>-0.63133782033984986</v>
      </c>
      <c r="K323" s="79">
        <f t="shared" si="13"/>
        <v>0.15415181940920603</v>
      </c>
      <c r="L323" s="54"/>
    </row>
    <row r="324" spans="1:12" x14ac:dyDescent="0.15">
      <c r="A324" s="26" t="s">
        <v>682</v>
      </c>
      <c r="B324" s="26" t="s">
        <v>762</v>
      </c>
      <c r="C324" s="26" t="s">
        <v>1044</v>
      </c>
      <c r="D324" s="26" t="s">
        <v>1047</v>
      </c>
      <c r="E324" s="69">
        <v>2.5983349700000002</v>
      </c>
      <c r="F324" s="47">
        <v>14.150946945000001</v>
      </c>
      <c r="G324" s="47">
        <f t="shared" si="14"/>
        <v>-0.81638437483379311</v>
      </c>
      <c r="H324" s="69">
        <v>30.216138480000001</v>
      </c>
      <c r="I324" s="47">
        <v>2.2228379900000004</v>
      </c>
      <c r="J324" s="77">
        <f t="shared" si="12"/>
        <v>12.593495619534556</v>
      </c>
      <c r="K324" s="79">
        <f t="shared" si="13"/>
        <v>11.629038914870932</v>
      </c>
      <c r="L324" s="54"/>
    </row>
    <row r="325" spans="1:12" x14ac:dyDescent="0.15">
      <c r="A325" s="26" t="s">
        <v>1546</v>
      </c>
      <c r="B325" s="26" t="s">
        <v>1695</v>
      </c>
      <c r="C325" s="26" t="s">
        <v>1044</v>
      </c>
      <c r="D325" s="26" t="s">
        <v>1048</v>
      </c>
      <c r="E325" s="69">
        <v>2.5494567699999999</v>
      </c>
      <c r="F325" s="47">
        <v>1.7372715959999998</v>
      </c>
      <c r="G325" s="47">
        <f t="shared" si="14"/>
        <v>0.46750616073504281</v>
      </c>
      <c r="H325" s="69">
        <v>5.142E-2</v>
      </c>
      <c r="I325" s="47">
        <v>2.4637050000000001E-2</v>
      </c>
      <c r="J325" s="77">
        <f t="shared" si="12"/>
        <v>1.0871005254281663</v>
      </c>
      <c r="K325" s="79">
        <f t="shared" si="13"/>
        <v>2.0169002512641154E-2</v>
      </c>
      <c r="L325" s="54"/>
    </row>
    <row r="326" spans="1:12" x14ac:dyDescent="0.15">
      <c r="A326" s="26" t="s">
        <v>1681</v>
      </c>
      <c r="B326" s="26" t="s">
        <v>1139</v>
      </c>
      <c r="C326" s="26" t="s">
        <v>1044</v>
      </c>
      <c r="D326" s="26" t="s">
        <v>1047</v>
      </c>
      <c r="E326" s="69">
        <v>2.5246529300000002</v>
      </c>
      <c r="F326" s="47">
        <v>5.2414013600000002</v>
      </c>
      <c r="G326" s="47">
        <f t="shared" si="14"/>
        <v>-0.51832482258141743</v>
      </c>
      <c r="H326" s="69">
        <v>43.468574870614198</v>
      </c>
      <c r="I326" s="47">
        <v>38.251239209195596</v>
      </c>
      <c r="J326" s="77">
        <f t="shared" si="12"/>
        <v>0.13639651340143644</v>
      </c>
      <c r="K326" s="79">
        <f t="shared" si="13"/>
        <v>17.217643801286457</v>
      </c>
      <c r="L326" s="54"/>
    </row>
    <row r="327" spans="1:12" x14ac:dyDescent="0.15">
      <c r="A327" s="26" t="s">
        <v>662</v>
      </c>
      <c r="B327" s="26" t="s">
        <v>1752</v>
      </c>
      <c r="C327" s="26" t="s">
        <v>1045</v>
      </c>
      <c r="D327" s="26" t="s">
        <v>1048</v>
      </c>
      <c r="E327" s="69">
        <v>2.4831856019999998</v>
      </c>
      <c r="F327" s="47">
        <v>3.5192347489999998</v>
      </c>
      <c r="G327" s="47">
        <f t="shared" si="14"/>
        <v>-0.2943961460071387</v>
      </c>
      <c r="H327" s="69">
        <v>9.4135170099999996</v>
      </c>
      <c r="I327" s="47">
        <v>10.728500779999999</v>
      </c>
      <c r="J327" s="77">
        <f t="shared" ref="J327:J390" si="15">IF(ISERROR(H327/I327-1),"",((H327/I327-1)))</f>
        <v>-0.12256920113678738</v>
      </c>
      <c r="K327" s="79">
        <f t="shared" ref="K327:K390" si="16">IF(ISERROR(H327/E327),"",(H327/E327))</f>
        <v>3.790903508146227</v>
      </c>
      <c r="L327" s="54"/>
    </row>
    <row r="328" spans="1:12" x14ac:dyDescent="0.15">
      <c r="A328" s="26" t="s">
        <v>1522</v>
      </c>
      <c r="B328" s="26" t="s">
        <v>743</v>
      </c>
      <c r="C328" s="26" t="s">
        <v>1045</v>
      </c>
      <c r="D328" s="26" t="s">
        <v>1048</v>
      </c>
      <c r="E328" s="69">
        <v>2.4696135799999999</v>
      </c>
      <c r="F328" s="47">
        <v>19.083795609999999</v>
      </c>
      <c r="G328" s="47">
        <f t="shared" si="14"/>
        <v>-0.87059106948798437</v>
      </c>
      <c r="H328" s="69">
        <v>9.4754501400000013</v>
      </c>
      <c r="I328" s="47">
        <v>9.9099712699999998</v>
      </c>
      <c r="J328" s="77">
        <f t="shared" si="15"/>
        <v>-4.3846860718497194E-2</v>
      </c>
      <c r="K328" s="79">
        <f t="shared" si="16"/>
        <v>3.8368148834037434</v>
      </c>
      <c r="L328" s="54"/>
    </row>
    <row r="329" spans="1:12" x14ac:dyDescent="0.15">
      <c r="A329" s="26" t="s">
        <v>1470</v>
      </c>
      <c r="B329" s="26" t="s">
        <v>1369</v>
      </c>
      <c r="C329" s="26" t="s">
        <v>1044</v>
      </c>
      <c r="D329" s="26" t="s">
        <v>1047</v>
      </c>
      <c r="E329" s="69">
        <v>2.4650793080000004</v>
      </c>
      <c r="F329" s="47">
        <v>2.0148828050000001</v>
      </c>
      <c r="G329" s="47">
        <f t="shared" ref="G329:G392" si="17">IF(ISERROR(E329/F329-1),"",((E329/F329-1)))</f>
        <v>0.22343557743548281</v>
      </c>
      <c r="H329" s="69">
        <v>5.5868636799999996</v>
      </c>
      <c r="I329" s="47">
        <v>0.39150049999999997</v>
      </c>
      <c r="J329" s="77">
        <f t="shared" si="15"/>
        <v>13.27038708762824</v>
      </c>
      <c r="K329" s="79">
        <f t="shared" si="16"/>
        <v>2.2664032195105337</v>
      </c>
      <c r="L329" s="54"/>
    </row>
    <row r="330" spans="1:12" x14ac:dyDescent="0.15">
      <c r="A330" s="26" t="s">
        <v>1531</v>
      </c>
      <c r="B330" s="26" t="s">
        <v>1760</v>
      </c>
      <c r="C330" s="26" t="s">
        <v>1045</v>
      </c>
      <c r="D330" s="26" t="s">
        <v>1048</v>
      </c>
      <c r="E330" s="69">
        <v>2.4583995440000002</v>
      </c>
      <c r="F330" s="47">
        <v>1.80729249</v>
      </c>
      <c r="G330" s="47">
        <f t="shared" si="17"/>
        <v>0.36026656316156114</v>
      </c>
      <c r="H330" s="69">
        <v>1.4098443300000001</v>
      </c>
      <c r="I330" s="47">
        <v>4.8047308800000001</v>
      </c>
      <c r="J330" s="77">
        <f t="shared" si="15"/>
        <v>-0.70657163424728586</v>
      </c>
      <c r="K330" s="79">
        <f t="shared" si="16"/>
        <v>0.57348055300485368</v>
      </c>
      <c r="L330" s="54"/>
    </row>
    <row r="331" spans="1:12" x14ac:dyDescent="0.15">
      <c r="A331" s="26" t="s">
        <v>464</v>
      </c>
      <c r="B331" s="26" t="s">
        <v>1381</v>
      </c>
      <c r="C331" s="26" t="s">
        <v>1044</v>
      </c>
      <c r="D331" s="26" t="s">
        <v>1047</v>
      </c>
      <c r="E331" s="69">
        <v>2.4211519500000001</v>
      </c>
      <c r="F331" s="47">
        <v>0.57466196999999997</v>
      </c>
      <c r="G331" s="47">
        <f t="shared" si="17"/>
        <v>3.2131758779861492</v>
      </c>
      <c r="H331" s="69">
        <v>2.3254585299999997</v>
      </c>
      <c r="I331" s="47">
        <v>0.41537769000000002</v>
      </c>
      <c r="J331" s="77">
        <f t="shared" si="15"/>
        <v>4.5984194288335507</v>
      </c>
      <c r="K331" s="79">
        <f t="shared" si="16"/>
        <v>0.96047607833948612</v>
      </c>
      <c r="L331" s="54"/>
    </row>
    <row r="332" spans="1:12" x14ac:dyDescent="0.15">
      <c r="A332" s="26" t="s">
        <v>1551</v>
      </c>
      <c r="B332" s="26" t="s">
        <v>1700</v>
      </c>
      <c r="C332" s="26" t="s">
        <v>1044</v>
      </c>
      <c r="D332" s="26" t="s">
        <v>1048</v>
      </c>
      <c r="E332" s="69">
        <v>2.4141420230000001</v>
      </c>
      <c r="F332" s="47">
        <v>3.34755482</v>
      </c>
      <c r="G332" s="47">
        <f t="shared" si="17"/>
        <v>-0.27883420800857861</v>
      </c>
      <c r="H332" s="69"/>
      <c r="I332" s="47">
        <v>7.0749999999999997E-3</v>
      </c>
      <c r="J332" s="77">
        <f t="shared" si="15"/>
        <v>-1</v>
      </c>
      <c r="K332" s="79">
        <f t="shared" si="16"/>
        <v>0</v>
      </c>
      <c r="L332" s="54"/>
    </row>
    <row r="333" spans="1:12" x14ac:dyDescent="0.15">
      <c r="A333" s="26" t="s">
        <v>1490</v>
      </c>
      <c r="B333" s="26" t="s">
        <v>863</v>
      </c>
      <c r="C333" s="26" t="s">
        <v>1044</v>
      </c>
      <c r="D333" s="26" t="s">
        <v>1047</v>
      </c>
      <c r="E333" s="69">
        <v>2.3643839999999998</v>
      </c>
      <c r="F333" s="47">
        <v>0.73012594999999991</v>
      </c>
      <c r="G333" s="47">
        <f t="shared" si="17"/>
        <v>2.2383234700807444</v>
      </c>
      <c r="H333" s="69">
        <v>1.25810661</v>
      </c>
      <c r="I333" s="47">
        <v>2.0326643500000001</v>
      </c>
      <c r="J333" s="77">
        <f t="shared" si="15"/>
        <v>-0.3810554064176902</v>
      </c>
      <c r="K333" s="79">
        <f t="shared" si="16"/>
        <v>0.53210756374599055</v>
      </c>
      <c r="L333" s="54"/>
    </row>
    <row r="334" spans="1:12" x14ac:dyDescent="0.15">
      <c r="A334" s="26" t="s">
        <v>1714</v>
      </c>
      <c r="B334" s="26" t="s">
        <v>1715</v>
      </c>
      <c r="C334" s="26" t="s">
        <v>1044</v>
      </c>
      <c r="D334" s="26" t="s">
        <v>1047</v>
      </c>
      <c r="E334" s="69">
        <v>2.3124379900000003</v>
      </c>
      <c r="F334" s="47">
        <v>0.74304988999999999</v>
      </c>
      <c r="G334" s="47">
        <f t="shared" si="17"/>
        <v>2.1120898086668181</v>
      </c>
      <c r="H334" s="69">
        <v>16.974312000000001</v>
      </c>
      <c r="I334" s="47"/>
      <c r="J334" s="77" t="str">
        <f t="shared" si="15"/>
        <v/>
      </c>
      <c r="K334" s="79">
        <f t="shared" si="16"/>
        <v>7.3404398619138753</v>
      </c>
      <c r="L334" s="54"/>
    </row>
    <row r="335" spans="1:12" x14ac:dyDescent="0.15">
      <c r="A335" s="26" t="s">
        <v>1521</v>
      </c>
      <c r="B335" s="26" t="s">
        <v>742</v>
      </c>
      <c r="C335" s="26" t="s">
        <v>1045</v>
      </c>
      <c r="D335" s="26" t="s">
        <v>1048</v>
      </c>
      <c r="E335" s="69">
        <v>2.3094127999999996</v>
      </c>
      <c r="F335" s="47">
        <v>7.4023869600000003</v>
      </c>
      <c r="G335" s="47">
        <f t="shared" si="17"/>
        <v>-0.68801782283481172</v>
      </c>
      <c r="H335" s="69"/>
      <c r="I335" s="47">
        <v>15.210131179999999</v>
      </c>
      <c r="J335" s="77">
        <f t="shared" si="15"/>
        <v>-1</v>
      </c>
      <c r="K335" s="79">
        <f t="shared" si="16"/>
        <v>0</v>
      </c>
      <c r="L335" s="54"/>
    </row>
    <row r="336" spans="1:12" x14ac:dyDescent="0.15">
      <c r="A336" s="26" t="s">
        <v>1552</v>
      </c>
      <c r="B336" s="26" t="s">
        <v>1701</v>
      </c>
      <c r="C336" s="26" t="s">
        <v>1044</v>
      </c>
      <c r="D336" s="26" t="s">
        <v>1048</v>
      </c>
      <c r="E336" s="69">
        <v>2.3075612699999999</v>
      </c>
      <c r="F336" s="47">
        <v>4.9823275000000002</v>
      </c>
      <c r="G336" s="47">
        <f t="shared" si="17"/>
        <v>-0.53685074495805429</v>
      </c>
      <c r="H336" s="69">
        <v>36.469163130000005</v>
      </c>
      <c r="I336" s="47">
        <v>17.24664027</v>
      </c>
      <c r="J336" s="77">
        <f t="shared" si="15"/>
        <v>1.1145662319771921</v>
      </c>
      <c r="K336" s="79">
        <f t="shared" si="16"/>
        <v>15.804201432969972</v>
      </c>
      <c r="L336" s="54"/>
    </row>
    <row r="337" spans="1:12" x14ac:dyDescent="0.15">
      <c r="A337" s="26" t="s">
        <v>1515</v>
      </c>
      <c r="B337" s="26" t="s">
        <v>1138</v>
      </c>
      <c r="C337" s="26" t="s">
        <v>1044</v>
      </c>
      <c r="D337" s="26" t="s">
        <v>1047</v>
      </c>
      <c r="E337" s="69">
        <v>2.29338482</v>
      </c>
      <c r="F337" s="47">
        <v>1.61791</v>
      </c>
      <c r="G337" s="47">
        <f t="shared" si="17"/>
        <v>0.41749838989807841</v>
      </c>
      <c r="H337" s="69">
        <v>26.13333128</v>
      </c>
      <c r="I337" s="47">
        <v>35.049617340000005</v>
      </c>
      <c r="J337" s="77">
        <f t="shared" si="15"/>
        <v>-0.25439039671980634</v>
      </c>
      <c r="K337" s="79">
        <f t="shared" si="16"/>
        <v>11.395092115417421</v>
      </c>
      <c r="L337" s="54"/>
    </row>
    <row r="338" spans="1:12" x14ac:dyDescent="0.15">
      <c r="A338" s="26" t="s">
        <v>367</v>
      </c>
      <c r="B338" s="26" t="s">
        <v>572</v>
      </c>
      <c r="C338" s="26" t="s">
        <v>1044</v>
      </c>
      <c r="D338" s="26" t="s">
        <v>1047</v>
      </c>
      <c r="E338" s="69">
        <v>2.25179654</v>
      </c>
      <c r="F338" s="47">
        <v>0.77408831</v>
      </c>
      <c r="G338" s="47">
        <f t="shared" si="17"/>
        <v>1.9089659550600886</v>
      </c>
      <c r="H338" s="69">
        <v>2.0474046499999998</v>
      </c>
      <c r="I338" s="47">
        <v>0.82746756999999993</v>
      </c>
      <c r="J338" s="77">
        <f t="shared" si="15"/>
        <v>1.4743019838227616</v>
      </c>
      <c r="K338" s="79">
        <f t="shared" si="16"/>
        <v>0.90923163511033722</v>
      </c>
      <c r="L338" s="54"/>
    </row>
    <row r="339" spans="1:12" x14ac:dyDescent="0.15">
      <c r="A339" s="26" t="s">
        <v>805</v>
      </c>
      <c r="B339" s="26" t="s">
        <v>806</v>
      </c>
      <c r="C339" s="26" t="s">
        <v>1045</v>
      </c>
      <c r="D339" s="26" t="s">
        <v>1048</v>
      </c>
      <c r="E339" s="69">
        <v>2.2493482400000002</v>
      </c>
      <c r="F339" s="47">
        <v>4.4310452620000005</v>
      </c>
      <c r="G339" s="47">
        <f t="shared" si="17"/>
        <v>-0.49236622354321602</v>
      </c>
      <c r="H339" s="69">
        <v>0.73615471999999993</v>
      </c>
      <c r="I339" s="47">
        <v>2.1066605699999998</v>
      </c>
      <c r="J339" s="77">
        <f t="shared" si="15"/>
        <v>-0.65055845707502846</v>
      </c>
      <c r="K339" s="79">
        <f t="shared" si="16"/>
        <v>0.32727467757504719</v>
      </c>
      <c r="L339" s="54"/>
    </row>
    <row r="340" spans="1:12" x14ac:dyDescent="0.15">
      <c r="A340" s="26" t="s">
        <v>428</v>
      </c>
      <c r="B340" s="26" t="s">
        <v>1761</v>
      </c>
      <c r="C340" s="26" t="s">
        <v>1045</v>
      </c>
      <c r="D340" s="26" t="s">
        <v>1048</v>
      </c>
      <c r="E340" s="69">
        <v>2.2177769469999999</v>
      </c>
      <c r="F340" s="47">
        <v>1.2710113700000001</v>
      </c>
      <c r="G340" s="47">
        <f t="shared" si="17"/>
        <v>0.74489150872033494</v>
      </c>
      <c r="H340" s="69">
        <v>3.9333330800000001</v>
      </c>
      <c r="I340" s="47">
        <v>0.10726921</v>
      </c>
      <c r="J340" s="77">
        <f t="shared" si="15"/>
        <v>35.667866576065954</v>
      </c>
      <c r="K340" s="79">
        <f t="shared" si="16"/>
        <v>1.7735476443294458</v>
      </c>
      <c r="L340" s="54"/>
    </row>
    <row r="341" spans="1:12" x14ac:dyDescent="0.15">
      <c r="A341" s="26" t="s">
        <v>342</v>
      </c>
      <c r="B341" s="26" t="s">
        <v>343</v>
      </c>
      <c r="C341" s="26" t="s">
        <v>1044</v>
      </c>
      <c r="D341" s="26" t="s">
        <v>1047</v>
      </c>
      <c r="E341" s="69">
        <v>2.1840112400000002</v>
      </c>
      <c r="F341" s="47">
        <v>2.6542153700000002</v>
      </c>
      <c r="G341" s="47">
        <f t="shared" si="17"/>
        <v>-0.17715372132744445</v>
      </c>
      <c r="H341" s="69">
        <v>2.2326916699999999</v>
      </c>
      <c r="I341" s="47">
        <v>20.407397530000001</v>
      </c>
      <c r="J341" s="77">
        <f t="shared" si="15"/>
        <v>-0.89059400314430981</v>
      </c>
      <c r="K341" s="79">
        <f t="shared" si="16"/>
        <v>1.0222894594626719</v>
      </c>
      <c r="L341" s="54"/>
    </row>
    <row r="342" spans="1:12" x14ac:dyDescent="0.15">
      <c r="A342" s="26" t="s">
        <v>631</v>
      </c>
      <c r="B342" s="26" t="s">
        <v>632</v>
      </c>
      <c r="C342" s="26" t="s">
        <v>1045</v>
      </c>
      <c r="D342" s="26" t="s">
        <v>1048</v>
      </c>
      <c r="E342" s="69">
        <v>2.1604000000000001</v>
      </c>
      <c r="F342" s="47">
        <v>0.86438000000000004</v>
      </c>
      <c r="G342" s="47">
        <f t="shared" si="17"/>
        <v>1.4993637057775517</v>
      </c>
      <c r="H342" s="69"/>
      <c r="I342" s="47"/>
      <c r="J342" s="77" t="str">
        <f t="shared" si="15"/>
        <v/>
      </c>
      <c r="K342" s="79">
        <f t="shared" si="16"/>
        <v>0</v>
      </c>
      <c r="L342" s="54"/>
    </row>
    <row r="343" spans="1:12" x14ac:dyDescent="0.15">
      <c r="A343" s="26" t="s">
        <v>484</v>
      </c>
      <c r="B343" s="26" t="s">
        <v>1396</v>
      </c>
      <c r="C343" s="26" t="s">
        <v>1045</v>
      </c>
      <c r="D343" s="26" t="s">
        <v>1048</v>
      </c>
      <c r="E343" s="69">
        <v>2.1381218720000001</v>
      </c>
      <c r="F343" s="47">
        <v>3.4847103609999999</v>
      </c>
      <c r="G343" s="47">
        <f t="shared" si="17"/>
        <v>-0.38642766528623973</v>
      </c>
      <c r="H343" s="69">
        <v>1.84653606</v>
      </c>
      <c r="I343" s="47">
        <v>1.67749522</v>
      </c>
      <c r="J343" s="77">
        <f t="shared" si="15"/>
        <v>0.1007697893768067</v>
      </c>
      <c r="K343" s="79">
        <f t="shared" si="16"/>
        <v>0.86362526111420834</v>
      </c>
      <c r="L343" s="54"/>
    </row>
    <row r="344" spans="1:12" x14ac:dyDescent="0.15">
      <c r="A344" s="26" t="s">
        <v>1647</v>
      </c>
      <c r="B344" s="26" t="s">
        <v>1648</v>
      </c>
      <c r="C344" s="26" t="s">
        <v>1044</v>
      </c>
      <c r="D344" s="26" t="s">
        <v>1047</v>
      </c>
      <c r="E344" s="69">
        <v>2.1068787999999996</v>
      </c>
      <c r="F344" s="47">
        <v>0.8016896</v>
      </c>
      <c r="G344" s="47">
        <f t="shared" si="17"/>
        <v>1.6280480624920162</v>
      </c>
      <c r="H344" s="69"/>
      <c r="I344" s="47"/>
      <c r="J344" s="77" t="str">
        <f t="shared" si="15"/>
        <v/>
      </c>
      <c r="K344" s="79">
        <f t="shared" si="16"/>
        <v>0</v>
      </c>
      <c r="L344" s="54"/>
    </row>
    <row r="345" spans="1:12" x14ac:dyDescent="0.15">
      <c r="A345" s="26" t="s">
        <v>1482</v>
      </c>
      <c r="B345" s="26" t="s">
        <v>1730</v>
      </c>
      <c r="C345" s="26" t="s">
        <v>1044</v>
      </c>
      <c r="D345" s="26" t="s">
        <v>1047</v>
      </c>
      <c r="E345" s="69">
        <v>2.1037666099999996</v>
      </c>
      <c r="F345" s="47">
        <v>3.62717336</v>
      </c>
      <c r="G345" s="47">
        <f t="shared" si="17"/>
        <v>-0.41999832894670364</v>
      </c>
      <c r="H345" s="69">
        <v>4.4778684900000005</v>
      </c>
      <c r="I345" s="47">
        <v>5.5552029699999999</v>
      </c>
      <c r="J345" s="77">
        <f t="shared" si="15"/>
        <v>-0.19393251440459958</v>
      </c>
      <c r="K345" s="79">
        <f t="shared" si="16"/>
        <v>2.1285005992180861</v>
      </c>
      <c r="L345" s="54"/>
    </row>
    <row r="346" spans="1:12" x14ac:dyDescent="0.15">
      <c r="A346" s="26" t="s">
        <v>835</v>
      </c>
      <c r="B346" s="26" t="s">
        <v>836</v>
      </c>
      <c r="C346" s="26" t="s">
        <v>1044</v>
      </c>
      <c r="D346" s="26" t="s">
        <v>1047</v>
      </c>
      <c r="E346" s="69">
        <v>2.0747096599999999</v>
      </c>
      <c r="F346" s="47">
        <v>0.60020262999999996</v>
      </c>
      <c r="G346" s="47">
        <f t="shared" si="17"/>
        <v>2.4566820541922652</v>
      </c>
      <c r="H346" s="69">
        <v>11.486166300000001</v>
      </c>
      <c r="I346" s="47">
        <v>44.917018909999996</v>
      </c>
      <c r="J346" s="77">
        <f t="shared" si="15"/>
        <v>-0.74428030669143974</v>
      </c>
      <c r="K346" s="79">
        <f t="shared" si="16"/>
        <v>5.536276483139333</v>
      </c>
      <c r="L346" s="54"/>
    </row>
    <row r="347" spans="1:12" x14ac:dyDescent="0.15">
      <c r="A347" s="26" t="s">
        <v>782</v>
      </c>
      <c r="B347" s="26" t="s">
        <v>783</v>
      </c>
      <c r="C347" s="26" t="s">
        <v>1044</v>
      </c>
      <c r="D347" s="26" t="s">
        <v>1047</v>
      </c>
      <c r="E347" s="69">
        <v>2.0686288400000001</v>
      </c>
      <c r="F347" s="47">
        <v>0.38712614000000001</v>
      </c>
      <c r="G347" s="47">
        <f t="shared" si="17"/>
        <v>4.343552465870685</v>
      </c>
      <c r="H347" s="69">
        <v>1.48835853</v>
      </c>
      <c r="I347" s="47">
        <v>0.31415894999999999</v>
      </c>
      <c r="J347" s="77">
        <f t="shared" si="15"/>
        <v>3.7375970985388127</v>
      </c>
      <c r="K347" s="79">
        <f t="shared" si="16"/>
        <v>0.71949037024930962</v>
      </c>
      <c r="L347" s="54"/>
    </row>
    <row r="348" spans="1:12" x14ac:dyDescent="0.15">
      <c r="A348" s="26" t="s">
        <v>1501</v>
      </c>
      <c r="B348" s="26" t="s">
        <v>1083</v>
      </c>
      <c r="C348" s="26" t="s">
        <v>1044</v>
      </c>
      <c r="D348" s="26" t="s">
        <v>1047</v>
      </c>
      <c r="E348" s="69">
        <v>2.0338034700000001</v>
      </c>
      <c r="F348" s="47">
        <v>4.0895466699999998</v>
      </c>
      <c r="G348" s="47">
        <f t="shared" si="17"/>
        <v>-0.5026824158972123</v>
      </c>
      <c r="H348" s="69">
        <v>10.898001580000001</v>
      </c>
      <c r="I348" s="47">
        <v>3.3578520800000002</v>
      </c>
      <c r="J348" s="77">
        <f t="shared" si="15"/>
        <v>2.2455275933417531</v>
      </c>
      <c r="K348" s="79">
        <f t="shared" si="16"/>
        <v>5.3584339592064909</v>
      </c>
      <c r="L348" s="54"/>
    </row>
    <row r="349" spans="1:12" x14ac:dyDescent="0.15">
      <c r="A349" s="26" t="s">
        <v>1100</v>
      </c>
      <c r="B349" s="26" t="s">
        <v>1101</v>
      </c>
      <c r="C349" s="26" t="s">
        <v>1044</v>
      </c>
      <c r="D349" s="26" t="s">
        <v>1048</v>
      </c>
      <c r="E349" s="69">
        <v>2.0211566370000003</v>
      </c>
      <c r="F349" s="47">
        <v>3.056250425</v>
      </c>
      <c r="G349" s="47">
        <f t="shared" si="17"/>
        <v>-0.33868094693189277</v>
      </c>
      <c r="H349" s="69">
        <v>4.8763050000000002E-2</v>
      </c>
      <c r="I349" s="47">
        <v>0.27392865</v>
      </c>
      <c r="J349" s="77">
        <f t="shared" si="15"/>
        <v>-0.82198630920862059</v>
      </c>
      <c r="K349" s="79">
        <f t="shared" si="16"/>
        <v>2.4126309216874416E-2</v>
      </c>
      <c r="L349" s="54"/>
    </row>
    <row r="350" spans="1:12" x14ac:dyDescent="0.15">
      <c r="A350" s="26" t="s">
        <v>435</v>
      </c>
      <c r="B350" s="26" t="s">
        <v>1776</v>
      </c>
      <c r="C350" s="26" t="s">
        <v>1045</v>
      </c>
      <c r="D350" s="26" t="s">
        <v>1048</v>
      </c>
      <c r="E350" s="69">
        <v>2.0172068510000001</v>
      </c>
      <c r="F350" s="47">
        <v>3.3239541260000003</v>
      </c>
      <c r="G350" s="47">
        <f t="shared" si="17"/>
        <v>-0.39313035784056427</v>
      </c>
      <c r="H350" s="69">
        <v>1.4091421100000001</v>
      </c>
      <c r="I350" s="47">
        <v>1.0396730999999999</v>
      </c>
      <c r="J350" s="77">
        <f t="shared" si="15"/>
        <v>0.35537036593521587</v>
      </c>
      <c r="K350" s="79">
        <f t="shared" si="16"/>
        <v>0.69856103715959472</v>
      </c>
      <c r="L350" s="54"/>
    </row>
    <row r="351" spans="1:12" x14ac:dyDescent="0.15">
      <c r="A351" s="26" t="s">
        <v>456</v>
      </c>
      <c r="B351" s="26" t="s">
        <v>403</v>
      </c>
      <c r="C351" s="26" t="s">
        <v>1045</v>
      </c>
      <c r="D351" s="26" t="s">
        <v>1048</v>
      </c>
      <c r="E351" s="69">
        <v>1.985142266</v>
      </c>
      <c r="F351" s="47">
        <v>3.2880957519999998</v>
      </c>
      <c r="G351" s="47">
        <f t="shared" si="17"/>
        <v>-0.39626385126025365</v>
      </c>
      <c r="H351" s="69">
        <v>3.0134365299999999</v>
      </c>
      <c r="I351" s="47">
        <v>0.26916746999999996</v>
      </c>
      <c r="J351" s="77">
        <f t="shared" si="15"/>
        <v>10.195396419931429</v>
      </c>
      <c r="K351" s="79">
        <f t="shared" si="16"/>
        <v>1.5179952498175262</v>
      </c>
      <c r="L351" s="54"/>
    </row>
    <row r="352" spans="1:12" x14ac:dyDescent="0.15">
      <c r="A352" s="26" t="s">
        <v>488</v>
      </c>
      <c r="B352" s="26" t="s">
        <v>1208</v>
      </c>
      <c r="C352" s="26" t="s">
        <v>1045</v>
      </c>
      <c r="D352" s="26" t="s">
        <v>1048</v>
      </c>
      <c r="E352" s="69">
        <v>1.98310169</v>
      </c>
      <c r="F352" s="47">
        <v>6.0179324200000002</v>
      </c>
      <c r="G352" s="47">
        <f t="shared" si="17"/>
        <v>-0.67046793622850287</v>
      </c>
      <c r="H352" s="69">
        <v>4.9708452999999997</v>
      </c>
      <c r="I352" s="47">
        <v>8.3639115999999998</v>
      </c>
      <c r="J352" s="77">
        <f t="shared" si="15"/>
        <v>-0.40567935940403776</v>
      </c>
      <c r="K352" s="79">
        <f t="shared" si="16"/>
        <v>2.5066013130168829</v>
      </c>
      <c r="L352" s="54"/>
    </row>
    <row r="353" spans="1:12" x14ac:dyDescent="0.15">
      <c r="A353" s="26" t="s">
        <v>1659</v>
      </c>
      <c r="B353" s="26" t="s">
        <v>1660</v>
      </c>
      <c r="C353" s="26" t="s">
        <v>1044</v>
      </c>
      <c r="D353" s="26" t="s">
        <v>1047</v>
      </c>
      <c r="E353" s="69">
        <v>1.97667828</v>
      </c>
      <c r="F353" s="47">
        <v>1.8058490700000001</v>
      </c>
      <c r="G353" s="47">
        <f t="shared" si="17"/>
        <v>9.4597722942593387E-2</v>
      </c>
      <c r="H353" s="69"/>
      <c r="I353" s="47">
        <v>2.0584700000000001E-2</v>
      </c>
      <c r="J353" s="77">
        <f t="shared" si="15"/>
        <v>-1</v>
      </c>
      <c r="K353" s="79">
        <f t="shared" si="16"/>
        <v>0</v>
      </c>
      <c r="L353" s="54"/>
    </row>
    <row r="354" spans="1:12" x14ac:dyDescent="0.15">
      <c r="A354" s="26" t="s">
        <v>1492</v>
      </c>
      <c r="B354" s="26" t="s">
        <v>1729</v>
      </c>
      <c r="C354" s="26" t="s">
        <v>1044</v>
      </c>
      <c r="D354" s="26" t="s">
        <v>1047</v>
      </c>
      <c r="E354" s="69">
        <v>1.9536833</v>
      </c>
      <c r="F354" s="47">
        <v>0.25032298999999997</v>
      </c>
      <c r="G354" s="47">
        <f t="shared" si="17"/>
        <v>6.8046499045093709</v>
      </c>
      <c r="H354" s="69">
        <v>0.90494785999999994</v>
      </c>
      <c r="I354" s="47">
        <v>2.0873590100000001</v>
      </c>
      <c r="J354" s="77">
        <f t="shared" si="15"/>
        <v>-0.56646276195679446</v>
      </c>
      <c r="K354" s="79">
        <f t="shared" si="16"/>
        <v>0.46320089852843599</v>
      </c>
      <c r="L354" s="54"/>
    </row>
    <row r="355" spans="1:12" x14ac:dyDescent="0.15">
      <c r="A355" s="26" t="s">
        <v>1535</v>
      </c>
      <c r="B355" s="26" t="s">
        <v>1768</v>
      </c>
      <c r="C355" s="26" t="s">
        <v>1045</v>
      </c>
      <c r="D355" s="26" t="s">
        <v>1048</v>
      </c>
      <c r="E355" s="69">
        <v>1.9514289059999999</v>
      </c>
      <c r="F355" s="47">
        <v>2.7437158770000001</v>
      </c>
      <c r="G355" s="47">
        <f t="shared" si="17"/>
        <v>-0.28876421849710354</v>
      </c>
      <c r="H355" s="69">
        <v>1.8315329899999999</v>
      </c>
      <c r="I355" s="47">
        <v>2.52442805</v>
      </c>
      <c r="J355" s="77">
        <f t="shared" si="15"/>
        <v>-0.27447605805204078</v>
      </c>
      <c r="K355" s="79">
        <f t="shared" si="16"/>
        <v>0.93855993644894797</v>
      </c>
      <c r="L355" s="54"/>
    </row>
    <row r="356" spans="1:12" x14ac:dyDescent="0.15">
      <c r="A356" s="26" t="s">
        <v>532</v>
      </c>
      <c r="B356" s="26" t="s">
        <v>533</v>
      </c>
      <c r="C356" s="26" t="s">
        <v>1045</v>
      </c>
      <c r="D356" s="26" t="s">
        <v>1048</v>
      </c>
      <c r="E356" s="69">
        <v>1.8885411599999999</v>
      </c>
      <c r="F356" s="47">
        <v>6.6919501050000001</v>
      </c>
      <c r="G356" s="47">
        <f t="shared" si="17"/>
        <v>-0.7177891152253294</v>
      </c>
      <c r="H356" s="69">
        <v>10.0738692606022</v>
      </c>
      <c r="I356" s="47">
        <v>43.590162019529146</v>
      </c>
      <c r="J356" s="77">
        <f t="shared" si="15"/>
        <v>-0.76889580598280571</v>
      </c>
      <c r="K356" s="79">
        <f t="shared" si="16"/>
        <v>5.3342068862307457</v>
      </c>
      <c r="L356" s="54"/>
    </row>
    <row r="357" spans="1:12" x14ac:dyDescent="0.15">
      <c r="A357" s="26" t="s">
        <v>1467</v>
      </c>
      <c r="B357" s="26" t="s">
        <v>1367</v>
      </c>
      <c r="C357" s="26" t="s">
        <v>1044</v>
      </c>
      <c r="D357" s="26" t="s">
        <v>1047</v>
      </c>
      <c r="E357" s="69">
        <v>1.8707178950000001</v>
      </c>
      <c r="F357" s="47">
        <v>0.42552878999999999</v>
      </c>
      <c r="G357" s="47">
        <f t="shared" si="17"/>
        <v>3.3962193368867011</v>
      </c>
      <c r="H357" s="69">
        <v>0.38395259999999998</v>
      </c>
      <c r="I357" s="47">
        <v>2.8713666600000001</v>
      </c>
      <c r="J357" s="77">
        <f t="shared" si="15"/>
        <v>-0.86628228106542138</v>
      </c>
      <c r="K357" s="79">
        <f t="shared" si="16"/>
        <v>0.20524345280825998</v>
      </c>
      <c r="L357" s="54"/>
    </row>
    <row r="358" spans="1:12" x14ac:dyDescent="0.15">
      <c r="A358" s="26" t="s">
        <v>462</v>
      </c>
      <c r="B358" s="26" t="s">
        <v>1827</v>
      </c>
      <c r="C358" s="26" t="s">
        <v>1044</v>
      </c>
      <c r="D358" s="26" t="s">
        <v>1047</v>
      </c>
      <c r="E358" s="69">
        <v>1.8643387300000001</v>
      </c>
      <c r="F358" s="47">
        <v>3.1696534900000004</v>
      </c>
      <c r="G358" s="47">
        <f t="shared" si="17"/>
        <v>-0.41181623294728031</v>
      </c>
      <c r="H358" s="69">
        <v>3.2217265400000001</v>
      </c>
      <c r="I358" s="47">
        <v>0.27618121999999995</v>
      </c>
      <c r="J358" s="77">
        <f t="shared" si="15"/>
        <v>10.665262902379824</v>
      </c>
      <c r="K358" s="79">
        <f t="shared" si="16"/>
        <v>1.72808003618527</v>
      </c>
      <c r="L358" s="54"/>
    </row>
    <row r="359" spans="1:12" x14ac:dyDescent="0.15">
      <c r="A359" s="26" t="s">
        <v>1462</v>
      </c>
      <c r="B359" s="26" t="s">
        <v>1363</v>
      </c>
      <c r="C359" s="26" t="s">
        <v>1044</v>
      </c>
      <c r="D359" s="26" t="s">
        <v>1047</v>
      </c>
      <c r="E359" s="69">
        <v>1.8607419680000001</v>
      </c>
      <c r="F359" s="47">
        <v>0.77624553099999993</v>
      </c>
      <c r="G359" s="47">
        <f t="shared" si="17"/>
        <v>1.39710490262391</v>
      </c>
      <c r="H359" s="69">
        <v>0.74951049999999997</v>
      </c>
      <c r="I359" s="47">
        <v>0.2327796</v>
      </c>
      <c r="J359" s="77">
        <f t="shared" si="15"/>
        <v>2.2198289712672414</v>
      </c>
      <c r="K359" s="79">
        <f t="shared" si="16"/>
        <v>0.40280195367743749</v>
      </c>
      <c r="L359" s="54"/>
    </row>
    <row r="360" spans="1:12" x14ac:dyDescent="0.15">
      <c r="A360" s="26" t="s">
        <v>437</v>
      </c>
      <c r="B360" s="26" t="s">
        <v>1782</v>
      </c>
      <c r="C360" s="26" t="s">
        <v>1045</v>
      </c>
      <c r="D360" s="26" t="s">
        <v>1048</v>
      </c>
      <c r="E360" s="69">
        <v>1.8086554879999999</v>
      </c>
      <c r="F360" s="47">
        <v>5.1232482150000003</v>
      </c>
      <c r="G360" s="47">
        <f t="shared" si="17"/>
        <v>-0.6469709426327297</v>
      </c>
      <c r="H360" s="69">
        <v>2.8156266099999998</v>
      </c>
      <c r="I360" s="47">
        <v>7.3717938499999995</v>
      </c>
      <c r="J360" s="77">
        <f t="shared" si="15"/>
        <v>-0.61805407648506061</v>
      </c>
      <c r="K360" s="79">
        <f t="shared" si="16"/>
        <v>1.5567512047932923</v>
      </c>
      <c r="L360" s="54"/>
    </row>
    <row r="361" spans="1:12" x14ac:dyDescent="0.15">
      <c r="A361" s="26" t="s">
        <v>1791</v>
      </c>
      <c r="B361" s="26" t="s">
        <v>1783</v>
      </c>
      <c r="C361" s="26" t="s">
        <v>1044</v>
      </c>
      <c r="D361" s="26" t="s">
        <v>1047</v>
      </c>
      <c r="E361" s="69">
        <v>1.8064182900000001</v>
      </c>
      <c r="F361" s="47">
        <v>3.4749411600000002</v>
      </c>
      <c r="G361" s="47">
        <f t="shared" si="17"/>
        <v>-0.48015859641203251</v>
      </c>
      <c r="H361" s="69">
        <v>0.25012315000000002</v>
      </c>
      <c r="I361" s="47"/>
      <c r="J361" s="77" t="str">
        <f t="shared" si="15"/>
        <v/>
      </c>
      <c r="K361" s="79">
        <f t="shared" si="16"/>
        <v>0.13846358364761685</v>
      </c>
      <c r="L361" s="54"/>
    </row>
    <row r="362" spans="1:12" x14ac:dyDescent="0.15">
      <c r="A362" s="26" t="s">
        <v>1560</v>
      </c>
      <c r="B362" s="26" t="s">
        <v>1709</v>
      </c>
      <c r="C362" s="26" t="s">
        <v>1044</v>
      </c>
      <c r="D362" s="26" t="s">
        <v>1048</v>
      </c>
      <c r="E362" s="69">
        <v>1.80183688</v>
      </c>
      <c r="F362" s="47">
        <v>0.34620301199999998</v>
      </c>
      <c r="G362" s="47">
        <f t="shared" si="17"/>
        <v>4.2045673132387424</v>
      </c>
      <c r="H362" s="69">
        <v>11.94959594</v>
      </c>
      <c r="I362" s="47">
        <v>27.47167821</v>
      </c>
      <c r="J362" s="77">
        <f t="shared" si="15"/>
        <v>-0.56502126121839136</v>
      </c>
      <c r="K362" s="79">
        <f t="shared" si="16"/>
        <v>6.6318966342835655</v>
      </c>
      <c r="L362" s="54"/>
    </row>
    <row r="363" spans="1:12" x14ac:dyDescent="0.15">
      <c r="A363" s="26" t="s">
        <v>914</v>
      </c>
      <c r="B363" s="26" t="s">
        <v>828</v>
      </c>
      <c r="C363" s="26" t="s">
        <v>1045</v>
      </c>
      <c r="D363" s="26" t="s">
        <v>1048</v>
      </c>
      <c r="E363" s="69">
        <v>1.7970130800000002</v>
      </c>
      <c r="F363" s="47">
        <v>5.6816384000000006</v>
      </c>
      <c r="G363" s="47">
        <f t="shared" si="17"/>
        <v>-0.6837156901783823</v>
      </c>
      <c r="H363" s="69">
        <v>0.92180582999999994</v>
      </c>
      <c r="I363" s="47">
        <v>4.22684309</v>
      </c>
      <c r="J363" s="77">
        <f t="shared" si="15"/>
        <v>-0.78191624094567469</v>
      </c>
      <c r="K363" s="79">
        <f t="shared" si="16"/>
        <v>0.51296556505865831</v>
      </c>
      <c r="L363" s="54"/>
    </row>
    <row r="364" spans="1:12" x14ac:dyDescent="0.15">
      <c r="A364" s="26" t="s">
        <v>522</v>
      </c>
      <c r="B364" s="26" t="s">
        <v>1009</v>
      </c>
      <c r="C364" s="26" t="s">
        <v>1044</v>
      </c>
      <c r="D364" s="26" t="s">
        <v>1047</v>
      </c>
      <c r="E364" s="69">
        <v>1.77703042</v>
      </c>
      <c r="F364" s="47">
        <v>0.12072282000000001</v>
      </c>
      <c r="G364" s="47">
        <f t="shared" si="17"/>
        <v>13.719921386859584</v>
      </c>
      <c r="H364" s="69">
        <v>1.77756352</v>
      </c>
      <c r="I364" s="47">
        <v>0.10828055</v>
      </c>
      <c r="J364" s="77">
        <f t="shared" si="15"/>
        <v>15.41627716150315</v>
      </c>
      <c r="K364" s="79">
        <f t="shared" si="16"/>
        <v>1.000299994864466</v>
      </c>
      <c r="L364" s="54"/>
    </row>
    <row r="365" spans="1:12" x14ac:dyDescent="0.15">
      <c r="A365" s="26" t="s">
        <v>676</v>
      </c>
      <c r="B365" s="26" t="s">
        <v>1190</v>
      </c>
      <c r="C365" s="26" t="s">
        <v>1044</v>
      </c>
      <c r="D365" s="26" t="s">
        <v>1047</v>
      </c>
      <c r="E365" s="69">
        <v>1.7730383589999998</v>
      </c>
      <c r="F365" s="47">
        <v>0.84158085699999996</v>
      </c>
      <c r="G365" s="47">
        <f t="shared" si="17"/>
        <v>1.1067950206476711</v>
      </c>
      <c r="H365" s="69">
        <v>2.10794134</v>
      </c>
      <c r="I365" s="47">
        <v>8.2465552300000002</v>
      </c>
      <c r="J365" s="77">
        <f t="shared" si="15"/>
        <v>-0.74438522738178525</v>
      </c>
      <c r="K365" s="79">
        <f t="shared" si="16"/>
        <v>1.1888864836454451</v>
      </c>
      <c r="L365" s="54"/>
    </row>
    <row r="366" spans="1:12" x14ac:dyDescent="0.15">
      <c r="A366" s="26" t="s">
        <v>160</v>
      </c>
      <c r="B366" s="26" t="s">
        <v>164</v>
      </c>
      <c r="C366" s="26" t="s">
        <v>1044</v>
      </c>
      <c r="D366" s="26" t="s">
        <v>1048</v>
      </c>
      <c r="E366" s="69">
        <v>1.7566667199999999</v>
      </c>
      <c r="F366" s="47">
        <v>3.3188247799999999</v>
      </c>
      <c r="G366" s="47">
        <f t="shared" si="17"/>
        <v>-0.4706961540765644</v>
      </c>
      <c r="H366" s="69">
        <v>1.728468E-2</v>
      </c>
      <c r="I366" s="47"/>
      <c r="J366" s="77" t="str">
        <f t="shared" si="15"/>
        <v/>
      </c>
      <c r="K366" s="79">
        <f t="shared" si="16"/>
        <v>9.8394759821031959E-3</v>
      </c>
      <c r="L366" s="54"/>
    </row>
    <row r="367" spans="1:12" x14ac:dyDescent="0.15">
      <c r="A367" s="26" t="s">
        <v>515</v>
      </c>
      <c r="B367" s="26" t="s">
        <v>1257</v>
      </c>
      <c r="C367" s="26" t="s">
        <v>1045</v>
      </c>
      <c r="D367" s="26" t="s">
        <v>1048</v>
      </c>
      <c r="E367" s="69">
        <v>1.6664193</v>
      </c>
      <c r="F367" s="47">
        <v>0.91039877000000002</v>
      </c>
      <c r="G367" s="47">
        <f t="shared" si="17"/>
        <v>0.83042789040674991</v>
      </c>
      <c r="H367" s="69">
        <v>5.7144099999999996E-2</v>
      </c>
      <c r="I367" s="47">
        <v>2.1603275699999998</v>
      </c>
      <c r="J367" s="77">
        <f t="shared" si="15"/>
        <v>-0.9735484096053082</v>
      </c>
      <c r="K367" s="79">
        <f t="shared" si="16"/>
        <v>3.429154955178447E-2</v>
      </c>
      <c r="L367" s="54"/>
    </row>
    <row r="368" spans="1:12" x14ac:dyDescent="0.15">
      <c r="A368" s="26" t="s">
        <v>1682</v>
      </c>
      <c r="B368" s="26" t="s">
        <v>1136</v>
      </c>
      <c r="C368" s="26" t="s">
        <v>1044</v>
      </c>
      <c r="D368" s="26" t="s">
        <v>1047</v>
      </c>
      <c r="E368" s="69">
        <v>1.661511</v>
      </c>
      <c r="F368" s="47">
        <v>3.4322314700000001</v>
      </c>
      <c r="G368" s="47">
        <f t="shared" si="17"/>
        <v>-0.51590939756752485</v>
      </c>
      <c r="H368" s="69">
        <v>36.319388609012449</v>
      </c>
      <c r="I368" s="47">
        <v>101.0513939190745</v>
      </c>
      <c r="J368" s="77">
        <f t="shared" si="15"/>
        <v>-0.64058498155801502</v>
      </c>
      <c r="K368" s="79">
        <f t="shared" si="16"/>
        <v>21.859252577330182</v>
      </c>
      <c r="L368" s="54"/>
    </row>
    <row r="369" spans="1:12" x14ac:dyDescent="0.15">
      <c r="A369" s="26" t="s">
        <v>1469</v>
      </c>
      <c r="B369" s="26" t="s">
        <v>1368</v>
      </c>
      <c r="C369" s="26" t="s">
        <v>1044</v>
      </c>
      <c r="D369" s="26" t="s">
        <v>1047</v>
      </c>
      <c r="E369" s="69">
        <v>1.6465374750000001</v>
      </c>
      <c r="F369" s="47">
        <v>1.630746225</v>
      </c>
      <c r="G369" s="47">
        <f t="shared" si="17"/>
        <v>9.6834502866931516E-3</v>
      </c>
      <c r="H369" s="69">
        <v>0.29399548999999997</v>
      </c>
      <c r="I369" s="47">
        <v>2.62992991</v>
      </c>
      <c r="J369" s="77">
        <f t="shared" si="15"/>
        <v>-0.88821166340512858</v>
      </c>
      <c r="K369" s="79">
        <f t="shared" si="16"/>
        <v>0.17855377995572189</v>
      </c>
      <c r="L369" s="54"/>
    </row>
    <row r="370" spans="1:12" x14ac:dyDescent="0.15">
      <c r="A370" s="26" t="s">
        <v>544</v>
      </c>
      <c r="B370" s="26" t="s">
        <v>545</v>
      </c>
      <c r="C370" s="26" t="s">
        <v>1045</v>
      </c>
      <c r="D370" s="26" t="s">
        <v>1048</v>
      </c>
      <c r="E370" s="69">
        <v>1.6367289730000001</v>
      </c>
      <c r="F370" s="47">
        <v>0.31705</v>
      </c>
      <c r="G370" s="47">
        <f t="shared" si="17"/>
        <v>4.1623686263996218</v>
      </c>
      <c r="H370" s="69">
        <v>0.88197604000000007</v>
      </c>
      <c r="I370" s="47"/>
      <c r="J370" s="77" t="str">
        <f t="shared" si="15"/>
        <v/>
      </c>
      <c r="K370" s="79">
        <f t="shared" si="16"/>
        <v>0.53886505007814756</v>
      </c>
      <c r="L370" s="54"/>
    </row>
    <row r="371" spans="1:12" x14ac:dyDescent="0.15">
      <c r="A371" s="26" t="s">
        <v>1509</v>
      </c>
      <c r="B371" s="26" t="s">
        <v>1079</v>
      </c>
      <c r="C371" s="26" t="s">
        <v>1044</v>
      </c>
      <c r="D371" s="26" t="s">
        <v>1047</v>
      </c>
      <c r="E371" s="69">
        <v>1.61107925</v>
      </c>
      <c r="F371" s="47">
        <v>6.1445854999999998</v>
      </c>
      <c r="G371" s="47">
        <f t="shared" si="17"/>
        <v>-0.73780505617506664</v>
      </c>
      <c r="H371" s="69">
        <v>154.34326794999998</v>
      </c>
      <c r="I371" s="47">
        <v>69.27866641</v>
      </c>
      <c r="J371" s="77">
        <f t="shared" si="15"/>
        <v>1.2278614174900078</v>
      </c>
      <c r="K371" s="79">
        <f t="shared" si="16"/>
        <v>95.801164312680456</v>
      </c>
      <c r="L371" s="54"/>
    </row>
    <row r="372" spans="1:12" x14ac:dyDescent="0.15">
      <c r="A372" s="26" t="s">
        <v>1550</v>
      </c>
      <c r="B372" s="26" t="s">
        <v>1699</v>
      </c>
      <c r="C372" s="26" t="s">
        <v>1044</v>
      </c>
      <c r="D372" s="26" t="s">
        <v>1048</v>
      </c>
      <c r="E372" s="69">
        <v>1.5938923540000001</v>
      </c>
      <c r="F372" s="47">
        <v>4.5049127499999999</v>
      </c>
      <c r="G372" s="47">
        <f t="shared" si="17"/>
        <v>-0.64618796357376729</v>
      </c>
      <c r="H372" s="69">
        <v>0.35544591999999997</v>
      </c>
      <c r="I372" s="47">
        <v>5.1104508399999995</v>
      </c>
      <c r="J372" s="77">
        <f t="shared" si="15"/>
        <v>-0.93044724797704936</v>
      </c>
      <c r="K372" s="79">
        <f t="shared" si="16"/>
        <v>0.2230049721412993</v>
      </c>
      <c r="L372" s="54"/>
    </row>
    <row r="373" spans="1:12" x14ac:dyDescent="0.15">
      <c r="A373" s="26" t="s">
        <v>1736</v>
      </c>
      <c r="B373" s="26" t="s">
        <v>1737</v>
      </c>
      <c r="C373" s="26" t="s">
        <v>1044</v>
      </c>
      <c r="D373" s="26" t="s">
        <v>1047</v>
      </c>
      <c r="E373" s="69">
        <v>1.5700665499999999</v>
      </c>
      <c r="F373" s="47">
        <v>2.1598621099999997</v>
      </c>
      <c r="G373" s="47">
        <f t="shared" si="17"/>
        <v>-0.27307093229206181</v>
      </c>
      <c r="H373" s="69">
        <v>3.1844964099999999</v>
      </c>
      <c r="I373" s="47">
        <v>7.4684019699999995</v>
      </c>
      <c r="J373" s="77">
        <f t="shared" si="15"/>
        <v>-0.57360404236517004</v>
      </c>
      <c r="K373" s="79">
        <f t="shared" si="16"/>
        <v>2.0282556876331133</v>
      </c>
      <c r="L373" s="54"/>
    </row>
    <row r="374" spans="1:12" x14ac:dyDescent="0.15">
      <c r="A374" s="26" t="s">
        <v>1458</v>
      </c>
      <c r="B374" s="26" t="s">
        <v>1359</v>
      </c>
      <c r="C374" s="26" t="s">
        <v>1044</v>
      </c>
      <c r="D374" s="26" t="s">
        <v>1047</v>
      </c>
      <c r="E374" s="69">
        <v>1.532207648</v>
      </c>
      <c r="F374" s="47">
        <v>3.8834779149999998</v>
      </c>
      <c r="G374" s="47">
        <f t="shared" si="17"/>
        <v>-0.60545478008724563</v>
      </c>
      <c r="H374" s="69">
        <v>0.74836970999999997</v>
      </c>
      <c r="I374" s="47">
        <v>2.6987633600000001</v>
      </c>
      <c r="J374" s="77">
        <f t="shared" si="15"/>
        <v>-0.72269902537879427</v>
      </c>
      <c r="K374" s="79">
        <f t="shared" si="16"/>
        <v>0.48842577634751499</v>
      </c>
      <c r="L374" s="54"/>
    </row>
    <row r="375" spans="1:12" x14ac:dyDescent="0.15">
      <c r="A375" s="26" t="s">
        <v>1439</v>
      </c>
      <c r="B375" s="26" t="s">
        <v>580</v>
      </c>
      <c r="C375" s="26" t="s">
        <v>1044</v>
      </c>
      <c r="D375" s="26" t="s">
        <v>1047</v>
      </c>
      <c r="E375" s="69">
        <v>1.5182952700000001</v>
      </c>
      <c r="F375" s="47">
        <v>3.0731028500000002</v>
      </c>
      <c r="G375" s="47">
        <f t="shared" si="17"/>
        <v>-0.5059406261004249</v>
      </c>
      <c r="H375" s="69">
        <v>1.48114792</v>
      </c>
      <c r="I375" s="47">
        <v>5.0037459800000006</v>
      </c>
      <c r="J375" s="77">
        <f t="shared" si="15"/>
        <v>-0.70399218387181195</v>
      </c>
      <c r="K375" s="79">
        <f t="shared" si="16"/>
        <v>0.97553351397847654</v>
      </c>
      <c r="L375" s="54"/>
    </row>
    <row r="376" spans="1:12" x14ac:dyDescent="0.15">
      <c r="A376" s="26" t="s">
        <v>826</v>
      </c>
      <c r="B376" s="26" t="s">
        <v>827</v>
      </c>
      <c r="C376" s="26" t="s">
        <v>1045</v>
      </c>
      <c r="D376" s="26" t="s">
        <v>1048</v>
      </c>
      <c r="E376" s="69">
        <v>1.51770446</v>
      </c>
      <c r="F376" s="47">
        <v>2.7792912699999999</v>
      </c>
      <c r="G376" s="47">
        <f t="shared" si="17"/>
        <v>-0.45392392787964242</v>
      </c>
      <c r="H376" s="69">
        <v>1.5035494629283099</v>
      </c>
      <c r="I376" s="47">
        <v>0.19986071999999999</v>
      </c>
      <c r="J376" s="77">
        <f t="shared" si="15"/>
        <v>6.5229863223164113</v>
      </c>
      <c r="K376" s="79">
        <f t="shared" si="16"/>
        <v>0.99067341669952658</v>
      </c>
      <c r="L376" s="54"/>
    </row>
    <row r="377" spans="1:12" x14ac:dyDescent="0.15">
      <c r="A377" s="26" t="s">
        <v>1738</v>
      </c>
      <c r="B377" s="26" t="s">
        <v>1739</v>
      </c>
      <c r="C377" s="26" t="s">
        <v>1044</v>
      </c>
      <c r="D377" s="26" t="s">
        <v>1047</v>
      </c>
      <c r="E377" s="69">
        <v>1.4978262120000001</v>
      </c>
      <c r="F377" s="47">
        <v>6.7752988800000002</v>
      </c>
      <c r="G377" s="47">
        <f t="shared" si="17"/>
        <v>-0.77892839289770199</v>
      </c>
      <c r="H377" s="69">
        <v>2.0124949999999999E-2</v>
      </c>
      <c r="I377" s="47">
        <v>8.5892190000000007E-2</v>
      </c>
      <c r="J377" s="77">
        <f t="shared" si="15"/>
        <v>-0.7656952279363235</v>
      </c>
      <c r="K377" s="79">
        <f t="shared" si="16"/>
        <v>1.3436104828962625E-2</v>
      </c>
      <c r="L377" s="54"/>
    </row>
    <row r="378" spans="1:12" x14ac:dyDescent="0.15">
      <c r="A378" s="26" t="s">
        <v>443</v>
      </c>
      <c r="B378" s="26" t="s">
        <v>1390</v>
      </c>
      <c r="C378" s="26" t="s">
        <v>1045</v>
      </c>
      <c r="D378" s="26" t="s">
        <v>1048</v>
      </c>
      <c r="E378" s="69">
        <v>1.4871582059999999</v>
      </c>
      <c r="F378" s="47">
        <v>2.5370112400000004</v>
      </c>
      <c r="G378" s="47">
        <f t="shared" si="17"/>
        <v>-0.41381489267662852</v>
      </c>
      <c r="H378" s="69">
        <v>1.0464435000000001</v>
      </c>
      <c r="I378" s="47">
        <v>7.6639292399999999</v>
      </c>
      <c r="J378" s="77">
        <f t="shared" si="15"/>
        <v>-0.86345861669255175</v>
      </c>
      <c r="K378" s="79">
        <f t="shared" si="16"/>
        <v>0.70365311220963678</v>
      </c>
      <c r="L378" s="54"/>
    </row>
    <row r="379" spans="1:12" x14ac:dyDescent="0.15">
      <c r="A379" s="26" t="s">
        <v>788</v>
      </c>
      <c r="B379" s="26" t="s">
        <v>789</v>
      </c>
      <c r="C379" s="26" t="s">
        <v>1044</v>
      </c>
      <c r="D379" s="26" t="s">
        <v>1047</v>
      </c>
      <c r="E379" s="69">
        <v>1.4871110000000001</v>
      </c>
      <c r="F379" s="47">
        <v>3.3182202000000003</v>
      </c>
      <c r="G379" s="47">
        <f t="shared" si="17"/>
        <v>-0.55183474562658619</v>
      </c>
      <c r="H379" s="69">
        <v>2.2236760000000002</v>
      </c>
      <c r="I379" s="47">
        <v>3.3362192000000004</v>
      </c>
      <c r="J379" s="77">
        <f t="shared" si="15"/>
        <v>-0.33347425133216668</v>
      </c>
      <c r="K379" s="79">
        <f t="shared" si="16"/>
        <v>1.4952992749028149</v>
      </c>
      <c r="L379" s="54"/>
    </row>
    <row r="380" spans="1:12" x14ac:dyDescent="0.15">
      <c r="A380" s="26" t="s">
        <v>1441</v>
      </c>
      <c r="B380" s="26" t="s">
        <v>606</v>
      </c>
      <c r="C380" s="26" t="s">
        <v>1044</v>
      </c>
      <c r="D380" s="26" t="s">
        <v>1047</v>
      </c>
      <c r="E380" s="69">
        <v>1.4834484999999999</v>
      </c>
      <c r="F380" s="47">
        <v>0</v>
      </c>
      <c r="G380" s="47" t="str">
        <f t="shared" si="17"/>
        <v/>
      </c>
      <c r="H380" s="69">
        <v>2.8412913500000001</v>
      </c>
      <c r="I380" s="47">
        <v>14.410267230000001</v>
      </c>
      <c r="J380" s="77">
        <f t="shared" si="15"/>
        <v>-0.80282868425334541</v>
      </c>
      <c r="K380" s="79">
        <f t="shared" si="16"/>
        <v>1.9153286076328233</v>
      </c>
      <c r="L380" s="54"/>
    </row>
    <row r="381" spans="1:12" x14ac:dyDescent="0.15">
      <c r="A381" s="26" t="s">
        <v>1524</v>
      </c>
      <c r="B381" s="26" t="s">
        <v>726</v>
      </c>
      <c r="C381" s="26" t="s">
        <v>1044</v>
      </c>
      <c r="D381" s="26" t="s">
        <v>1047</v>
      </c>
      <c r="E381" s="69">
        <v>1.4804092</v>
      </c>
      <c r="F381" s="47">
        <v>1.0354432099999999</v>
      </c>
      <c r="G381" s="47">
        <f t="shared" si="17"/>
        <v>0.42973480892303129</v>
      </c>
      <c r="H381" s="69">
        <v>0.41869552000000004</v>
      </c>
      <c r="I381" s="47">
        <v>0.59395677000000002</v>
      </c>
      <c r="J381" s="77">
        <f t="shared" si="15"/>
        <v>-0.29507408426374193</v>
      </c>
      <c r="K381" s="79">
        <f t="shared" si="16"/>
        <v>0.28282418131419346</v>
      </c>
      <c r="L381" s="54"/>
    </row>
    <row r="382" spans="1:12" x14ac:dyDescent="0.15">
      <c r="A382" s="26" t="s">
        <v>1510</v>
      </c>
      <c r="B382" s="26" t="s">
        <v>1089</v>
      </c>
      <c r="C382" s="26" t="s">
        <v>1044</v>
      </c>
      <c r="D382" s="26" t="s">
        <v>1047</v>
      </c>
      <c r="E382" s="69">
        <v>1.45274339</v>
      </c>
      <c r="F382" s="47">
        <v>5.3993282599999999</v>
      </c>
      <c r="G382" s="47">
        <f t="shared" si="17"/>
        <v>-0.73093997622585738</v>
      </c>
      <c r="H382" s="69">
        <v>22.446794870000002</v>
      </c>
      <c r="I382" s="47">
        <v>16.001643999999999</v>
      </c>
      <c r="J382" s="77">
        <f t="shared" si="15"/>
        <v>0.40278054367413763</v>
      </c>
      <c r="K382" s="79">
        <f t="shared" si="16"/>
        <v>15.451314405911702</v>
      </c>
      <c r="L382" s="54"/>
    </row>
    <row r="383" spans="1:12" x14ac:dyDescent="0.15">
      <c r="A383" s="26" t="s">
        <v>1072</v>
      </c>
      <c r="B383" s="26" t="s">
        <v>1075</v>
      </c>
      <c r="C383" s="26" t="s">
        <v>1044</v>
      </c>
      <c r="D383" s="26" t="s">
        <v>1047</v>
      </c>
      <c r="E383" s="69">
        <v>1.45158498</v>
      </c>
      <c r="F383" s="47">
        <v>2.1709102400000004</v>
      </c>
      <c r="G383" s="47">
        <f t="shared" si="17"/>
        <v>-0.33134730618802566</v>
      </c>
      <c r="H383" s="69">
        <v>172.66543608000001</v>
      </c>
      <c r="I383" s="47">
        <v>3.2033858099999999</v>
      </c>
      <c r="J383" s="77">
        <f t="shared" si="15"/>
        <v>52.900918066437967</v>
      </c>
      <c r="K383" s="79">
        <f t="shared" si="16"/>
        <v>118.94958852495154</v>
      </c>
      <c r="L383" s="54"/>
    </row>
    <row r="384" spans="1:12" x14ac:dyDescent="0.15">
      <c r="A384" s="26" t="s">
        <v>534</v>
      </c>
      <c r="B384" s="26" t="s">
        <v>535</v>
      </c>
      <c r="C384" s="26" t="s">
        <v>1045</v>
      </c>
      <c r="D384" s="26" t="s">
        <v>1048</v>
      </c>
      <c r="E384" s="69">
        <v>1.4419818799999999</v>
      </c>
      <c r="F384" s="47">
        <v>1.6340364350000001</v>
      </c>
      <c r="G384" s="47">
        <f t="shared" si="17"/>
        <v>-0.11753382659426448</v>
      </c>
      <c r="H384" s="69">
        <v>3.6329999999999999E-3</v>
      </c>
      <c r="I384" s="47">
        <v>0.54672672</v>
      </c>
      <c r="J384" s="77">
        <f t="shared" si="15"/>
        <v>-0.99335499827043394</v>
      </c>
      <c r="K384" s="79">
        <f t="shared" si="16"/>
        <v>2.5194491348254668E-3</v>
      </c>
      <c r="L384" s="54"/>
    </row>
    <row r="385" spans="1:12" x14ac:dyDescent="0.15">
      <c r="A385" s="26" t="s">
        <v>1480</v>
      </c>
      <c r="B385" s="26" t="s">
        <v>855</v>
      </c>
      <c r="C385" s="26" t="s">
        <v>1044</v>
      </c>
      <c r="D385" s="26" t="s">
        <v>1047</v>
      </c>
      <c r="E385" s="69">
        <v>1.3795906200000001</v>
      </c>
      <c r="F385" s="47">
        <v>2.5879005400000001</v>
      </c>
      <c r="G385" s="47">
        <f t="shared" si="17"/>
        <v>-0.46690740286332644</v>
      </c>
      <c r="H385" s="69">
        <v>1.36823407</v>
      </c>
      <c r="I385" s="47">
        <v>3.0540690800000001</v>
      </c>
      <c r="J385" s="77">
        <f t="shared" si="15"/>
        <v>-0.55199635824871396</v>
      </c>
      <c r="K385" s="79">
        <f t="shared" si="16"/>
        <v>0.9917681739529367</v>
      </c>
      <c r="L385" s="54"/>
    </row>
    <row r="386" spans="1:12" x14ac:dyDescent="0.15">
      <c r="A386" s="26" t="s">
        <v>664</v>
      </c>
      <c r="B386" s="26" t="s">
        <v>764</v>
      </c>
      <c r="C386" s="26" t="s">
        <v>1044</v>
      </c>
      <c r="D386" s="26" t="s">
        <v>1047</v>
      </c>
      <c r="E386" s="69">
        <v>1.3791157250000001</v>
      </c>
      <c r="F386" s="47">
        <v>1.8503645399999999</v>
      </c>
      <c r="G386" s="47">
        <f t="shared" si="17"/>
        <v>-0.25467890505510871</v>
      </c>
      <c r="H386" s="69">
        <v>0.86358849000000004</v>
      </c>
      <c r="I386" s="47">
        <v>1.7143938000000001</v>
      </c>
      <c r="J386" s="77">
        <f t="shared" si="15"/>
        <v>-0.4962718075625332</v>
      </c>
      <c r="K386" s="79">
        <f t="shared" si="16"/>
        <v>0.62619001026908017</v>
      </c>
      <c r="L386" s="54"/>
    </row>
    <row r="387" spans="1:12" x14ac:dyDescent="0.15">
      <c r="A387" s="26" t="s">
        <v>1371</v>
      </c>
      <c r="B387" s="26" t="s">
        <v>1372</v>
      </c>
      <c r="C387" s="26" t="s">
        <v>1044</v>
      </c>
      <c r="D387" s="26" t="s">
        <v>1047</v>
      </c>
      <c r="E387" s="69">
        <v>1.3604638419999999</v>
      </c>
      <c r="F387" s="47">
        <v>5.1512527740000005</v>
      </c>
      <c r="G387" s="47">
        <f t="shared" si="17"/>
        <v>-0.73589650873537193</v>
      </c>
      <c r="H387" s="69">
        <v>9.24429312</v>
      </c>
      <c r="I387" s="47">
        <v>15.9648539822884</v>
      </c>
      <c r="J387" s="77">
        <f t="shared" si="15"/>
        <v>-0.42095974505900713</v>
      </c>
      <c r="K387" s="79">
        <f t="shared" si="16"/>
        <v>6.7949568629549804</v>
      </c>
      <c r="L387" s="54"/>
    </row>
    <row r="388" spans="1:12" x14ac:dyDescent="0.15">
      <c r="A388" s="26" t="s">
        <v>353</v>
      </c>
      <c r="B388" s="26" t="s">
        <v>354</v>
      </c>
      <c r="C388" s="26" t="s">
        <v>1044</v>
      </c>
      <c r="D388" s="26" t="s">
        <v>1048</v>
      </c>
      <c r="E388" s="69">
        <v>1.32548325</v>
      </c>
      <c r="F388" s="47">
        <v>0.17684078</v>
      </c>
      <c r="G388" s="47">
        <f t="shared" si="17"/>
        <v>6.495348357997516</v>
      </c>
      <c r="H388" s="69">
        <v>8.7078373100000004</v>
      </c>
      <c r="I388" s="47">
        <v>0.11211842</v>
      </c>
      <c r="J388" s="77">
        <f t="shared" si="15"/>
        <v>76.666429031019177</v>
      </c>
      <c r="K388" s="79">
        <f t="shared" si="16"/>
        <v>6.5695566579208</v>
      </c>
      <c r="L388" s="54"/>
    </row>
    <row r="389" spans="1:12" x14ac:dyDescent="0.15">
      <c r="A389" s="26" t="s">
        <v>387</v>
      </c>
      <c r="B389" s="26" t="s">
        <v>388</v>
      </c>
      <c r="C389" s="26" t="s">
        <v>1044</v>
      </c>
      <c r="D389" s="26" t="s">
        <v>1048</v>
      </c>
      <c r="E389" s="69">
        <v>1.3155326699999998</v>
      </c>
      <c r="F389" s="47">
        <v>1.3346493700000002</v>
      </c>
      <c r="G389" s="47">
        <f t="shared" si="17"/>
        <v>-1.4323387422720879E-2</v>
      </c>
      <c r="H389" s="69">
        <v>0.92202300000000004</v>
      </c>
      <c r="I389" s="47">
        <v>5.1222120000000003E-2</v>
      </c>
      <c r="J389" s="77">
        <f t="shared" si="15"/>
        <v>17.000484946737853</v>
      </c>
      <c r="K389" s="79">
        <f t="shared" si="16"/>
        <v>0.70087427019201287</v>
      </c>
      <c r="L389" s="54"/>
    </row>
    <row r="390" spans="1:12" x14ac:dyDescent="0.15">
      <c r="A390" s="26" t="s">
        <v>372</v>
      </c>
      <c r="B390" s="26" t="s">
        <v>1226</v>
      </c>
      <c r="C390" s="26" t="s">
        <v>1044</v>
      </c>
      <c r="D390" s="26" t="s">
        <v>1048</v>
      </c>
      <c r="E390" s="69">
        <v>1.31353845</v>
      </c>
      <c r="F390" s="47">
        <v>0.4436792</v>
      </c>
      <c r="G390" s="47">
        <f t="shared" si="17"/>
        <v>1.9605590029913507</v>
      </c>
      <c r="H390" s="69">
        <v>4.1922800000000002</v>
      </c>
      <c r="I390" s="47">
        <v>0.71161114000000003</v>
      </c>
      <c r="J390" s="77">
        <f t="shared" si="15"/>
        <v>4.8912512246505866</v>
      </c>
      <c r="K390" s="79">
        <f t="shared" si="16"/>
        <v>3.1915929069301323</v>
      </c>
      <c r="L390" s="54"/>
    </row>
    <row r="391" spans="1:12" x14ac:dyDescent="0.15">
      <c r="A391" s="26" t="s">
        <v>667</v>
      </c>
      <c r="B391" s="26" t="s">
        <v>937</v>
      </c>
      <c r="C391" s="26" t="s">
        <v>1044</v>
      </c>
      <c r="D391" s="26" t="s">
        <v>1047</v>
      </c>
      <c r="E391" s="69">
        <v>1.3033214499999999</v>
      </c>
      <c r="F391" s="47">
        <v>0.12114324999999999</v>
      </c>
      <c r="G391" s="47">
        <f t="shared" si="17"/>
        <v>9.7585148161370938</v>
      </c>
      <c r="H391" s="69">
        <v>2.6028584500000003</v>
      </c>
      <c r="I391" s="47">
        <v>0.25016368999999999</v>
      </c>
      <c r="J391" s="77">
        <f t="shared" ref="J391:J454" si="18">IF(ISERROR(H391/I391-1),"",((H391/I391-1)))</f>
        <v>9.4046212701771399</v>
      </c>
      <c r="K391" s="79">
        <f t="shared" ref="K391:K454" si="19">IF(ISERROR(H391/E391),"",(H391/E391))</f>
        <v>1.9970963034483937</v>
      </c>
      <c r="L391" s="54"/>
    </row>
    <row r="392" spans="1:12" x14ac:dyDescent="0.15">
      <c r="A392" s="26" t="s">
        <v>672</v>
      </c>
      <c r="B392" s="26" t="s">
        <v>1624</v>
      </c>
      <c r="C392" s="26" t="s">
        <v>1044</v>
      </c>
      <c r="D392" s="26" t="s">
        <v>1047</v>
      </c>
      <c r="E392" s="69">
        <v>1.28851581</v>
      </c>
      <c r="F392" s="47">
        <v>0.28269927</v>
      </c>
      <c r="G392" s="47">
        <f t="shared" si="17"/>
        <v>3.557902855568039</v>
      </c>
      <c r="H392" s="69">
        <v>0.11775239999999999</v>
      </c>
      <c r="I392" s="47">
        <v>9.9437999999999992E-3</v>
      </c>
      <c r="J392" s="77">
        <f t="shared" si="18"/>
        <v>10.841790864659385</v>
      </c>
      <c r="K392" s="79">
        <f t="shared" si="19"/>
        <v>9.1386073097543125E-2</v>
      </c>
      <c r="L392" s="54"/>
    </row>
    <row r="393" spans="1:12" x14ac:dyDescent="0.15">
      <c r="A393" s="26" t="s">
        <v>520</v>
      </c>
      <c r="B393" s="26" t="s">
        <v>991</v>
      </c>
      <c r="C393" s="26" t="s">
        <v>1044</v>
      </c>
      <c r="D393" s="26" t="s">
        <v>1047</v>
      </c>
      <c r="E393" s="69">
        <v>1.26389727</v>
      </c>
      <c r="F393" s="47">
        <v>2.7107698500000001</v>
      </c>
      <c r="G393" s="47">
        <f t="shared" ref="G393:G456" si="20">IF(ISERROR(E393/F393-1),"",((E393/F393-1)))</f>
        <v>-0.53374969475922129</v>
      </c>
      <c r="H393" s="69">
        <v>32.954396389999999</v>
      </c>
      <c r="I393" s="47">
        <v>7.1865622</v>
      </c>
      <c r="J393" s="77">
        <f t="shared" si="18"/>
        <v>3.5855578053718089</v>
      </c>
      <c r="K393" s="79">
        <f t="shared" si="19"/>
        <v>26.073635233028078</v>
      </c>
      <c r="L393" s="54"/>
    </row>
    <row r="394" spans="1:12" x14ac:dyDescent="0.15">
      <c r="A394" s="26" t="s">
        <v>445</v>
      </c>
      <c r="B394" s="26" t="s">
        <v>1394</v>
      </c>
      <c r="C394" s="26" t="s">
        <v>1045</v>
      </c>
      <c r="D394" s="26" t="s">
        <v>1048</v>
      </c>
      <c r="E394" s="69">
        <v>1.2624815759999999</v>
      </c>
      <c r="F394" s="47">
        <v>2.2692173220000003</v>
      </c>
      <c r="G394" s="47">
        <f t="shared" si="20"/>
        <v>-0.44364888996735774</v>
      </c>
      <c r="H394" s="69">
        <v>5.0481805399999997</v>
      </c>
      <c r="I394" s="47">
        <v>6.5898157199999998</v>
      </c>
      <c r="J394" s="77">
        <f t="shared" si="18"/>
        <v>-0.23394207751836804</v>
      </c>
      <c r="K394" s="79">
        <f t="shared" si="19"/>
        <v>3.9986171964540418</v>
      </c>
      <c r="L394" s="54"/>
    </row>
    <row r="395" spans="1:12" x14ac:dyDescent="0.15">
      <c r="A395" s="26" t="s">
        <v>1268</v>
      </c>
      <c r="B395" s="26" t="s">
        <v>1269</v>
      </c>
      <c r="C395" s="26" t="s">
        <v>1044</v>
      </c>
      <c r="D395" s="26" t="s">
        <v>1047</v>
      </c>
      <c r="E395" s="69">
        <v>1.2573065000000001</v>
      </c>
      <c r="F395" s="47">
        <v>5.5057891799999998</v>
      </c>
      <c r="G395" s="47">
        <f t="shared" si="20"/>
        <v>-0.77163918579243529</v>
      </c>
      <c r="H395" s="69"/>
      <c r="I395" s="47"/>
      <c r="J395" s="77" t="str">
        <f t="shared" si="18"/>
        <v/>
      </c>
      <c r="K395" s="79">
        <f t="shared" si="19"/>
        <v>0</v>
      </c>
      <c r="L395" s="54"/>
    </row>
    <row r="396" spans="1:12" x14ac:dyDescent="0.15">
      <c r="A396" s="26" t="s">
        <v>463</v>
      </c>
      <c r="B396" s="26" t="s">
        <v>1307</v>
      </c>
      <c r="C396" s="26" t="s">
        <v>1044</v>
      </c>
      <c r="D396" s="26" t="s">
        <v>1047</v>
      </c>
      <c r="E396" s="69">
        <v>1.2210171510000001</v>
      </c>
      <c r="F396" s="47">
        <v>5.9310000000000002E-2</v>
      </c>
      <c r="G396" s="47">
        <f t="shared" si="20"/>
        <v>19.587036772888215</v>
      </c>
      <c r="H396" s="69">
        <v>0.16429948999999999</v>
      </c>
      <c r="I396" s="47">
        <v>8.3053296400000001</v>
      </c>
      <c r="J396" s="77">
        <f t="shared" si="18"/>
        <v>-0.98021758351303678</v>
      </c>
      <c r="K396" s="79">
        <f t="shared" si="19"/>
        <v>0.1345595267563936</v>
      </c>
      <c r="L396" s="54"/>
    </row>
    <row r="397" spans="1:12" x14ac:dyDescent="0.15">
      <c r="A397" s="26" t="s">
        <v>900</v>
      </c>
      <c r="B397" s="26" t="s">
        <v>1007</v>
      </c>
      <c r="C397" s="26" t="s">
        <v>1045</v>
      </c>
      <c r="D397" s="26" t="s">
        <v>1047</v>
      </c>
      <c r="E397" s="69">
        <v>1.2078376399999999</v>
      </c>
      <c r="F397" s="47">
        <v>0.22447270000000002</v>
      </c>
      <c r="G397" s="47">
        <f t="shared" si="20"/>
        <v>4.3807774397510242</v>
      </c>
      <c r="H397" s="69"/>
      <c r="I397" s="47"/>
      <c r="J397" s="77" t="str">
        <f t="shared" si="18"/>
        <v/>
      </c>
      <c r="K397" s="79">
        <f t="shared" si="19"/>
        <v>0</v>
      </c>
      <c r="L397" s="54"/>
    </row>
    <row r="398" spans="1:12" x14ac:dyDescent="0.15">
      <c r="A398" s="26" t="s">
        <v>476</v>
      </c>
      <c r="B398" s="26" t="s">
        <v>400</v>
      </c>
      <c r="C398" s="26" t="s">
        <v>1044</v>
      </c>
      <c r="D398" s="26" t="s">
        <v>1047</v>
      </c>
      <c r="E398" s="69">
        <v>1.1828645099999999</v>
      </c>
      <c r="F398" s="47">
        <v>3.2834797200000003</v>
      </c>
      <c r="G398" s="47">
        <f t="shared" si="20"/>
        <v>-0.63975275900287887</v>
      </c>
      <c r="H398" s="69">
        <v>9.4660712599999997</v>
      </c>
      <c r="I398" s="47">
        <v>0.29860249999999999</v>
      </c>
      <c r="J398" s="77">
        <f t="shared" si="18"/>
        <v>30.701245836856689</v>
      </c>
      <c r="K398" s="79">
        <f t="shared" si="19"/>
        <v>8.002667406092014</v>
      </c>
      <c r="L398" s="54"/>
    </row>
    <row r="399" spans="1:12" x14ac:dyDescent="0.15">
      <c r="A399" s="26" t="s">
        <v>1454</v>
      </c>
      <c r="B399" s="26" t="s">
        <v>1317</v>
      </c>
      <c r="C399" s="26" t="s">
        <v>1044</v>
      </c>
      <c r="D399" s="26" t="s">
        <v>1047</v>
      </c>
      <c r="E399" s="69">
        <v>1.18124461</v>
      </c>
      <c r="F399" s="47">
        <v>0.112694815</v>
      </c>
      <c r="G399" s="47">
        <f t="shared" si="20"/>
        <v>9.4818008707854045</v>
      </c>
      <c r="H399" s="69">
        <v>1.1235216399999999</v>
      </c>
      <c r="I399" s="47">
        <v>0.39366621000000002</v>
      </c>
      <c r="J399" s="77">
        <f t="shared" si="18"/>
        <v>1.8539956223319241</v>
      </c>
      <c r="K399" s="79">
        <f t="shared" si="19"/>
        <v>0.95113377067599902</v>
      </c>
      <c r="L399" s="54"/>
    </row>
    <row r="400" spans="1:12" x14ac:dyDescent="0.15">
      <c r="A400" s="26" t="s">
        <v>538</v>
      </c>
      <c r="B400" s="26" t="s">
        <v>541</v>
      </c>
      <c r="C400" s="26" t="s">
        <v>1045</v>
      </c>
      <c r="D400" s="26" t="s">
        <v>1048</v>
      </c>
      <c r="E400" s="69">
        <v>1.164746053</v>
      </c>
      <c r="F400" s="47">
        <v>2.1549979730000004</v>
      </c>
      <c r="G400" s="47">
        <f t="shared" si="20"/>
        <v>-0.45951408419259809</v>
      </c>
      <c r="H400" s="69">
        <v>1.8024394099999999</v>
      </c>
      <c r="I400" s="47">
        <v>0.62484083999999995</v>
      </c>
      <c r="J400" s="77">
        <f t="shared" si="18"/>
        <v>1.8846376462844523</v>
      </c>
      <c r="K400" s="79">
        <f t="shared" si="19"/>
        <v>1.5474956153382216</v>
      </c>
      <c r="L400" s="54"/>
    </row>
    <row r="401" spans="1:12" x14ac:dyDescent="0.15">
      <c r="A401" s="26" t="s">
        <v>485</v>
      </c>
      <c r="B401" s="26" t="s">
        <v>401</v>
      </c>
      <c r="C401" s="26" t="s">
        <v>1045</v>
      </c>
      <c r="D401" s="26" t="s">
        <v>1048</v>
      </c>
      <c r="E401" s="69">
        <v>1.16370117</v>
      </c>
      <c r="F401" s="47">
        <v>3.6976796099999998</v>
      </c>
      <c r="G401" s="47">
        <f t="shared" si="20"/>
        <v>-0.68528880467283104</v>
      </c>
      <c r="H401" s="69">
        <v>0.81672605000000009</v>
      </c>
      <c r="I401" s="47">
        <v>4.7397799999999999E-3</v>
      </c>
      <c r="J401" s="77">
        <f t="shared" si="18"/>
        <v>171.31307149276972</v>
      </c>
      <c r="K401" s="79">
        <f t="shared" si="19"/>
        <v>0.70183486195171574</v>
      </c>
      <c r="L401" s="54"/>
    </row>
    <row r="402" spans="1:12" x14ac:dyDescent="0.15">
      <c r="A402" s="26" t="s">
        <v>474</v>
      </c>
      <c r="B402" s="26" t="s">
        <v>396</v>
      </c>
      <c r="C402" s="26" t="s">
        <v>1044</v>
      </c>
      <c r="D402" s="26" t="s">
        <v>1047</v>
      </c>
      <c r="E402" s="69">
        <v>1.1354103799999999</v>
      </c>
      <c r="F402" s="47">
        <v>0.55899496999999998</v>
      </c>
      <c r="G402" s="47">
        <f t="shared" si="20"/>
        <v>1.0311638582365061</v>
      </c>
      <c r="H402" s="69">
        <v>2.5809647500000001</v>
      </c>
      <c r="I402" s="47">
        <v>0.59905368000000003</v>
      </c>
      <c r="J402" s="77">
        <f t="shared" si="18"/>
        <v>3.308403130083434</v>
      </c>
      <c r="K402" s="79">
        <f t="shared" si="19"/>
        <v>2.2731558522478896</v>
      </c>
      <c r="L402" s="54"/>
    </row>
    <row r="403" spans="1:12" x14ac:dyDescent="0.15">
      <c r="A403" s="26" t="s">
        <v>491</v>
      </c>
      <c r="B403" s="26" t="s">
        <v>1180</v>
      </c>
      <c r="C403" s="26" t="s">
        <v>1044</v>
      </c>
      <c r="D403" s="26" t="s">
        <v>1047</v>
      </c>
      <c r="E403" s="69">
        <v>1.1261299299999998</v>
      </c>
      <c r="F403" s="47">
        <v>0.11371314</v>
      </c>
      <c r="G403" s="47">
        <f t="shared" si="20"/>
        <v>8.903252429754378</v>
      </c>
      <c r="H403" s="69">
        <v>0.92517718000000004</v>
      </c>
      <c r="I403" s="47"/>
      <c r="J403" s="77" t="str">
        <f t="shared" si="18"/>
        <v/>
      </c>
      <c r="K403" s="79">
        <f t="shared" si="19"/>
        <v>0.82155456076014266</v>
      </c>
      <c r="L403" s="54"/>
    </row>
    <row r="404" spans="1:12" x14ac:dyDescent="0.15">
      <c r="A404" s="26" t="s">
        <v>446</v>
      </c>
      <c r="B404" s="26" t="s">
        <v>391</v>
      </c>
      <c r="C404" s="26" t="s">
        <v>1045</v>
      </c>
      <c r="D404" s="26" t="s">
        <v>1048</v>
      </c>
      <c r="E404" s="69">
        <v>1.1248556059999999</v>
      </c>
      <c r="F404" s="47">
        <v>1.6134356000000001</v>
      </c>
      <c r="G404" s="47">
        <f t="shared" si="20"/>
        <v>-0.30281964399446759</v>
      </c>
      <c r="H404" s="69">
        <v>1.59400356</v>
      </c>
      <c r="I404" s="47">
        <v>0.57731575000000002</v>
      </c>
      <c r="J404" s="77">
        <f t="shared" si="18"/>
        <v>1.7610602343691473</v>
      </c>
      <c r="K404" s="79">
        <f t="shared" si="19"/>
        <v>1.4170739350878072</v>
      </c>
      <c r="L404" s="54"/>
    </row>
    <row r="405" spans="1:12" x14ac:dyDescent="0.15">
      <c r="A405" s="26" t="s">
        <v>581</v>
      </c>
      <c r="B405" s="26" t="s">
        <v>582</v>
      </c>
      <c r="C405" s="26" t="s">
        <v>1044</v>
      </c>
      <c r="D405" s="26" t="s">
        <v>1047</v>
      </c>
      <c r="E405" s="69">
        <v>1.1018346000000001</v>
      </c>
      <c r="F405" s="47">
        <v>1.836E-3</v>
      </c>
      <c r="G405" s="47">
        <f t="shared" si="20"/>
        <v>599.12777777777785</v>
      </c>
      <c r="H405" s="69">
        <v>0.15512520000000002</v>
      </c>
      <c r="I405" s="47">
        <v>8.6E-3</v>
      </c>
      <c r="J405" s="77">
        <f t="shared" si="18"/>
        <v>17.037813953488374</v>
      </c>
      <c r="K405" s="79">
        <f t="shared" si="19"/>
        <v>0.14078810013771578</v>
      </c>
      <c r="L405" s="54"/>
    </row>
    <row r="406" spans="1:12" x14ac:dyDescent="0.15">
      <c r="A406" s="26" t="s">
        <v>1558</v>
      </c>
      <c r="B406" s="26" t="s">
        <v>1707</v>
      </c>
      <c r="C406" s="26" t="s">
        <v>1044</v>
      </c>
      <c r="D406" s="26" t="s">
        <v>1048</v>
      </c>
      <c r="E406" s="69">
        <v>1.09932421</v>
      </c>
      <c r="F406" s="47">
        <v>0.40902117999999998</v>
      </c>
      <c r="G406" s="47">
        <f t="shared" si="20"/>
        <v>1.6876950724165436</v>
      </c>
      <c r="H406" s="69">
        <v>0.71005200000000002</v>
      </c>
      <c r="I406" s="47">
        <v>5.0112832100000002</v>
      </c>
      <c r="J406" s="77">
        <f t="shared" si="18"/>
        <v>-0.85830934508289347</v>
      </c>
      <c r="K406" s="79">
        <f t="shared" si="19"/>
        <v>0.64589862894041061</v>
      </c>
      <c r="L406" s="54"/>
    </row>
    <row r="407" spans="1:12" x14ac:dyDescent="0.15">
      <c r="A407" s="26" t="s">
        <v>331</v>
      </c>
      <c r="B407" s="26" t="s">
        <v>332</v>
      </c>
      <c r="C407" s="26" t="s">
        <v>1044</v>
      </c>
      <c r="D407" s="26" t="s">
        <v>1047</v>
      </c>
      <c r="E407" s="69">
        <v>1.0986798500000001</v>
      </c>
      <c r="F407" s="47">
        <v>0.10470374</v>
      </c>
      <c r="G407" s="47">
        <f t="shared" si="20"/>
        <v>9.4932245018181778</v>
      </c>
      <c r="H407" s="69"/>
      <c r="I407" s="47">
        <v>5.1192790000000002E-2</v>
      </c>
      <c r="J407" s="77">
        <f t="shared" si="18"/>
        <v>-1</v>
      </c>
      <c r="K407" s="79">
        <f t="shared" si="19"/>
        <v>0</v>
      </c>
      <c r="L407" s="54"/>
    </row>
    <row r="408" spans="1:12" x14ac:dyDescent="0.15">
      <c r="A408" s="26" t="s">
        <v>389</v>
      </c>
      <c r="B408" s="26" t="s">
        <v>390</v>
      </c>
      <c r="C408" s="26" t="s">
        <v>1044</v>
      </c>
      <c r="D408" s="26" t="s">
        <v>1048</v>
      </c>
      <c r="E408" s="69">
        <v>1.0891928400000002</v>
      </c>
      <c r="F408" s="47">
        <v>3.1883816199999999</v>
      </c>
      <c r="G408" s="47">
        <f t="shared" si="20"/>
        <v>-0.65838692797382259</v>
      </c>
      <c r="H408" s="69">
        <v>1.012723</v>
      </c>
      <c r="I408" s="47"/>
      <c r="J408" s="77" t="str">
        <f t="shared" si="18"/>
        <v/>
      </c>
      <c r="K408" s="79">
        <f t="shared" si="19"/>
        <v>0.92979219363946597</v>
      </c>
      <c r="L408" s="54"/>
    </row>
    <row r="409" spans="1:12" x14ac:dyDescent="0.15">
      <c r="A409" s="26" t="s">
        <v>333</v>
      </c>
      <c r="B409" s="26" t="s">
        <v>334</v>
      </c>
      <c r="C409" s="26" t="s">
        <v>1044</v>
      </c>
      <c r="D409" s="26" t="s">
        <v>1047</v>
      </c>
      <c r="E409" s="69">
        <v>1.0784586999999999</v>
      </c>
      <c r="F409" s="47">
        <v>2.7890212799999996</v>
      </c>
      <c r="G409" s="47">
        <f t="shared" si="20"/>
        <v>-0.6133200174076836</v>
      </c>
      <c r="H409" s="69">
        <v>0.18799679</v>
      </c>
      <c r="I409" s="47">
        <v>0.22890079999999999</v>
      </c>
      <c r="J409" s="77">
        <f t="shared" si="18"/>
        <v>-0.178697540594004</v>
      </c>
      <c r="K409" s="79">
        <f t="shared" si="19"/>
        <v>0.17431987891608647</v>
      </c>
      <c r="L409" s="54"/>
    </row>
    <row r="410" spans="1:12" x14ac:dyDescent="0.15">
      <c r="A410" s="26" t="s">
        <v>1726</v>
      </c>
      <c r="B410" s="26" t="s">
        <v>1727</v>
      </c>
      <c r="C410" s="26" t="s">
        <v>1044</v>
      </c>
      <c r="D410" s="26" t="s">
        <v>1047</v>
      </c>
      <c r="E410" s="69">
        <v>1.0667043810000001</v>
      </c>
      <c r="F410" s="47">
        <v>1.7123008689999999</v>
      </c>
      <c r="G410" s="47">
        <f t="shared" si="20"/>
        <v>-0.37703449182796611</v>
      </c>
      <c r="H410" s="69">
        <v>1.80945E-3</v>
      </c>
      <c r="I410" s="47"/>
      <c r="J410" s="77" t="str">
        <f t="shared" si="18"/>
        <v/>
      </c>
      <c r="K410" s="79">
        <f t="shared" si="19"/>
        <v>1.6962993986241065E-3</v>
      </c>
      <c r="L410" s="54"/>
    </row>
    <row r="411" spans="1:12" x14ac:dyDescent="0.15">
      <c r="A411" s="26" t="s">
        <v>524</v>
      </c>
      <c r="B411" s="26" t="s">
        <v>1040</v>
      </c>
      <c r="C411" s="26" t="s">
        <v>1044</v>
      </c>
      <c r="D411" s="26" t="s">
        <v>1047</v>
      </c>
      <c r="E411" s="69">
        <v>1.0624296000000002</v>
      </c>
      <c r="F411" s="47">
        <v>0.65540259000000001</v>
      </c>
      <c r="G411" s="47">
        <f t="shared" si="20"/>
        <v>0.62103356961100831</v>
      </c>
      <c r="H411" s="69">
        <v>7.5439339999999994E-2</v>
      </c>
      <c r="I411" s="47"/>
      <c r="J411" s="77" t="str">
        <f t="shared" si="18"/>
        <v/>
      </c>
      <c r="K411" s="79">
        <f t="shared" si="19"/>
        <v>7.1006436567655845E-2</v>
      </c>
      <c r="L411" s="54"/>
    </row>
    <row r="412" spans="1:12" x14ac:dyDescent="0.15">
      <c r="A412" s="26" t="s">
        <v>1181</v>
      </c>
      <c r="B412" s="26" t="s">
        <v>1182</v>
      </c>
      <c r="C412" s="26" t="s">
        <v>1044</v>
      </c>
      <c r="D412" s="26" t="s">
        <v>1048</v>
      </c>
      <c r="E412" s="69">
        <v>1.0570224429999999</v>
      </c>
      <c r="F412" s="47">
        <v>1.9473345</v>
      </c>
      <c r="G412" s="47">
        <f t="shared" si="20"/>
        <v>-0.45719523636026582</v>
      </c>
      <c r="H412" s="69">
        <v>0.15899706</v>
      </c>
      <c r="I412" s="47">
        <v>0.78651885999999993</v>
      </c>
      <c r="J412" s="77">
        <f t="shared" si="18"/>
        <v>-0.79784711074824066</v>
      </c>
      <c r="K412" s="79">
        <f t="shared" si="19"/>
        <v>0.15041975792750506</v>
      </c>
      <c r="L412" s="54"/>
    </row>
    <row r="413" spans="1:12" x14ac:dyDescent="0.15">
      <c r="A413" s="26" t="s">
        <v>1260</v>
      </c>
      <c r="B413" s="26" t="s">
        <v>1261</v>
      </c>
      <c r="C413" s="26" t="s">
        <v>1044</v>
      </c>
      <c r="D413" s="26" t="s">
        <v>1047</v>
      </c>
      <c r="E413" s="69">
        <v>1.0377886199999999</v>
      </c>
      <c r="F413" s="47">
        <v>1.5662881299999998</v>
      </c>
      <c r="G413" s="47">
        <f t="shared" si="20"/>
        <v>-0.33742164029551824</v>
      </c>
      <c r="H413" s="69">
        <v>3.5541056000000002</v>
      </c>
      <c r="I413" s="47">
        <v>0.59613183999999997</v>
      </c>
      <c r="J413" s="77">
        <f t="shared" si="18"/>
        <v>4.9619455991480015</v>
      </c>
      <c r="K413" s="79">
        <f t="shared" si="19"/>
        <v>3.4246912439644985</v>
      </c>
      <c r="L413" s="54"/>
    </row>
    <row r="414" spans="1:12" x14ac:dyDescent="0.15">
      <c r="A414" s="26" t="s">
        <v>1495</v>
      </c>
      <c r="B414" s="26" t="s">
        <v>1134</v>
      </c>
      <c r="C414" s="26" t="s">
        <v>1044</v>
      </c>
      <c r="D414" s="26" t="s">
        <v>1047</v>
      </c>
      <c r="E414" s="69">
        <v>1.0350899499999999</v>
      </c>
      <c r="F414" s="47">
        <v>2.85567423</v>
      </c>
      <c r="G414" s="47">
        <f t="shared" si="20"/>
        <v>-0.63753220198369753</v>
      </c>
      <c r="H414" s="69"/>
      <c r="I414" s="47">
        <v>47.861510659999993</v>
      </c>
      <c r="J414" s="77">
        <f t="shared" si="18"/>
        <v>-1</v>
      </c>
      <c r="K414" s="79">
        <f t="shared" si="19"/>
        <v>0</v>
      </c>
      <c r="L414" s="54"/>
    </row>
    <row r="415" spans="1:12" x14ac:dyDescent="0.15">
      <c r="A415" s="26" t="s">
        <v>469</v>
      </c>
      <c r="B415" s="26" t="s">
        <v>1391</v>
      </c>
      <c r="C415" s="26" t="s">
        <v>1044</v>
      </c>
      <c r="D415" s="26" t="s">
        <v>1047</v>
      </c>
      <c r="E415" s="69">
        <v>1.03365496</v>
      </c>
      <c r="F415" s="47">
        <v>1.07084968</v>
      </c>
      <c r="G415" s="47">
        <f t="shared" si="20"/>
        <v>-3.4733838646709092E-2</v>
      </c>
      <c r="H415" s="69">
        <v>0.92374084999999995</v>
      </c>
      <c r="I415" s="47">
        <v>0.31214387999999998</v>
      </c>
      <c r="J415" s="77">
        <f t="shared" si="18"/>
        <v>1.9593431400929595</v>
      </c>
      <c r="K415" s="79">
        <f t="shared" si="19"/>
        <v>0.89366460351527743</v>
      </c>
      <c r="L415" s="54"/>
    </row>
    <row r="416" spans="1:12" x14ac:dyDescent="0.15">
      <c r="A416" s="26" t="s">
        <v>468</v>
      </c>
      <c r="B416" s="26" t="s">
        <v>1389</v>
      </c>
      <c r="C416" s="26" t="s">
        <v>1044</v>
      </c>
      <c r="D416" s="26" t="s">
        <v>1047</v>
      </c>
      <c r="E416" s="69">
        <v>1.0312652900000001</v>
      </c>
      <c r="F416" s="47">
        <v>1.2862585500000001</v>
      </c>
      <c r="G416" s="47">
        <f t="shared" si="20"/>
        <v>-0.19824417104943637</v>
      </c>
      <c r="H416" s="69">
        <v>2.9233879500000004</v>
      </c>
      <c r="I416" s="47">
        <v>2.24957305</v>
      </c>
      <c r="J416" s="77">
        <f t="shared" si="18"/>
        <v>0.29953012639442878</v>
      </c>
      <c r="K416" s="79">
        <f t="shared" si="19"/>
        <v>2.834758406345665</v>
      </c>
      <c r="L416" s="54"/>
    </row>
    <row r="417" spans="1:12" x14ac:dyDescent="0.15">
      <c r="A417" s="26" t="s">
        <v>752</v>
      </c>
      <c r="B417" s="26" t="s">
        <v>753</v>
      </c>
      <c r="C417" s="26" t="s">
        <v>1044</v>
      </c>
      <c r="D417" s="26" t="s">
        <v>1047</v>
      </c>
      <c r="E417" s="69">
        <v>1.002423335</v>
      </c>
      <c r="F417" s="47">
        <v>0.52003891000000002</v>
      </c>
      <c r="G417" s="47">
        <f t="shared" si="20"/>
        <v>0.92759294684315052</v>
      </c>
      <c r="H417" s="69">
        <v>0.13633351000000002</v>
      </c>
      <c r="I417" s="47">
        <v>0.84006848000000001</v>
      </c>
      <c r="J417" s="77">
        <f t="shared" si="18"/>
        <v>-0.8377114327631956</v>
      </c>
      <c r="K417" s="79">
        <f t="shared" si="19"/>
        <v>0.13600392692374824</v>
      </c>
      <c r="L417" s="54"/>
    </row>
    <row r="418" spans="1:12" x14ac:dyDescent="0.15">
      <c r="A418" s="26" t="s">
        <v>668</v>
      </c>
      <c r="B418" s="26" t="s">
        <v>1600</v>
      </c>
      <c r="C418" s="26" t="s">
        <v>1045</v>
      </c>
      <c r="D418" s="26" t="s">
        <v>1048</v>
      </c>
      <c r="E418" s="69">
        <v>0.99243424000000002</v>
      </c>
      <c r="F418" s="47">
        <v>1.4710612940000001</v>
      </c>
      <c r="G418" s="47">
        <f t="shared" si="20"/>
        <v>-0.32536173438331251</v>
      </c>
      <c r="H418" s="69">
        <v>0.72251122000000001</v>
      </c>
      <c r="I418" s="47">
        <v>7.0652259999999995E-2</v>
      </c>
      <c r="J418" s="77">
        <f t="shared" si="18"/>
        <v>9.2263001919542287</v>
      </c>
      <c r="K418" s="79">
        <f t="shared" si="19"/>
        <v>0.72801923883641906</v>
      </c>
      <c r="L418" s="54"/>
    </row>
    <row r="419" spans="1:12" x14ac:dyDescent="0.15">
      <c r="A419" s="26" t="s">
        <v>698</v>
      </c>
      <c r="B419" s="26" t="s">
        <v>699</v>
      </c>
      <c r="C419" s="26" t="s">
        <v>1044</v>
      </c>
      <c r="D419" s="26" t="s">
        <v>1047</v>
      </c>
      <c r="E419" s="69">
        <v>0.98126068</v>
      </c>
      <c r="F419" s="47">
        <v>0.5085345</v>
      </c>
      <c r="G419" s="47">
        <f t="shared" si="20"/>
        <v>0.92958526904270999</v>
      </c>
      <c r="H419" s="69">
        <v>0.16427567000000001</v>
      </c>
      <c r="I419" s="47">
        <v>6.2446339999999996E-2</v>
      </c>
      <c r="J419" s="77">
        <f t="shared" si="18"/>
        <v>1.6306693074405967</v>
      </c>
      <c r="K419" s="79">
        <f t="shared" si="19"/>
        <v>0.16741287340689123</v>
      </c>
      <c r="L419" s="54"/>
    </row>
    <row r="420" spans="1:12" x14ac:dyDescent="0.15">
      <c r="A420" s="26" t="s">
        <v>475</v>
      </c>
      <c r="B420" s="26" t="s">
        <v>398</v>
      </c>
      <c r="C420" s="26" t="s">
        <v>1044</v>
      </c>
      <c r="D420" s="26" t="s">
        <v>1047</v>
      </c>
      <c r="E420" s="69">
        <v>0.97319342000000009</v>
      </c>
      <c r="F420" s="47">
        <v>5.7114839999999993E-2</v>
      </c>
      <c r="G420" s="47">
        <f t="shared" si="20"/>
        <v>16.039239188974356</v>
      </c>
      <c r="H420" s="69">
        <v>1.4353462100000001</v>
      </c>
      <c r="I420" s="47">
        <v>2.7593000000000002E-4</v>
      </c>
      <c r="J420" s="77">
        <f t="shared" si="18"/>
        <v>5200.8490559199799</v>
      </c>
      <c r="K420" s="79">
        <f t="shared" si="19"/>
        <v>1.474882773046287</v>
      </c>
      <c r="L420" s="54"/>
    </row>
    <row r="421" spans="1:12" x14ac:dyDescent="0.15">
      <c r="A421" s="26" t="s">
        <v>1603</v>
      </c>
      <c r="B421" s="26" t="s">
        <v>1604</v>
      </c>
      <c r="C421" s="26" t="s">
        <v>1045</v>
      </c>
      <c r="D421" s="26" t="s">
        <v>1048</v>
      </c>
      <c r="E421" s="69">
        <v>0.96777084400000002</v>
      </c>
      <c r="F421" s="47">
        <v>0.25021436799999996</v>
      </c>
      <c r="G421" s="47">
        <f t="shared" si="20"/>
        <v>2.8677668742028444</v>
      </c>
      <c r="H421" s="69">
        <v>3.7682583461062999</v>
      </c>
      <c r="I421" s="47">
        <v>0.31436640000000005</v>
      </c>
      <c r="J421" s="77">
        <f t="shared" si="18"/>
        <v>10.98683557182415</v>
      </c>
      <c r="K421" s="79">
        <f t="shared" si="19"/>
        <v>3.8937506430048021</v>
      </c>
      <c r="L421" s="54"/>
    </row>
    <row r="422" spans="1:12" x14ac:dyDescent="0.15">
      <c r="A422" s="26" t="s">
        <v>1431</v>
      </c>
      <c r="B422" s="26" t="s">
        <v>1022</v>
      </c>
      <c r="C422" s="26" t="s">
        <v>1044</v>
      </c>
      <c r="D422" s="26" t="s">
        <v>1047</v>
      </c>
      <c r="E422" s="69">
        <v>0.95814999999999995</v>
      </c>
      <c r="F422" s="47">
        <v>0.58325800000000005</v>
      </c>
      <c r="G422" s="47">
        <f t="shared" si="20"/>
        <v>0.64275500721807477</v>
      </c>
      <c r="H422" s="69">
        <v>0.95814999999999995</v>
      </c>
      <c r="I422" s="47">
        <v>0.58325800000000005</v>
      </c>
      <c r="J422" s="77">
        <f t="shared" si="18"/>
        <v>0.64275500721807477</v>
      </c>
      <c r="K422" s="79">
        <f t="shared" si="19"/>
        <v>1</v>
      </c>
      <c r="L422" s="54"/>
    </row>
    <row r="423" spans="1:12" x14ac:dyDescent="0.15">
      <c r="A423" s="26" t="s">
        <v>466</v>
      </c>
      <c r="B423" s="26" t="s">
        <v>1385</v>
      </c>
      <c r="C423" s="26" t="s">
        <v>1044</v>
      </c>
      <c r="D423" s="26" t="s">
        <v>1047</v>
      </c>
      <c r="E423" s="69">
        <v>0.93887324999999999</v>
      </c>
      <c r="F423" s="47">
        <v>2.6121107820000002</v>
      </c>
      <c r="G423" s="47">
        <f t="shared" si="20"/>
        <v>-0.64056913034862251</v>
      </c>
      <c r="H423" s="69">
        <v>31.632088230000001</v>
      </c>
      <c r="I423" s="47">
        <v>0.3121659</v>
      </c>
      <c r="J423" s="77">
        <f t="shared" si="18"/>
        <v>100.33101735327274</v>
      </c>
      <c r="K423" s="79">
        <f t="shared" si="19"/>
        <v>33.691542740194166</v>
      </c>
      <c r="L423" s="54"/>
    </row>
    <row r="424" spans="1:12" x14ac:dyDescent="0.15">
      <c r="A424" s="26" t="s">
        <v>497</v>
      </c>
      <c r="B424" s="26" t="s">
        <v>1214</v>
      </c>
      <c r="C424" s="26" t="s">
        <v>1045</v>
      </c>
      <c r="D424" s="26" t="s">
        <v>1048</v>
      </c>
      <c r="E424" s="69">
        <v>0.92044192799999991</v>
      </c>
      <c r="F424" s="47">
        <v>3.12326989</v>
      </c>
      <c r="G424" s="47">
        <f t="shared" si="20"/>
        <v>-0.70529542421324343</v>
      </c>
      <c r="H424" s="69">
        <v>8.2349999999999993E-3</v>
      </c>
      <c r="I424" s="47">
        <v>1.7181</v>
      </c>
      <c r="J424" s="77">
        <f t="shared" si="18"/>
        <v>-0.99520691461498167</v>
      </c>
      <c r="K424" s="79">
        <f t="shared" si="19"/>
        <v>8.9467893079290487E-3</v>
      </c>
      <c r="L424" s="54"/>
    </row>
    <row r="425" spans="1:12" x14ac:dyDescent="0.15">
      <c r="A425" s="26" t="s">
        <v>460</v>
      </c>
      <c r="B425" s="26" t="s">
        <v>1779</v>
      </c>
      <c r="C425" s="26" t="s">
        <v>1044</v>
      </c>
      <c r="D425" s="26" t="s">
        <v>1047</v>
      </c>
      <c r="E425" s="69">
        <v>0.89681956000000007</v>
      </c>
      <c r="F425" s="47">
        <v>1.1994708000000001</v>
      </c>
      <c r="G425" s="47">
        <f t="shared" si="20"/>
        <v>-0.25232064006893706</v>
      </c>
      <c r="H425" s="69">
        <v>0.67758238000000004</v>
      </c>
      <c r="I425" s="47">
        <v>0.25014765</v>
      </c>
      <c r="J425" s="77">
        <f t="shared" si="18"/>
        <v>1.708729744213068</v>
      </c>
      <c r="K425" s="79">
        <f t="shared" si="19"/>
        <v>0.75553925251139709</v>
      </c>
      <c r="L425" s="54"/>
    </row>
    <row r="426" spans="1:12" x14ac:dyDescent="0.15">
      <c r="A426" s="26" t="s">
        <v>1183</v>
      </c>
      <c r="B426" s="26" t="s">
        <v>1184</v>
      </c>
      <c r="C426" s="26" t="s">
        <v>1044</v>
      </c>
      <c r="D426" s="26" t="s">
        <v>1047</v>
      </c>
      <c r="E426" s="69">
        <v>0.89567335999999997</v>
      </c>
      <c r="F426" s="47">
        <v>0.61683315000000005</v>
      </c>
      <c r="G426" s="47">
        <f t="shared" si="20"/>
        <v>0.45205127188770566</v>
      </c>
      <c r="H426" s="69">
        <v>20.11981437</v>
      </c>
      <c r="I426" s="47">
        <v>11.621673730000001</v>
      </c>
      <c r="J426" s="77">
        <f t="shared" si="18"/>
        <v>0.73123207873776708</v>
      </c>
      <c r="K426" s="79">
        <f t="shared" si="19"/>
        <v>22.463339056997299</v>
      </c>
      <c r="L426" s="54"/>
    </row>
    <row r="427" spans="1:12" x14ac:dyDescent="0.15">
      <c r="A427" s="26" t="s">
        <v>633</v>
      </c>
      <c r="B427" s="26" t="s">
        <v>634</v>
      </c>
      <c r="C427" s="26" t="s">
        <v>1046</v>
      </c>
      <c r="D427" s="26" t="s">
        <v>1048</v>
      </c>
      <c r="E427" s="69">
        <v>0.87209999999999999</v>
      </c>
      <c r="F427" s="47">
        <v>0.70091999999999999</v>
      </c>
      <c r="G427" s="47">
        <f t="shared" si="20"/>
        <v>0.24422187981510013</v>
      </c>
      <c r="H427" s="69"/>
      <c r="I427" s="47">
        <v>0.61539532999999991</v>
      </c>
      <c r="J427" s="77">
        <f t="shared" si="18"/>
        <v>-1</v>
      </c>
      <c r="K427" s="79">
        <f t="shared" si="19"/>
        <v>0</v>
      </c>
      <c r="L427" s="54"/>
    </row>
    <row r="428" spans="1:12" x14ac:dyDescent="0.15">
      <c r="A428" s="26" t="s">
        <v>1117</v>
      </c>
      <c r="B428" s="26" t="s">
        <v>1118</v>
      </c>
      <c r="C428" s="26" t="s">
        <v>1045</v>
      </c>
      <c r="D428" s="26" t="s">
        <v>1048</v>
      </c>
      <c r="E428" s="69">
        <v>0.86717124000000001</v>
      </c>
      <c r="F428" s="47">
        <v>3.3298510699999997</v>
      </c>
      <c r="G428" s="47">
        <f t="shared" si="20"/>
        <v>-0.73957656911064196</v>
      </c>
      <c r="H428" s="69">
        <v>1.1608708999999999</v>
      </c>
      <c r="I428" s="47">
        <v>2.3252870400000001</v>
      </c>
      <c r="J428" s="77">
        <f t="shared" si="18"/>
        <v>-0.50076232308936797</v>
      </c>
      <c r="K428" s="79">
        <f t="shared" si="19"/>
        <v>1.3386870394825363</v>
      </c>
      <c r="L428" s="54"/>
    </row>
    <row r="429" spans="1:12" x14ac:dyDescent="0.15">
      <c r="A429" s="26" t="s">
        <v>749</v>
      </c>
      <c r="B429" s="26" t="s">
        <v>750</v>
      </c>
      <c r="C429" s="26" t="s">
        <v>1044</v>
      </c>
      <c r="D429" s="26" t="s">
        <v>1048</v>
      </c>
      <c r="E429" s="69">
        <v>0.85520603799999995</v>
      </c>
      <c r="F429" s="47">
        <v>0.649484795</v>
      </c>
      <c r="G429" s="47">
        <f t="shared" si="20"/>
        <v>0.31674527961813159</v>
      </c>
      <c r="H429" s="69">
        <v>1.0308377799999999</v>
      </c>
      <c r="I429" s="47">
        <v>0.26058199999999998</v>
      </c>
      <c r="J429" s="77">
        <f t="shared" si="18"/>
        <v>2.9559055498844895</v>
      </c>
      <c r="K429" s="79">
        <f t="shared" si="19"/>
        <v>1.2053677525602315</v>
      </c>
      <c r="L429" s="54"/>
    </row>
    <row r="430" spans="1:12" x14ac:dyDescent="0.15">
      <c r="A430" s="26" t="s">
        <v>1377</v>
      </c>
      <c r="B430" s="26" t="s">
        <v>1378</v>
      </c>
      <c r="C430" s="26" t="s">
        <v>1044</v>
      </c>
      <c r="D430" s="26" t="s">
        <v>1047</v>
      </c>
      <c r="E430" s="69">
        <v>0.85187889000000006</v>
      </c>
      <c r="F430" s="47">
        <v>2.4345275559999999</v>
      </c>
      <c r="G430" s="47">
        <f t="shared" si="20"/>
        <v>-0.65008451520685928</v>
      </c>
      <c r="H430" s="69">
        <v>0.38379600000000003</v>
      </c>
      <c r="I430" s="47">
        <v>1.4464873300000001</v>
      </c>
      <c r="J430" s="77">
        <f t="shared" si="18"/>
        <v>-0.73467033409825988</v>
      </c>
      <c r="K430" s="79">
        <f t="shared" si="19"/>
        <v>0.45052883045382192</v>
      </c>
      <c r="L430" s="54"/>
    </row>
    <row r="431" spans="1:12" x14ac:dyDescent="0.15">
      <c r="A431" s="26" t="s">
        <v>438</v>
      </c>
      <c r="B431" s="26" t="s">
        <v>1306</v>
      </c>
      <c r="C431" s="26" t="s">
        <v>1045</v>
      </c>
      <c r="D431" s="26" t="s">
        <v>1048</v>
      </c>
      <c r="E431" s="69">
        <v>0.846832892</v>
      </c>
      <c r="F431" s="47">
        <v>1.06076393</v>
      </c>
      <c r="G431" s="47">
        <f t="shared" si="20"/>
        <v>-0.20167638807250921</v>
      </c>
      <c r="H431" s="69">
        <v>0.48388128999999996</v>
      </c>
      <c r="I431" s="47">
        <v>1.0226880999999999</v>
      </c>
      <c r="J431" s="77">
        <f t="shared" si="18"/>
        <v>-0.52685350499336014</v>
      </c>
      <c r="K431" s="79">
        <f t="shared" si="19"/>
        <v>0.5714011519524208</v>
      </c>
      <c r="L431" s="54"/>
    </row>
    <row r="432" spans="1:12" x14ac:dyDescent="0.15">
      <c r="A432" s="26" t="s">
        <v>1637</v>
      </c>
      <c r="B432" s="26" t="s">
        <v>1638</v>
      </c>
      <c r="C432" s="26" t="s">
        <v>1044</v>
      </c>
      <c r="D432" s="26" t="s">
        <v>1047</v>
      </c>
      <c r="E432" s="69">
        <v>0.83053332999999996</v>
      </c>
      <c r="F432" s="47">
        <v>0.32144940999999999</v>
      </c>
      <c r="G432" s="47">
        <f t="shared" si="20"/>
        <v>1.5837139660638977</v>
      </c>
      <c r="H432" s="69">
        <v>0.19064610000000001</v>
      </c>
      <c r="I432" s="47">
        <v>5.7407680000000003E-2</v>
      </c>
      <c r="J432" s="77">
        <f t="shared" si="18"/>
        <v>2.3209162955200422</v>
      </c>
      <c r="K432" s="79">
        <f t="shared" si="19"/>
        <v>0.2295465974857385</v>
      </c>
      <c r="L432" s="54"/>
    </row>
    <row r="433" spans="1:12" x14ac:dyDescent="0.15">
      <c r="A433" s="26" t="s">
        <v>1034</v>
      </c>
      <c r="B433" s="26" t="s">
        <v>1035</v>
      </c>
      <c r="C433" s="26" t="s">
        <v>1044</v>
      </c>
      <c r="D433" s="26" t="s">
        <v>1048</v>
      </c>
      <c r="E433" s="69">
        <v>0.81209677000000002</v>
      </c>
      <c r="F433" s="47">
        <v>0.39541391999999997</v>
      </c>
      <c r="G433" s="47">
        <f t="shared" si="20"/>
        <v>1.053789026951808</v>
      </c>
      <c r="H433" s="69">
        <v>5.1509180000000002E-2</v>
      </c>
      <c r="I433" s="47"/>
      <c r="J433" s="77" t="str">
        <f t="shared" si="18"/>
        <v/>
      </c>
      <c r="K433" s="79">
        <f t="shared" si="19"/>
        <v>6.3427391787311257E-2</v>
      </c>
      <c r="L433" s="54"/>
    </row>
    <row r="434" spans="1:12" x14ac:dyDescent="0.15">
      <c r="A434" s="26" t="s">
        <v>760</v>
      </c>
      <c r="B434" s="26" t="s">
        <v>761</v>
      </c>
      <c r="C434" s="26" t="s">
        <v>1044</v>
      </c>
      <c r="D434" s="26" t="s">
        <v>1047</v>
      </c>
      <c r="E434" s="69">
        <v>0.81167274199999995</v>
      </c>
      <c r="F434" s="47">
        <v>1.098212806</v>
      </c>
      <c r="G434" s="47">
        <f t="shared" si="20"/>
        <v>-0.26091488137318264</v>
      </c>
      <c r="H434" s="69">
        <v>0.24379177999999999</v>
      </c>
      <c r="I434" s="47">
        <v>0.26310697999999999</v>
      </c>
      <c r="J434" s="77">
        <f t="shared" si="18"/>
        <v>-7.3411963453041018E-2</v>
      </c>
      <c r="K434" s="79">
        <f t="shared" si="19"/>
        <v>0.30035723436921824</v>
      </c>
      <c r="L434" s="54"/>
    </row>
    <row r="435" spans="1:12" x14ac:dyDescent="0.15">
      <c r="A435" s="26" t="s">
        <v>872</v>
      </c>
      <c r="B435" s="26" t="s">
        <v>873</v>
      </c>
      <c r="C435" s="26" t="s">
        <v>1044</v>
      </c>
      <c r="D435" s="26" t="s">
        <v>1048</v>
      </c>
      <c r="E435" s="69">
        <v>0.80655949000000005</v>
      </c>
      <c r="F435" s="47">
        <v>0.68646209999999996</v>
      </c>
      <c r="G435" s="47">
        <f t="shared" si="20"/>
        <v>0.17495123183057015</v>
      </c>
      <c r="H435" s="69">
        <v>0.41947527000000001</v>
      </c>
      <c r="I435" s="47">
        <v>2.30270515</v>
      </c>
      <c r="J435" s="77">
        <f t="shared" si="18"/>
        <v>-0.81783370311218517</v>
      </c>
      <c r="K435" s="79">
        <f t="shared" si="19"/>
        <v>0.52007976497803032</v>
      </c>
      <c r="L435" s="54"/>
    </row>
    <row r="436" spans="1:12" x14ac:dyDescent="0.15">
      <c r="A436" s="26" t="s">
        <v>1500</v>
      </c>
      <c r="B436" s="26" t="s">
        <v>1084</v>
      </c>
      <c r="C436" s="26" t="s">
        <v>1044</v>
      </c>
      <c r="D436" s="26" t="s">
        <v>1047</v>
      </c>
      <c r="E436" s="69">
        <v>0.80405340000000003</v>
      </c>
      <c r="F436" s="47">
        <v>7.7538030599999992</v>
      </c>
      <c r="G436" s="47">
        <f t="shared" si="20"/>
        <v>-0.8963020605787736</v>
      </c>
      <c r="H436" s="69">
        <v>24.122690739999999</v>
      </c>
      <c r="I436" s="47">
        <v>164.61549256000001</v>
      </c>
      <c r="J436" s="77">
        <f t="shared" si="18"/>
        <v>-0.85346038598883622</v>
      </c>
      <c r="K436" s="79">
        <f t="shared" si="19"/>
        <v>30.001354064294734</v>
      </c>
      <c r="L436" s="54"/>
    </row>
    <row r="437" spans="1:12" x14ac:dyDescent="0.15">
      <c r="A437" s="26" t="s">
        <v>913</v>
      </c>
      <c r="B437" s="26" t="s">
        <v>653</v>
      </c>
      <c r="C437" s="26" t="s">
        <v>1045</v>
      </c>
      <c r="D437" s="26" t="s">
        <v>1048</v>
      </c>
      <c r="E437" s="69">
        <v>0.80106402710906599</v>
      </c>
      <c r="F437" s="47">
        <v>0.26275267906545802</v>
      </c>
      <c r="G437" s="47">
        <f t="shared" si="20"/>
        <v>2.0487378090995665</v>
      </c>
      <c r="H437" s="69">
        <v>0.65858724999999996</v>
      </c>
      <c r="I437" s="47">
        <v>0.24174794823850601</v>
      </c>
      <c r="J437" s="77">
        <f t="shared" si="18"/>
        <v>1.7242723456343243</v>
      </c>
      <c r="K437" s="79">
        <f t="shared" si="19"/>
        <v>0.82214058765908404</v>
      </c>
      <c r="L437" s="54"/>
    </row>
    <row r="438" spans="1:12" x14ac:dyDescent="0.15">
      <c r="A438" s="26" t="s">
        <v>1555</v>
      </c>
      <c r="B438" s="26" t="s">
        <v>1704</v>
      </c>
      <c r="C438" s="26" t="s">
        <v>1044</v>
      </c>
      <c r="D438" s="26" t="s">
        <v>1048</v>
      </c>
      <c r="E438" s="69">
        <v>0.78797258400000003</v>
      </c>
      <c r="F438" s="47">
        <v>0.6829671530000001</v>
      </c>
      <c r="G438" s="47">
        <f t="shared" si="20"/>
        <v>0.1537488743620441</v>
      </c>
      <c r="H438" s="69">
        <v>0.55700806000000003</v>
      </c>
      <c r="I438" s="47">
        <v>0.12459452</v>
      </c>
      <c r="J438" s="77">
        <f t="shared" si="18"/>
        <v>3.4705662817273186</v>
      </c>
      <c r="K438" s="79">
        <f t="shared" si="19"/>
        <v>0.70688761425232527</v>
      </c>
      <c r="L438" s="54"/>
    </row>
    <row r="439" spans="1:12" x14ac:dyDescent="0.15">
      <c r="A439" s="26" t="s">
        <v>1287</v>
      </c>
      <c r="B439" s="26" t="s">
        <v>920</v>
      </c>
      <c r="C439" s="26" t="s">
        <v>1044</v>
      </c>
      <c r="D439" s="26" t="s">
        <v>1047</v>
      </c>
      <c r="E439" s="69">
        <v>0.78497185999999997</v>
      </c>
      <c r="F439" s="47">
        <v>0.30005752000000002</v>
      </c>
      <c r="G439" s="47">
        <f t="shared" si="20"/>
        <v>1.6160712786001827</v>
      </c>
      <c r="H439" s="69">
        <v>15.15008458</v>
      </c>
      <c r="I439" s="47">
        <v>3.2270898999999997</v>
      </c>
      <c r="J439" s="77">
        <f t="shared" si="18"/>
        <v>3.6946583607726584</v>
      </c>
      <c r="K439" s="79">
        <f t="shared" si="19"/>
        <v>19.300162658060124</v>
      </c>
      <c r="L439" s="54"/>
    </row>
    <row r="440" spans="1:12" x14ac:dyDescent="0.15">
      <c r="A440" s="26" t="s">
        <v>467</v>
      </c>
      <c r="B440" s="26" t="s">
        <v>1387</v>
      </c>
      <c r="C440" s="26" t="s">
        <v>1044</v>
      </c>
      <c r="D440" s="26" t="s">
        <v>1047</v>
      </c>
      <c r="E440" s="69">
        <v>0.77162085999999996</v>
      </c>
      <c r="F440" s="47">
        <v>0.25770288000000002</v>
      </c>
      <c r="G440" s="47">
        <f t="shared" si="20"/>
        <v>1.9942267622309844</v>
      </c>
      <c r="H440" s="69">
        <v>1.2699356799999999</v>
      </c>
      <c r="I440" s="47">
        <v>19.157919960000001</v>
      </c>
      <c r="J440" s="77">
        <f t="shared" si="18"/>
        <v>-0.93371223584546181</v>
      </c>
      <c r="K440" s="79">
        <f t="shared" si="19"/>
        <v>1.6458026808658335</v>
      </c>
      <c r="L440" s="54"/>
    </row>
    <row r="441" spans="1:12" x14ac:dyDescent="0.15">
      <c r="A441" s="26" t="s">
        <v>1488</v>
      </c>
      <c r="B441" s="26" t="s">
        <v>861</v>
      </c>
      <c r="C441" s="26" t="s">
        <v>1044</v>
      </c>
      <c r="D441" s="26" t="s">
        <v>1047</v>
      </c>
      <c r="E441" s="69">
        <v>0.76729009999999997</v>
      </c>
      <c r="F441" s="47">
        <v>0.60705229500000002</v>
      </c>
      <c r="G441" s="47">
        <f t="shared" si="20"/>
        <v>0.26396046324147404</v>
      </c>
      <c r="H441" s="69">
        <v>0.488396</v>
      </c>
      <c r="I441" s="47">
        <v>0.53893559999999996</v>
      </c>
      <c r="J441" s="77">
        <f t="shared" si="18"/>
        <v>-9.3776696139575844E-2</v>
      </c>
      <c r="K441" s="79">
        <f t="shared" si="19"/>
        <v>0.63652065887465514</v>
      </c>
      <c r="L441" s="54"/>
    </row>
    <row r="442" spans="1:12" x14ac:dyDescent="0.15">
      <c r="A442" s="26" t="s">
        <v>1071</v>
      </c>
      <c r="B442" s="26" t="s">
        <v>1074</v>
      </c>
      <c r="C442" s="26" t="s">
        <v>1044</v>
      </c>
      <c r="D442" s="26" t="s">
        <v>1047</v>
      </c>
      <c r="E442" s="69">
        <v>0.76128236999999999</v>
      </c>
      <c r="F442" s="47">
        <v>9.4918269999999999E-2</v>
      </c>
      <c r="G442" s="47">
        <f t="shared" si="20"/>
        <v>7.020398707224647</v>
      </c>
      <c r="H442" s="69">
        <v>0.76122699999999999</v>
      </c>
      <c r="I442" s="47">
        <v>0.63326329000000003</v>
      </c>
      <c r="J442" s="77">
        <f t="shared" si="18"/>
        <v>0.20207031107077111</v>
      </c>
      <c r="K442" s="79">
        <f t="shared" si="19"/>
        <v>0.99992726746056126</v>
      </c>
      <c r="L442" s="54"/>
    </row>
    <row r="443" spans="1:12" x14ac:dyDescent="0.15">
      <c r="A443" s="26" t="s">
        <v>1641</v>
      </c>
      <c r="B443" s="26" t="s">
        <v>1642</v>
      </c>
      <c r="C443" s="26" t="s">
        <v>1044</v>
      </c>
      <c r="D443" s="26" t="s">
        <v>1047</v>
      </c>
      <c r="E443" s="69">
        <v>0.7515965</v>
      </c>
      <c r="F443" s="47">
        <v>1.17526708</v>
      </c>
      <c r="G443" s="47">
        <f t="shared" si="20"/>
        <v>-0.36048876651935147</v>
      </c>
      <c r="H443" s="69">
        <v>0.49719213000000001</v>
      </c>
      <c r="I443" s="47">
        <v>2.6323650000000001E-2</v>
      </c>
      <c r="J443" s="77">
        <f t="shared" si="18"/>
        <v>17.887659196198097</v>
      </c>
      <c r="K443" s="79">
        <f t="shared" si="19"/>
        <v>0.6615146957177156</v>
      </c>
      <c r="L443" s="54"/>
    </row>
    <row r="444" spans="1:12" x14ac:dyDescent="0.15">
      <c r="A444" s="26" t="s">
        <v>1059</v>
      </c>
      <c r="B444" s="26" t="s">
        <v>1060</v>
      </c>
      <c r="C444" s="26" t="s">
        <v>1044</v>
      </c>
      <c r="D444" s="26" t="s">
        <v>1048</v>
      </c>
      <c r="E444" s="69">
        <v>0.74697852500000006</v>
      </c>
      <c r="F444" s="47">
        <v>0.61368253399999995</v>
      </c>
      <c r="G444" s="47">
        <f t="shared" si="20"/>
        <v>0.21720675367958275</v>
      </c>
      <c r="H444" s="69">
        <v>0.18167625000000001</v>
      </c>
      <c r="I444" s="47">
        <v>1.83101062</v>
      </c>
      <c r="J444" s="77">
        <f t="shared" si="18"/>
        <v>-0.90077815605460554</v>
      </c>
      <c r="K444" s="79">
        <f t="shared" si="19"/>
        <v>0.24321482334448638</v>
      </c>
      <c r="L444" s="54"/>
    </row>
    <row r="445" spans="1:12" x14ac:dyDescent="0.15">
      <c r="A445" s="26" t="s">
        <v>1556</v>
      </c>
      <c r="B445" s="26" t="s">
        <v>1705</v>
      </c>
      <c r="C445" s="26" t="s">
        <v>1044</v>
      </c>
      <c r="D445" s="26" t="s">
        <v>1048</v>
      </c>
      <c r="E445" s="69">
        <v>0.73337423999999996</v>
      </c>
      <c r="F445" s="47">
        <v>2.7980831099999999</v>
      </c>
      <c r="G445" s="47">
        <f t="shared" si="20"/>
        <v>-0.73790119479331695</v>
      </c>
      <c r="H445" s="69">
        <v>0.33492850000000002</v>
      </c>
      <c r="I445" s="47">
        <v>0.19864436999999999</v>
      </c>
      <c r="J445" s="77">
        <f t="shared" si="18"/>
        <v>0.68607094175384908</v>
      </c>
      <c r="K445" s="79">
        <f t="shared" si="19"/>
        <v>0.45669520652920675</v>
      </c>
      <c r="L445" s="54"/>
    </row>
    <row r="446" spans="1:12" x14ac:dyDescent="0.15">
      <c r="A446" s="26" t="s">
        <v>423</v>
      </c>
      <c r="B446" s="26" t="s">
        <v>424</v>
      </c>
      <c r="C446" s="26" t="s">
        <v>1045</v>
      </c>
      <c r="D446" s="26" t="s">
        <v>1048</v>
      </c>
      <c r="E446" s="69">
        <v>0.72478655000000003</v>
      </c>
      <c r="F446" s="47">
        <v>7.3552000000000001E-3</v>
      </c>
      <c r="G446" s="47">
        <f t="shared" si="20"/>
        <v>97.540699097237336</v>
      </c>
      <c r="H446" s="69">
        <v>1.36259796</v>
      </c>
      <c r="I446" s="47">
        <v>0.8145351999999999</v>
      </c>
      <c r="J446" s="77">
        <f t="shared" si="18"/>
        <v>0.67285337699340708</v>
      </c>
      <c r="K446" s="79">
        <f t="shared" si="19"/>
        <v>1.8799989596937194</v>
      </c>
      <c r="L446" s="54"/>
    </row>
    <row r="447" spans="1:12" x14ac:dyDescent="0.15">
      <c r="A447" s="26" t="s">
        <v>380</v>
      </c>
      <c r="B447" s="26" t="s">
        <v>162</v>
      </c>
      <c r="C447" s="26" t="s">
        <v>1045</v>
      </c>
      <c r="D447" s="26" t="s">
        <v>1047</v>
      </c>
      <c r="E447" s="69">
        <v>0.72364340999999999</v>
      </c>
      <c r="F447" s="47">
        <v>0.22531620000000002</v>
      </c>
      <c r="G447" s="47">
        <f t="shared" si="20"/>
        <v>2.2116794531418509</v>
      </c>
      <c r="H447" s="69">
        <v>0.16983735999999999</v>
      </c>
      <c r="I447" s="47"/>
      <c r="J447" s="77" t="str">
        <f t="shared" si="18"/>
        <v/>
      </c>
      <c r="K447" s="79">
        <f t="shared" si="19"/>
        <v>0.23469758399375185</v>
      </c>
      <c r="L447" s="54"/>
    </row>
    <row r="448" spans="1:12" x14ac:dyDescent="0.15">
      <c r="A448" s="26" t="s">
        <v>1539</v>
      </c>
      <c r="B448" s="26" t="s">
        <v>1593</v>
      </c>
      <c r="C448" s="26" t="s">
        <v>1045</v>
      </c>
      <c r="D448" s="26" t="s">
        <v>1048</v>
      </c>
      <c r="E448" s="69">
        <v>0.71162352000000006</v>
      </c>
      <c r="F448" s="47">
        <v>0.44969999999999999</v>
      </c>
      <c r="G448" s="47">
        <f t="shared" si="20"/>
        <v>0.58244056037358249</v>
      </c>
      <c r="H448" s="69"/>
      <c r="I448" s="47">
        <v>1.033034534301505</v>
      </c>
      <c r="J448" s="77">
        <f t="shared" si="18"/>
        <v>-1</v>
      </c>
      <c r="K448" s="79">
        <f t="shared" si="19"/>
        <v>0</v>
      </c>
      <c r="L448" s="54"/>
    </row>
    <row r="449" spans="1:12" x14ac:dyDescent="0.15">
      <c r="A449" s="26" t="s">
        <v>504</v>
      </c>
      <c r="B449" s="26" t="s">
        <v>692</v>
      </c>
      <c r="C449" s="26" t="s">
        <v>1045</v>
      </c>
      <c r="D449" s="26" t="s">
        <v>1048</v>
      </c>
      <c r="E449" s="69">
        <v>0.70579291</v>
      </c>
      <c r="F449" s="47">
        <v>0.42395622999999999</v>
      </c>
      <c r="G449" s="47">
        <f t="shared" si="20"/>
        <v>0.66477777670586424</v>
      </c>
      <c r="H449" s="69"/>
      <c r="I449" s="47">
        <v>0.58384497000000002</v>
      </c>
      <c r="J449" s="77">
        <f t="shared" si="18"/>
        <v>-1</v>
      </c>
      <c r="K449" s="79">
        <f t="shared" si="19"/>
        <v>0</v>
      </c>
      <c r="L449" s="54"/>
    </row>
    <row r="450" spans="1:12" x14ac:dyDescent="0.15">
      <c r="A450" s="26" t="s">
        <v>663</v>
      </c>
      <c r="B450" s="26" t="s">
        <v>1688</v>
      </c>
      <c r="C450" s="26" t="s">
        <v>1044</v>
      </c>
      <c r="D450" s="26" t="s">
        <v>1047</v>
      </c>
      <c r="E450" s="69">
        <v>0.68708785400000005</v>
      </c>
      <c r="F450" s="47">
        <v>0.318952603</v>
      </c>
      <c r="G450" s="47">
        <f t="shared" si="20"/>
        <v>1.1542004910365948</v>
      </c>
      <c r="H450" s="69">
        <v>6.2758699699999996</v>
      </c>
      <c r="I450" s="47">
        <v>4.8681164199999998</v>
      </c>
      <c r="J450" s="77">
        <f t="shared" si="18"/>
        <v>0.28917828345608876</v>
      </c>
      <c r="K450" s="79">
        <f t="shared" si="19"/>
        <v>9.1340138433010338</v>
      </c>
      <c r="L450" s="54"/>
    </row>
    <row r="451" spans="1:12" x14ac:dyDescent="0.15">
      <c r="A451" s="26" t="s">
        <v>486</v>
      </c>
      <c r="B451" s="26" t="s">
        <v>402</v>
      </c>
      <c r="C451" s="26" t="s">
        <v>1045</v>
      </c>
      <c r="D451" s="26" t="s">
        <v>1048</v>
      </c>
      <c r="E451" s="69">
        <v>0.67758399499999999</v>
      </c>
      <c r="F451" s="47">
        <v>1.59391802</v>
      </c>
      <c r="G451" s="47">
        <f t="shared" si="20"/>
        <v>-0.57489407453966801</v>
      </c>
      <c r="H451" s="69">
        <v>0.69994968999999996</v>
      </c>
      <c r="I451" s="47">
        <v>1.09414071</v>
      </c>
      <c r="J451" s="77">
        <f t="shared" si="18"/>
        <v>-0.36027452081551747</v>
      </c>
      <c r="K451" s="79">
        <f t="shared" si="19"/>
        <v>1.0330080036793077</v>
      </c>
      <c r="L451" s="54"/>
    </row>
    <row r="452" spans="1:12" x14ac:dyDescent="0.15">
      <c r="A452" s="26" t="s">
        <v>756</v>
      </c>
      <c r="B452" s="26" t="s">
        <v>757</v>
      </c>
      <c r="C452" s="26" t="s">
        <v>1044</v>
      </c>
      <c r="D452" s="26" t="s">
        <v>1047</v>
      </c>
      <c r="E452" s="69">
        <v>0.67379660499999994</v>
      </c>
      <c r="F452" s="47">
        <v>2.0475334300000001</v>
      </c>
      <c r="G452" s="47">
        <f t="shared" si="20"/>
        <v>-0.67092278195428534</v>
      </c>
      <c r="H452" s="69">
        <v>0.33410953999999998</v>
      </c>
      <c r="I452" s="47">
        <v>1.0829506</v>
      </c>
      <c r="J452" s="77">
        <f t="shared" si="18"/>
        <v>-0.69148219687952528</v>
      </c>
      <c r="K452" s="79">
        <f t="shared" si="19"/>
        <v>0.49586112117617454</v>
      </c>
      <c r="L452" s="54"/>
    </row>
    <row r="453" spans="1:12" x14ac:dyDescent="0.15">
      <c r="A453" s="26" t="s">
        <v>1167</v>
      </c>
      <c r="B453" s="26" t="s">
        <v>1168</v>
      </c>
      <c r="C453" s="26" t="s">
        <v>1044</v>
      </c>
      <c r="D453" s="26" t="s">
        <v>1047</v>
      </c>
      <c r="E453" s="69">
        <v>0.66303570099999998</v>
      </c>
      <c r="F453" s="47">
        <v>0.75085722900000007</v>
      </c>
      <c r="G453" s="47">
        <f t="shared" si="20"/>
        <v>-0.11696168673365748</v>
      </c>
      <c r="H453" s="69">
        <v>0.83290085000000003</v>
      </c>
      <c r="I453" s="47">
        <v>0.56886934</v>
      </c>
      <c r="J453" s="77">
        <f t="shared" si="18"/>
        <v>0.46413383783348205</v>
      </c>
      <c r="K453" s="79">
        <f t="shared" si="19"/>
        <v>1.25619306583915</v>
      </c>
      <c r="L453" s="54"/>
    </row>
    <row r="454" spans="1:12" x14ac:dyDescent="0.15">
      <c r="A454" s="26" t="s">
        <v>794</v>
      </c>
      <c r="B454" s="26" t="s">
        <v>795</v>
      </c>
      <c r="C454" s="26" t="s">
        <v>1044</v>
      </c>
      <c r="D454" s="26" t="s">
        <v>1047</v>
      </c>
      <c r="E454" s="69">
        <v>0.63520618999999989</v>
      </c>
      <c r="F454" s="47">
        <v>0.24841798999999998</v>
      </c>
      <c r="G454" s="47">
        <f t="shared" si="20"/>
        <v>1.5570055936770117</v>
      </c>
      <c r="H454" s="69">
        <v>0.55647093000000003</v>
      </c>
      <c r="I454" s="47">
        <v>3.4592500000000001E-3</v>
      </c>
      <c r="J454" s="77">
        <f t="shared" si="18"/>
        <v>159.86461805304617</v>
      </c>
      <c r="K454" s="79">
        <f t="shared" si="19"/>
        <v>0.87604771294813755</v>
      </c>
      <c r="L454" s="54"/>
    </row>
    <row r="455" spans="1:12" x14ac:dyDescent="0.15">
      <c r="A455" s="26" t="s">
        <v>702</v>
      </c>
      <c r="B455" s="26" t="s">
        <v>714</v>
      </c>
      <c r="C455" s="26" t="s">
        <v>1045</v>
      </c>
      <c r="D455" s="26" t="s">
        <v>1048</v>
      </c>
      <c r="E455" s="69">
        <v>0.63467293999999996</v>
      </c>
      <c r="F455" s="47">
        <v>4.3176599999999996E-2</v>
      </c>
      <c r="G455" s="47">
        <f t="shared" si="20"/>
        <v>13.699465451193472</v>
      </c>
      <c r="H455" s="69">
        <v>1.44987413</v>
      </c>
      <c r="I455" s="47"/>
      <c r="J455" s="77" t="str">
        <f t="shared" ref="J455:J518" si="21">IF(ISERROR(H455/I455-1),"",((H455/I455-1)))</f>
        <v/>
      </c>
      <c r="K455" s="79">
        <f t="shared" ref="K455:K518" si="22">IF(ISERROR(H455/E455),"",(H455/E455))</f>
        <v>2.284442960495527</v>
      </c>
      <c r="L455" s="54"/>
    </row>
    <row r="456" spans="1:12" x14ac:dyDescent="0.15">
      <c r="A456" s="26" t="s">
        <v>1601</v>
      </c>
      <c r="B456" s="26" t="s">
        <v>1602</v>
      </c>
      <c r="C456" s="26" t="s">
        <v>1045</v>
      </c>
      <c r="D456" s="26" t="s">
        <v>1048</v>
      </c>
      <c r="E456" s="69">
        <v>0.63082972800000003</v>
      </c>
      <c r="F456" s="47">
        <v>1.236327365</v>
      </c>
      <c r="G456" s="47">
        <f t="shared" si="20"/>
        <v>-0.48975510381912479</v>
      </c>
      <c r="H456" s="69">
        <v>0.81960277000000004</v>
      </c>
      <c r="I456" s="47">
        <v>0.27129580999999997</v>
      </c>
      <c r="J456" s="77">
        <f t="shared" si="21"/>
        <v>2.0210668200146551</v>
      </c>
      <c r="K456" s="79">
        <f t="shared" si="22"/>
        <v>1.2992456341562901</v>
      </c>
      <c r="L456" s="54"/>
    </row>
    <row r="457" spans="1:12" x14ac:dyDescent="0.15">
      <c r="A457" s="26" t="s">
        <v>364</v>
      </c>
      <c r="B457" s="26" t="s">
        <v>1312</v>
      </c>
      <c r="C457" s="26" t="s">
        <v>1044</v>
      </c>
      <c r="D457" s="26" t="s">
        <v>1047</v>
      </c>
      <c r="E457" s="69">
        <v>0.63008973699999993</v>
      </c>
      <c r="F457" s="47">
        <v>0.27598750900000002</v>
      </c>
      <c r="G457" s="47">
        <f t="shared" ref="G457:G520" si="23">IF(ISERROR(E457/F457-1),"",((E457/F457-1)))</f>
        <v>1.2830371536850964</v>
      </c>
      <c r="H457" s="69">
        <v>7.2512460000000001E-2</v>
      </c>
      <c r="I457" s="47">
        <v>0.50880000000000003</v>
      </c>
      <c r="J457" s="77">
        <f t="shared" si="21"/>
        <v>-0.85748337264150942</v>
      </c>
      <c r="K457" s="79">
        <f t="shared" si="22"/>
        <v>0.11508275050669491</v>
      </c>
      <c r="L457" s="54"/>
    </row>
    <row r="458" spans="1:12" x14ac:dyDescent="0.15">
      <c r="A458" s="26" t="s">
        <v>521</v>
      </c>
      <c r="B458" s="26" t="s">
        <v>996</v>
      </c>
      <c r="C458" s="26" t="s">
        <v>1045</v>
      </c>
      <c r="D458" s="26" t="s">
        <v>1047</v>
      </c>
      <c r="E458" s="69">
        <v>0.61621289000000001</v>
      </c>
      <c r="F458" s="47">
        <v>0.16733285999999997</v>
      </c>
      <c r="G458" s="47">
        <f t="shared" si="23"/>
        <v>2.6825575681907314</v>
      </c>
      <c r="H458" s="69">
        <v>55.712654630000003</v>
      </c>
      <c r="I458" s="47">
        <v>44.896172</v>
      </c>
      <c r="J458" s="77">
        <f t="shared" si="21"/>
        <v>0.24092215768417868</v>
      </c>
      <c r="K458" s="79">
        <f t="shared" si="22"/>
        <v>90.411374922715424</v>
      </c>
      <c r="L458" s="54"/>
    </row>
    <row r="459" spans="1:12" x14ac:dyDescent="0.15">
      <c r="A459" s="26" t="s">
        <v>1289</v>
      </c>
      <c r="B459" s="26" t="s">
        <v>923</v>
      </c>
      <c r="C459" s="26" t="s">
        <v>1044</v>
      </c>
      <c r="D459" s="26" t="s">
        <v>1047</v>
      </c>
      <c r="E459" s="69">
        <v>0.60310196500000002</v>
      </c>
      <c r="F459" s="47">
        <v>4.9598650000000001E-2</v>
      </c>
      <c r="G459" s="47">
        <f t="shared" si="23"/>
        <v>11.159644768557209</v>
      </c>
      <c r="H459" s="69">
        <v>2.3324849599999999</v>
      </c>
      <c r="I459" s="47">
        <v>0.33564418000000001</v>
      </c>
      <c r="J459" s="77">
        <f t="shared" si="21"/>
        <v>5.9492787272521745</v>
      </c>
      <c r="K459" s="79">
        <f t="shared" si="22"/>
        <v>3.8674802858584614</v>
      </c>
      <c r="L459" s="54"/>
    </row>
    <row r="460" spans="1:12" x14ac:dyDescent="0.15">
      <c r="A460" s="26" t="s">
        <v>1542</v>
      </c>
      <c r="B460" s="26" t="s">
        <v>1691</v>
      </c>
      <c r="C460" s="26" t="s">
        <v>1044</v>
      </c>
      <c r="D460" s="26" t="s">
        <v>1048</v>
      </c>
      <c r="E460" s="69">
        <v>0.58741118999999997</v>
      </c>
      <c r="F460" s="47">
        <v>3.5284968999999999</v>
      </c>
      <c r="G460" s="47">
        <f t="shared" si="23"/>
        <v>-0.83352367689482731</v>
      </c>
      <c r="H460" s="69">
        <v>7.0273570799999998</v>
      </c>
      <c r="I460" s="47">
        <v>5.8239300499999995</v>
      </c>
      <c r="J460" s="77">
        <f t="shared" si="21"/>
        <v>0.20663487021105276</v>
      </c>
      <c r="K460" s="79">
        <f t="shared" si="22"/>
        <v>11.963267298329813</v>
      </c>
      <c r="L460" s="54"/>
    </row>
    <row r="461" spans="1:12" x14ac:dyDescent="0.15">
      <c r="A461" s="26" t="s">
        <v>1427</v>
      </c>
      <c r="B461" s="26" t="s">
        <v>1019</v>
      </c>
      <c r="C461" s="26" t="s">
        <v>1044</v>
      </c>
      <c r="D461" s="26" t="s">
        <v>1047</v>
      </c>
      <c r="E461" s="69">
        <v>0.58724465000000003</v>
      </c>
      <c r="F461" s="47">
        <v>1.6188</v>
      </c>
      <c r="G461" s="47">
        <f t="shared" si="23"/>
        <v>-0.63723458734865335</v>
      </c>
      <c r="H461" s="69">
        <v>0.17754465</v>
      </c>
      <c r="I461" s="47">
        <v>1.6188</v>
      </c>
      <c r="J461" s="77">
        <f t="shared" si="21"/>
        <v>-0.89032329503335805</v>
      </c>
      <c r="K461" s="79">
        <f t="shared" si="22"/>
        <v>0.30233506597292964</v>
      </c>
      <c r="L461" s="54"/>
    </row>
    <row r="462" spans="1:12" x14ac:dyDescent="0.15">
      <c r="A462" s="26" t="s">
        <v>982</v>
      </c>
      <c r="B462" s="26" t="s">
        <v>983</v>
      </c>
      <c r="C462" s="26" t="s">
        <v>1045</v>
      </c>
      <c r="D462" s="26" t="s">
        <v>1048</v>
      </c>
      <c r="E462" s="69">
        <v>0.58229776</v>
      </c>
      <c r="F462" s="47">
        <v>4.4251467199999999</v>
      </c>
      <c r="G462" s="47">
        <f t="shared" si="23"/>
        <v>-0.86841164895883949</v>
      </c>
      <c r="H462" s="69">
        <v>26.54874873</v>
      </c>
      <c r="I462" s="47">
        <v>4.9265280000000002E-2</v>
      </c>
      <c r="J462" s="77">
        <f t="shared" si="21"/>
        <v>537.89369409856192</v>
      </c>
      <c r="K462" s="79">
        <f t="shared" si="22"/>
        <v>45.593080643140375</v>
      </c>
      <c r="L462" s="54"/>
    </row>
    <row r="463" spans="1:12" x14ac:dyDescent="0.15">
      <c r="A463" s="26" t="s">
        <v>1538</v>
      </c>
      <c r="B463" s="26" t="s">
        <v>724</v>
      </c>
      <c r="C463" s="26" t="s">
        <v>1045</v>
      </c>
      <c r="D463" s="26" t="s">
        <v>1047</v>
      </c>
      <c r="E463" s="69">
        <v>0.57601078000000006</v>
      </c>
      <c r="F463" s="47">
        <v>0.45951433000000003</v>
      </c>
      <c r="G463" s="47">
        <f t="shared" si="23"/>
        <v>0.25352082055852332</v>
      </c>
      <c r="H463" s="69">
        <v>8.0380309999999996E-2</v>
      </c>
      <c r="I463" s="47">
        <v>4.3616260599999999</v>
      </c>
      <c r="J463" s="77">
        <f t="shared" si="21"/>
        <v>-0.98157102216140002</v>
      </c>
      <c r="K463" s="79">
        <f t="shared" si="22"/>
        <v>0.13954653765334044</v>
      </c>
      <c r="L463" s="54"/>
    </row>
    <row r="464" spans="1:12" x14ac:dyDescent="0.15">
      <c r="A464" s="26" t="s">
        <v>901</v>
      </c>
      <c r="B464" s="26" t="s">
        <v>1006</v>
      </c>
      <c r="C464" s="26" t="s">
        <v>1045</v>
      </c>
      <c r="D464" s="26" t="s">
        <v>1047</v>
      </c>
      <c r="E464" s="69">
        <v>0.57231814000000003</v>
      </c>
      <c r="F464" s="47">
        <v>0</v>
      </c>
      <c r="G464" s="47" t="str">
        <f t="shared" si="23"/>
        <v/>
      </c>
      <c r="H464" s="69"/>
      <c r="I464" s="47"/>
      <c r="J464" s="77" t="str">
        <f t="shared" si="21"/>
        <v/>
      </c>
      <c r="K464" s="79">
        <f t="shared" si="22"/>
        <v>0</v>
      </c>
      <c r="L464" s="54"/>
    </row>
    <row r="465" spans="1:12" x14ac:dyDescent="0.15">
      <c r="A465" s="26" t="s">
        <v>451</v>
      </c>
      <c r="B465" s="26" t="s">
        <v>405</v>
      </c>
      <c r="C465" s="26" t="s">
        <v>1045</v>
      </c>
      <c r="D465" s="26" t="s">
        <v>1048</v>
      </c>
      <c r="E465" s="69">
        <v>0.54478244999999992</v>
      </c>
      <c r="F465" s="47">
        <v>0.23625095999999998</v>
      </c>
      <c r="G465" s="47">
        <f t="shared" si="23"/>
        <v>1.305948090115697</v>
      </c>
      <c r="H465" s="69">
        <v>0.78619103000000001</v>
      </c>
      <c r="I465" s="47">
        <v>1.8250759999999998E-2</v>
      </c>
      <c r="J465" s="77">
        <f t="shared" si="21"/>
        <v>42.077166649498437</v>
      </c>
      <c r="K465" s="79">
        <f t="shared" si="22"/>
        <v>1.4431284084133036</v>
      </c>
      <c r="L465" s="54"/>
    </row>
    <row r="466" spans="1:12" x14ac:dyDescent="0.15">
      <c r="A466" s="26" t="s">
        <v>889</v>
      </c>
      <c r="B466" s="26" t="s">
        <v>648</v>
      </c>
      <c r="C466" s="26" t="s">
        <v>1045</v>
      </c>
      <c r="D466" s="26" t="s">
        <v>1047</v>
      </c>
      <c r="E466" s="69">
        <v>0.54054081000000009</v>
      </c>
      <c r="F466" s="47">
        <v>3.4810412500000001</v>
      </c>
      <c r="G466" s="47">
        <f t="shared" si="23"/>
        <v>-0.84471864273369346</v>
      </c>
      <c r="H466" s="69">
        <v>1.1067396999999999</v>
      </c>
      <c r="I466" s="47">
        <v>258.26309336000003</v>
      </c>
      <c r="J466" s="77">
        <f t="shared" si="21"/>
        <v>-0.99571468115865369</v>
      </c>
      <c r="K466" s="79">
        <f t="shared" si="22"/>
        <v>2.0474674243374884</v>
      </c>
      <c r="L466" s="54"/>
    </row>
    <row r="467" spans="1:12" x14ac:dyDescent="0.15">
      <c r="A467" s="26" t="s">
        <v>1529</v>
      </c>
      <c r="B467" s="26" t="s">
        <v>1242</v>
      </c>
      <c r="C467" s="26" t="s">
        <v>1045</v>
      </c>
      <c r="D467" s="26" t="s">
        <v>1048</v>
      </c>
      <c r="E467" s="69">
        <v>0.53962588</v>
      </c>
      <c r="F467" s="47">
        <v>7.105119E-2</v>
      </c>
      <c r="G467" s="47">
        <f t="shared" si="23"/>
        <v>6.5948886992603502</v>
      </c>
      <c r="H467" s="69">
        <v>0.43061115</v>
      </c>
      <c r="I467" s="47">
        <v>0.84167972000000002</v>
      </c>
      <c r="J467" s="77">
        <f t="shared" si="21"/>
        <v>-0.48839072658184046</v>
      </c>
      <c r="K467" s="79">
        <f t="shared" si="22"/>
        <v>0.79798090855093906</v>
      </c>
      <c r="L467" s="54"/>
    </row>
    <row r="468" spans="1:12" x14ac:dyDescent="0.15">
      <c r="A468" s="26" t="s">
        <v>786</v>
      </c>
      <c r="B468" s="26" t="s">
        <v>787</v>
      </c>
      <c r="C468" s="26" t="s">
        <v>1044</v>
      </c>
      <c r="D468" s="26" t="s">
        <v>1047</v>
      </c>
      <c r="E468" s="69">
        <v>0.53102437999999996</v>
      </c>
      <c r="F468" s="47">
        <v>1.7394017399999999</v>
      </c>
      <c r="G468" s="47">
        <f t="shared" si="23"/>
        <v>-0.69470860710993654</v>
      </c>
      <c r="H468" s="69">
        <v>1.27522238</v>
      </c>
      <c r="I468" s="47">
        <v>0.99520374</v>
      </c>
      <c r="J468" s="77">
        <f t="shared" si="21"/>
        <v>0.28136815482626698</v>
      </c>
      <c r="K468" s="79">
        <f t="shared" si="22"/>
        <v>2.4014384800938897</v>
      </c>
      <c r="L468" s="54"/>
    </row>
    <row r="469" spans="1:12" x14ac:dyDescent="0.15">
      <c r="A469" s="26" t="s">
        <v>895</v>
      </c>
      <c r="B469" s="26" t="s">
        <v>647</v>
      </c>
      <c r="C469" s="26" t="s">
        <v>1045</v>
      </c>
      <c r="D469" s="26" t="s">
        <v>1047</v>
      </c>
      <c r="E469" s="69">
        <v>0.506149551045046</v>
      </c>
      <c r="F469" s="47">
        <v>0</v>
      </c>
      <c r="G469" s="47" t="str">
        <f t="shared" si="23"/>
        <v/>
      </c>
      <c r="H469" s="69"/>
      <c r="I469" s="47">
        <v>5.1633627213856501</v>
      </c>
      <c r="J469" s="77">
        <f t="shared" si="21"/>
        <v>-1</v>
      </c>
      <c r="K469" s="79">
        <f t="shared" si="22"/>
        <v>0</v>
      </c>
      <c r="L469" s="54"/>
    </row>
    <row r="470" spans="1:12" x14ac:dyDescent="0.15">
      <c r="A470" s="26" t="s">
        <v>841</v>
      </c>
      <c r="B470" s="26" t="s">
        <v>842</v>
      </c>
      <c r="C470" s="26" t="s">
        <v>1044</v>
      </c>
      <c r="D470" s="26" t="s">
        <v>1047</v>
      </c>
      <c r="E470" s="69">
        <v>0.50381933600000006</v>
      </c>
      <c r="F470" s="47">
        <v>0.46983522999999999</v>
      </c>
      <c r="G470" s="47">
        <f t="shared" si="23"/>
        <v>7.2331966251232505E-2</v>
      </c>
      <c r="H470" s="69">
        <v>8.0460219999999999E-2</v>
      </c>
      <c r="I470" s="47">
        <v>4.7223841699999998</v>
      </c>
      <c r="J470" s="77">
        <f t="shared" si="21"/>
        <v>-0.98296194949340598</v>
      </c>
      <c r="K470" s="79">
        <f t="shared" si="22"/>
        <v>0.15970053995704522</v>
      </c>
      <c r="L470" s="54"/>
    </row>
    <row r="471" spans="1:12" x14ac:dyDescent="0.15">
      <c r="A471" s="26" t="s">
        <v>382</v>
      </c>
      <c r="B471" s="26" t="s">
        <v>822</v>
      </c>
      <c r="C471" s="26" t="s">
        <v>1045</v>
      </c>
      <c r="D471" s="26" t="s">
        <v>1048</v>
      </c>
      <c r="E471" s="69">
        <v>0.49851369000000001</v>
      </c>
      <c r="F471" s="47">
        <v>0.16420728000000001</v>
      </c>
      <c r="G471" s="47">
        <f t="shared" si="23"/>
        <v>2.0358805651004022</v>
      </c>
      <c r="H471" s="69">
        <v>2.34232884</v>
      </c>
      <c r="I471" s="47">
        <v>3.5745639599999999</v>
      </c>
      <c r="J471" s="77">
        <f t="shared" si="21"/>
        <v>-0.34472319807084939</v>
      </c>
      <c r="K471" s="79">
        <f t="shared" si="22"/>
        <v>4.6986249063691714</v>
      </c>
      <c r="L471" s="54"/>
    </row>
    <row r="472" spans="1:12" x14ac:dyDescent="0.15">
      <c r="A472" s="26" t="s">
        <v>1036</v>
      </c>
      <c r="B472" s="26" t="s">
        <v>1037</v>
      </c>
      <c r="C472" s="26" t="s">
        <v>1044</v>
      </c>
      <c r="D472" s="26" t="s">
        <v>1048</v>
      </c>
      <c r="E472" s="69">
        <v>0.49442709999999995</v>
      </c>
      <c r="F472" s="47">
        <v>0.80356260000000002</v>
      </c>
      <c r="G472" s="47">
        <f t="shared" si="23"/>
        <v>-0.38470618219414399</v>
      </c>
      <c r="H472" s="69">
        <v>1.0022656299999999</v>
      </c>
      <c r="I472" s="47">
        <v>1.457916</v>
      </c>
      <c r="J472" s="77">
        <f t="shared" si="21"/>
        <v>-0.31253540670381563</v>
      </c>
      <c r="K472" s="79">
        <f t="shared" si="22"/>
        <v>2.0271251919645992</v>
      </c>
      <c r="L472" s="54"/>
    </row>
    <row r="473" spans="1:12" x14ac:dyDescent="0.15">
      <c r="A473" s="26" t="s">
        <v>347</v>
      </c>
      <c r="B473" s="26" t="s">
        <v>348</v>
      </c>
      <c r="C473" s="26" t="s">
        <v>1044</v>
      </c>
      <c r="D473" s="26" t="s">
        <v>1047</v>
      </c>
      <c r="E473" s="69">
        <v>0.49124443000000001</v>
      </c>
      <c r="F473" s="47">
        <v>7.460195E-2</v>
      </c>
      <c r="G473" s="47">
        <f t="shared" si="23"/>
        <v>5.5848738538335798</v>
      </c>
      <c r="H473" s="69">
        <v>0.29493040000000004</v>
      </c>
      <c r="I473" s="47">
        <v>8.4470950000000003E-2</v>
      </c>
      <c r="J473" s="77">
        <f t="shared" si="21"/>
        <v>2.4915009242822537</v>
      </c>
      <c r="K473" s="79">
        <f t="shared" si="22"/>
        <v>0.60037403375749221</v>
      </c>
      <c r="L473" s="54"/>
    </row>
    <row r="474" spans="1:12" x14ac:dyDescent="0.15">
      <c r="A474" s="26" t="s">
        <v>898</v>
      </c>
      <c r="B474" s="26" t="s">
        <v>1008</v>
      </c>
      <c r="C474" s="26" t="s">
        <v>1045</v>
      </c>
      <c r="D474" s="26" t="s">
        <v>1047</v>
      </c>
      <c r="E474" s="69">
        <v>0.48970583000000001</v>
      </c>
      <c r="F474" s="47">
        <v>0.79278263999999998</v>
      </c>
      <c r="G474" s="47">
        <f t="shared" si="23"/>
        <v>-0.38229496296740295</v>
      </c>
      <c r="H474" s="69">
        <v>16.11164527</v>
      </c>
      <c r="I474" s="47">
        <v>15.009997500000001</v>
      </c>
      <c r="J474" s="77">
        <f t="shared" si="21"/>
        <v>7.3394267387452805E-2</v>
      </c>
      <c r="K474" s="79">
        <f t="shared" si="22"/>
        <v>32.900660525115661</v>
      </c>
      <c r="L474" s="54"/>
    </row>
    <row r="475" spans="1:12" x14ac:dyDescent="0.15">
      <c r="A475" s="26" t="s">
        <v>1302</v>
      </c>
      <c r="B475" s="26" t="s">
        <v>1303</v>
      </c>
      <c r="C475" s="26" t="s">
        <v>1044</v>
      </c>
      <c r="D475" s="26" t="s">
        <v>1047</v>
      </c>
      <c r="E475" s="69">
        <v>0.47535453999999999</v>
      </c>
      <c r="F475" s="47">
        <v>0.1861429</v>
      </c>
      <c r="G475" s="47">
        <f t="shared" si="23"/>
        <v>1.5537076085093764</v>
      </c>
      <c r="H475" s="69">
        <v>0.93399678000000008</v>
      </c>
      <c r="I475" s="47">
        <v>0.36205203000000002</v>
      </c>
      <c r="J475" s="77">
        <f t="shared" si="21"/>
        <v>1.5797308193521244</v>
      </c>
      <c r="K475" s="79">
        <f t="shared" si="22"/>
        <v>1.9648424521200536</v>
      </c>
      <c r="L475" s="54"/>
    </row>
    <row r="476" spans="1:12" x14ac:dyDescent="0.15">
      <c r="A476" s="26" t="s">
        <v>894</v>
      </c>
      <c r="B476" s="26" t="s">
        <v>646</v>
      </c>
      <c r="C476" s="26" t="s">
        <v>1045</v>
      </c>
      <c r="D476" s="26" t="s">
        <v>1047</v>
      </c>
      <c r="E476" s="69">
        <v>0.474048140043764</v>
      </c>
      <c r="F476" s="47">
        <v>0</v>
      </c>
      <c r="G476" s="47" t="str">
        <f t="shared" si="23"/>
        <v/>
      </c>
      <c r="H476" s="69">
        <v>3.2799757134183398</v>
      </c>
      <c r="I476" s="47"/>
      <c r="J476" s="77" t="str">
        <f t="shared" si="21"/>
        <v/>
      </c>
      <c r="K476" s="79">
        <f t="shared" si="22"/>
        <v>6.9190772758132395</v>
      </c>
      <c r="L476" s="54"/>
    </row>
    <row r="477" spans="1:12" x14ac:dyDescent="0.15">
      <c r="A477" s="26" t="s">
        <v>831</v>
      </c>
      <c r="B477" s="26" t="s">
        <v>723</v>
      </c>
      <c r="C477" s="26" t="s">
        <v>1045</v>
      </c>
      <c r="D477" s="26" t="s">
        <v>1048</v>
      </c>
      <c r="E477" s="69">
        <v>0.45337717</v>
      </c>
      <c r="F477" s="47">
        <v>0.68324238999999998</v>
      </c>
      <c r="G477" s="47">
        <f t="shared" si="23"/>
        <v>-0.33643290194567699</v>
      </c>
      <c r="H477" s="69">
        <v>2.4403000000000001E-2</v>
      </c>
      <c r="I477" s="47">
        <v>0.22418444000000001</v>
      </c>
      <c r="J477" s="77">
        <f t="shared" si="21"/>
        <v>-0.89114766395027234</v>
      </c>
      <c r="K477" s="79">
        <f t="shared" si="22"/>
        <v>5.382494226606073E-2</v>
      </c>
      <c r="L477" s="54"/>
    </row>
    <row r="478" spans="1:12" x14ac:dyDescent="0.15">
      <c r="A478" s="26" t="s">
        <v>447</v>
      </c>
      <c r="B478" s="26" t="s">
        <v>397</v>
      </c>
      <c r="C478" s="26" t="s">
        <v>1045</v>
      </c>
      <c r="D478" s="26" t="s">
        <v>1048</v>
      </c>
      <c r="E478" s="69">
        <v>0.44723076</v>
      </c>
      <c r="F478" s="47">
        <v>0.24569503000000001</v>
      </c>
      <c r="G478" s="47">
        <f t="shared" si="23"/>
        <v>0.82026783366354628</v>
      </c>
      <c r="H478" s="69">
        <v>1.12630454</v>
      </c>
      <c r="I478" s="47">
        <v>4.7667200000000003</v>
      </c>
      <c r="J478" s="77">
        <f t="shared" si="21"/>
        <v>-0.76371497801423205</v>
      </c>
      <c r="K478" s="79">
        <f t="shared" si="22"/>
        <v>2.5183968562448613</v>
      </c>
      <c r="L478" s="54"/>
    </row>
    <row r="479" spans="1:12" x14ac:dyDescent="0.15">
      <c r="A479" s="26" t="s">
        <v>1420</v>
      </c>
      <c r="B479" s="26" t="s">
        <v>1013</v>
      </c>
      <c r="C479" s="26" t="s">
        <v>1044</v>
      </c>
      <c r="D479" s="26" t="s">
        <v>1047</v>
      </c>
      <c r="E479" s="69">
        <v>0.437612</v>
      </c>
      <c r="F479" s="47">
        <v>3.73821</v>
      </c>
      <c r="G479" s="47">
        <f t="shared" si="23"/>
        <v>-0.88293541561335509</v>
      </c>
      <c r="H479" s="69"/>
      <c r="I479" s="47"/>
      <c r="J479" s="77" t="str">
        <f t="shared" si="21"/>
        <v/>
      </c>
      <c r="K479" s="79">
        <f t="shared" si="22"/>
        <v>0</v>
      </c>
      <c r="L479" s="54"/>
    </row>
    <row r="480" spans="1:12" x14ac:dyDescent="0.15">
      <c r="A480" s="26" t="s">
        <v>1671</v>
      </c>
      <c r="B480" s="26" t="s">
        <v>1672</v>
      </c>
      <c r="C480" s="26" t="s">
        <v>1044</v>
      </c>
      <c r="D480" s="26" t="s">
        <v>1047</v>
      </c>
      <c r="E480" s="69">
        <v>0.43332035499999999</v>
      </c>
      <c r="F480" s="47">
        <v>0.12655238499999999</v>
      </c>
      <c r="G480" s="47">
        <f t="shared" si="23"/>
        <v>2.4240394205134894</v>
      </c>
      <c r="H480" s="69"/>
      <c r="I480" s="47">
        <v>7.4427660000000007E-2</v>
      </c>
      <c r="J480" s="77">
        <f t="shared" si="21"/>
        <v>-1</v>
      </c>
      <c r="K480" s="79">
        <f t="shared" si="22"/>
        <v>0</v>
      </c>
      <c r="L480" s="54"/>
    </row>
    <row r="481" spans="1:12" x14ac:dyDescent="0.15">
      <c r="A481" s="26" t="s">
        <v>1532</v>
      </c>
      <c r="B481" s="26" t="s">
        <v>1762</v>
      </c>
      <c r="C481" s="26" t="s">
        <v>1045</v>
      </c>
      <c r="D481" s="26" t="s">
        <v>1048</v>
      </c>
      <c r="E481" s="69">
        <v>0.43263478799999999</v>
      </c>
      <c r="F481" s="47">
        <v>0.62315603500000005</v>
      </c>
      <c r="G481" s="47">
        <f t="shared" si="23"/>
        <v>-0.30573602163702074</v>
      </c>
      <c r="H481" s="69">
        <v>0.33430304999999999</v>
      </c>
      <c r="I481" s="47">
        <v>8.4922951900000001</v>
      </c>
      <c r="J481" s="77">
        <f t="shared" si="21"/>
        <v>-0.96063454666605863</v>
      </c>
      <c r="K481" s="79">
        <f t="shared" si="22"/>
        <v>0.77271421363369419</v>
      </c>
      <c r="L481" s="54"/>
    </row>
    <row r="482" spans="1:12" x14ac:dyDescent="0.15">
      <c r="A482" s="26" t="s">
        <v>1192</v>
      </c>
      <c r="B482" s="26" t="s">
        <v>1193</v>
      </c>
      <c r="C482" s="26" t="s">
        <v>1044</v>
      </c>
      <c r="D482" s="26" t="s">
        <v>1047</v>
      </c>
      <c r="E482" s="69">
        <v>0.41229082</v>
      </c>
      <c r="F482" s="47">
        <v>0.27940362000000002</v>
      </c>
      <c r="G482" s="47">
        <f t="shared" si="23"/>
        <v>0.47561015852264177</v>
      </c>
      <c r="H482" s="69">
        <v>9.6143799999999988E-3</v>
      </c>
      <c r="I482" s="47">
        <v>0.14243541000000001</v>
      </c>
      <c r="J482" s="77">
        <f t="shared" si="21"/>
        <v>-0.93250007143588809</v>
      </c>
      <c r="K482" s="79">
        <f t="shared" si="22"/>
        <v>2.3319413223898602E-2</v>
      </c>
      <c r="L482" s="54"/>
    </row>
    <row r="483" spans="1:12" x14ac:dyDescent="0.15">
      <c r="A483" s="26" t="s">
        <v>1460</v>
      </c>
      <c r="B483" s="26" t="s">
        <v>1361</v>
      </c>
      <c r="C483" s="26" t="s">
        <v>1044</v>
      </c>
      <c r="D483" s="26" t="s">
        <v>1047</v>
      </c>
      <c r="E483" s="69">
        <v>0.40302686700000001</v>
      </c>
      <c r="F483" s="47">
        <v>9.0320310000000011E-3</v>
      </c>
      <c r="G483" s="47">
        <f t="shared" si="23"/>
        <v>43.621953467608776</v>
      </c>
      <c r="H483" s="69">
        <v>1.7647126299999998</v>
      </c>
      <c r="I483" s="47">
        <v>1.1947191000000001</v>
      </c>
      <c r="J483" s="77">
        <f t="shared" si="21"/>
        <v>0.47709418054838126</v>
      </c>
      <c r="K483" s="79">
        <f t="shared" si="22"/>
        <v>4.3786476150732643</v>
      </c>
      <c r="L483" s="54"/>
    </row>
    <row r="484" spans="1:12" x14ac:dyDescent="0.15">
      <c r="A484" s="26" t="s">
        <v>459</v>
      </c>
      <c r="B484" s="26" t="s">
        <v>1777</v>
      </c>
      <c r="C484" s="26" t="s">
        <v>1044</v>
      </c>
      <c r="D484" s="26" t="s">
        <v>1047</v>
      </c>
      <c r="E484" s="69">
        <v>0.39820738</v>
      </c>
      <c r="F484" s="47">
        <v>0.28278143</v>
      </c>
      <c r="G484" s="47">
        <f t="shared" si="23"/>
        <v>0.40818079885938752</v>
      </c>
      <c r="H484" s="69">
        <v>0.53544729000000002</v>
      </c>
      <c r="I484" s="47">
        <v>0.17683351</v>
      </c>
      <c r="J484" s="77">
        <f t="shared" si="21"/>
        <v>2.0279741096582882</v>
      </c>
      <c r="K484" s="79">
        <f t="shared" si="22"/>
        <v>1.344644315733174</v>
      </c>
      <c r="L484" s="54"/>
    </row>
    <row r="485" spans="1:12" x14ac:dyDescent="0.15">
      <c r="A485" s="26" t="s">
        <v>696</v>
      </c>
      <c r="B485" s="26" t="s">
        <v>697</v>
      </c>
      <c r="C485" s="26" t="s">
        <v>1045</v>
      </c>
      <c r="D485" s="26" t="s">
        <v>1048</v>
      </c>
      <c r="E485" s="69">
        <v>0.39730615000000002</v>
      </c>
      <c r="F485" s="47">
        <v>0.1079355</v>
      </c>
      <c r="G485" s="47">
        <f t="shared" si="23"/>
        <v>2.6809589986612377</v>
      </c>
      <c r="H485" s="69">
        <v>1.09018397</v>
      </c>
      <c r="I485" s="47">
        <v>0.16434169000000001</v>
      </c>
      <c r="J485" s="77">
        <f t="shared" si="21"/>
        <v>5.6336421999798096</v>
      </c>
      <c r="K485" s="79">
        <f t="shared" si="22"/>
        <v>2.7439393273927424</v>
      </c>
      <c r="L485" s="54"/>
    </row>
    <row r="486" spans="1:12" x14ac:dyDescent="0.15">
      <c r="A486" s="26" t="s">
        <v>1792</v>
      </c>
      <c r="B486" s="26" t="s">
        <v>1784</v>
      </c>
      <c r="C486" s="26" t="s">
        <v>1045</v>
      </c>
      <c r="D486" s="26" t="s">
        <v>1048</v>
      </c>
      <c r="E486" s="69">
        <v>0.39239953000000005</v>
      </c>
      <c r="F486" s="47">
        <v>0.23220209999999999</v>
      </c>
      <c r="G486" s="47">
        <f t="shared" si="23"/>
        <v>0.68990517312289623</v>
      </c>
      <c r="H486" s="69">
        <v>2.2014999999999999E-3</v>
      </c>
      <c r="I486" s="47"/>
      <c r="J486" s="77" t="str">
        <f t="shared" si="21"/>
        <v/>
      </c>
      <c r="K486" s="79">
        <f t="shared" si="22"/>
        <v>5.6103533049593601E-3</v>
      </c>
      <c r="L486" s="54"/>
    </row>
    <row r="487" spans="1:12" x14ac:dyDescent="0.15">
      <c r="A487" s="26" t="s">
        <v>1115</v>
      </c>
      <c r="B487" s="26" t="s">
        <v>1116</v>
      </c>
      <c r="C487" s="26" t="s">
        <v>1045</v>
      </c>
      <c r="D487" s="26" t="s">
        <v>1048</v>
      </c>
      <c r="E487" s="69">
        <v>0.39177907000000001</v>
      </c>
      <c r="F487" s="47">
        <v>0.32745865000000002</v>
      </c>
      <c r="G487" s="47">
        <f t="shared" si="23"/>
        <v>0.19642302928934696</v>
      </c>
      <c r="H487" s="69"/>
      <c r="I487" s="47">
        <v>0.25391966999999999</v>
      </c>
      <c r="J487" s="77">
        <f t="shared" si="21"/>
        <v>-1</v>
      </c>
      <c r="K487" s="79">
        <f t="shared" si="22"/>
        <v>0</v>
      </c>
      <c r="L487" s="54"/>
    </row>
    <row r="488" spans="1:12" x14ac:dyDescent="0.15">
      <c r="A488" s="26" t="s">
        <v>1280</v>
      </c>
      <c r="B488" s="26" t="s">
        <v>1281</v>
      </c>
      <c r="C488" s="26" t="s">
        <v>1044</v>
      </c>
      <c r="D488" s="26" t="s">
        <v>1047</v>
      </c>
      <c r="E488" s="69">
        <v>0.38994399000000002</v>
      </c>
      <c r="F488" s="47">
        <v>8.2123999999999999E-3</v>
      </c>
      <c r="G488" s="47">
        <f t="shared" si="23"/>
        <v>46.482342555160493</v>
      </c>
      <c r="H488" s="69"/>
      <c r="I488" s="47">
        <v>3.1423380000000001E-2</v>
      </c>
      <c r="J488" s="77">
        <f t="shared" si="21"/>
        <v>-1</v>
      </c>
      <c r="K488" s="79">
        <f t="shared" si="22"/>
        <v>0</v>
      </c>
      <c r="L488" s="54"/>
    </row>
    <row r="489" spans="1:12" x14ac:dyDescent="0.15">
      <c r="A489" s="26" t="s">
        <v>1461</v>
      </c>
      <c r="B489" s="26" t="s">
        <v>1362</v>
      </c>
      <c r="C489" s="26" t="s">
        <v>1044</v>
      </c>
      <c r="D489" s="26" t="s">
        <v>1047</v>
      </c>
      <c r="E489" s="69">
        <v>0.383759819</v>
      </c>
      <c r="F489" s="47">
        <v>0.60183257899999998</v>
      </c>
      <c r="G489" s="47">
        <f t="shared" si="23"/>
        <v>-0.36234788146954067</v>
      </c>
      <c r="H489" s="69">
        <v>0.35221206999999999</v>
      </c>
      <c r="I489" s="47">
        <v>0.66319828000000003</v>
      </c>
      <c r="J489" s="77">
        <f t="shared" si="21"/>
        <v>-0.46891890310692608</v>
      </c>
      <c r="K489" s="79">
        <f t="shared" si="22"/>
        <v>0.91779298551316024</v>
      </c>
      <c r="L489" s="54"/>
    </row>
    <row r="490" spans="1:12" x14ac:dyDescent="0.15">
      <c r="A490" s="26" t="s">
        <v>1742</v>
      </c>
      <c r="B490" s="26" t="s">
        <v>1743</v>
      </c>
      <c r="C490" s="26" t="s">
        <v>1044</v>
      </c>
      <c r="D490" s="26" t="s">
        <v>1048</v>
      </c>
      <c r="E490" s="69">
        <v>0.36940321999999998</v>
      </c>
      <c r="F490" s="47">
        <v>1.6435790000000002E-2</v>
      </c>
      <c r="G490" s="47">
        <f t="shared" si="23"/>
        <v>21.475537835418919</v>
      </c>
      <c r="H490" s="69">
        <v>0.50494130999999998</v>
      </c>
      <c r="I490" s="47"/>
      <c r="J490" s="77" t="str">
        <f t="shared" si="21"/>
        <v/>
      </c>
      <c r="K490" s="79">
        <f t="shared" si="22"/>
        <v>1.3669109597907674</v>
      </c>
      <c r="L490" s="54"/>
    </row>
    <row r="491" spans="1:12" x14ac:dyDescent="0.15">
      <c r="A491" s="26" t="s">
        <v>774</v>
      </c>
      <c r="B491" s="26" t="s">
        <v>775</v>
      </c>
      <c r="C491" s="26" t="s">
        <v>1044</v>
      </c>
      <c r="D491" s="26" t="s">
        <v>1047</v>
      </c>
      <c r="E491" s="69">
        <v>0.36429485</v>
      </c>
      <c r="F491" s="47">
        <v>0.97951559999999993</v>
      </c>
      <c r="G491" s="47">
        <f t="shared" si="23"/>
        <v>-0.62808672980808056</v>
      </c>
      <c r="H491" s="69">
        <v>0.38379343999999999</v>
      </c>
      <c r="I491" s="47">
        <v>0.77129559999999997</v>
      </c>
      <c r="J491" s="77">
        <f t="shared" si="21"/>
        <v>-0.50240421441532923</v>
      </c>
      <c r="K491" s="79">
        <f t="shared" si="22"/>
        <v>1.0535241988735222</v>
      </c>
      <c r="L491" s="54"/>
    </row>
    <row r="492" spans="1:12" x14ac:dyDescent="0.15">
      <c r="A492" s="26" t="s">
        <v>501</v>
      </c>
      <c r="B492" s="26" t="s">
        <v>1141</v>
      </c>
      <c r="C492" s="26" t="s">
        <v>1044</v>
      </c>
      <c r="D492" s="26" t="s">
        <v>1047</v>
      </c>
      <c r="E492" s="69">
        <v>0.35346583000000004</v>
      </c>
      <c r="F492" s="47">
        <v>0.73487599999999997</v>
      </c>
      <c r="G492" s="47">
        <f t="shared" si="23"/>
        <v>-0.51901296273112729</v>
      </c>
      <c r="H492" s="69">
        <v>0.48152383000000004</v>
      </c>
      <c r="I492" s="47">
        <v>25.78651863</v>
      </c>
      <c r="J492" s="77">
        <f t="shared" si="21"/>
        <v>-0.98132652814018118</v>
      </c>
      <c r="K492" s="79">
        <f t="shared" si="22"/>
        <v>1.3622924456375316</v>
      </c>
      <c r="L492" s="54"/>
    </row>
    <row r="493" spans="1:12" x14ac:dyDescent="0.15">
      <c r="A493" s="26" t="s">
        <v>471</v>
      </c>
      <c r="B493" s="26" t="s">
        <v>1395</v>
      </c>
      <c r="C493" s="26" t="s">
        <v>1044</v>
      </c>
      <c r="D493" s="26" t="s">
        <v>1047</v>
      </c>
      <c r="E493" s="69">
        <v>0.33692622</v>
      </c>
      <c r="F493" s="47">
        <v>0.261089513</v>
      </c>
      <c r="G493" s="47">
        <f t="shared" si="23"/>
        <v>0.29046247828421978</v>
      </c>
      <c r="H493" s="69">
        <v>4.4647706900000008</v>
      </c>
      <c r="I493" s="47">
        <v>2.0620678799999999</v>
      </c>
      <c r="J493" s="77">
        <f t="shared" si="21"/>
        <v>1.1651909393011839</v>
      </c>
      <c r="K493" s="79">
        <f t="shared" si="22"/>
        <v>13.251478884605659</v>
      </c>
      <c r="L493" s="54"/>
    </row>
    <row r="494" spans="1:12" x14ac:dyDescent="0.15">
      <c r="A494" s="26" t="s">
        <v>731</v>
      </c>
      <c r="B494" s="26" t="s">
        <v>732</v>
      </c>
      <c r="C494" s="26" t="s">
        <v>1045</v>
      </c>
      <c r="D494" s="26" t="s">
        <v>1048</v>
      </c>
      <c r="E494" s="69">
        <v>0.33655283000000003</v>
      </c>
      <c r="F494" s="47">
        <v>0.19522975000000001</v>
      </c>
      <c r="G494" s="47">
        <f t="shared" si="23"/>
        <v>0.7238808634442242</v>
      </c>
      <c r="H494" s="69"/>
      <c r="I494" s="47">
        <v>5.7174999999999997E-2</v>
      </c>
      <c r="J494" s="77">
        <f t="shared" si="21"/>
        <v>-1</v>
      </c>
      <c r="K494" s="79">
        <f t="shared" si="22"/>
        <v>0</v>
      </c>
      <c r="L494" s="54"/>
    </row>
    <row r="495" spans="1:12" x14ac:dyDescent="0.15">
      <c r="A495" s="26" t="s">
        <v>1288</v>
      </c>
      <c r="B495" s="26" t="s">
        <v>922</v>
      </c>
      <c r="C495" s="26" t="s">
        <v>1044</v>
      </c>
      <c r="D495" s="26" t="s">
        <v>1047</v>
      </c>
      <c r="E495" s="69">
        <v>0.33264600799999999</v>
      </c>
      <c r="F495" s="47">
        <v>0.41802657500000001</v>
      </c>
      <c r="G495" s="47">
        <f t="shared" si="23"/>
        <v>-0.20424674436069046</v>
      </c>
      <c r="H495" s="69">
        <v>13.35158377</v>
      </c>
      <c r="I495" s="47">
        <v>0.55373760999999999</v>
      </c>
      <c r="J495" s="77">
        <f t="shared" si="21"/>
        <v>23.111751719374812</v>
      </c>
      <c r="K495" s="79">
        <f t="shared" si="22"/>
        <v>40.137513900362215</v>
      </c>
      <c r="L495" s="54"/>
    </row>
    <row r="496" spans="1:12" x14ac:dyDescent="0.15">
      <c r="A496" s="26" t="s">
        <v>1517</v>
      </c>
      <c r="B496" s="26" t="s">
        <v>1217</v>
      </c>
      <c r="C496" s="26" t="s">
        <v>1044</v>
      </c>
      <c r="D496" s="26" t="s">
        <v>1047</v>
      </c>
      <c r="E496" s="69">
        <v>0.33231862000000001</v>
      </c>
      <c r="F496" s="47">
        <v>2.6422660000000001E-2</v>
      </c>
      <c r="G496" s="47">
        <f t="shared" si="23"/>
        <v>11.577031230012421</v>
      </c>
      <c r="H496" s="69"/>
      <c r="I496" s="47"/>
      <c r="J496" s="77" t="str">
        <f t="shared" si="21"/>
        <v/>
      </c>
      <c r="K496" s="79">
        <f t="shared" si="22"/>
        <v>0</v>
      </c>
      <c r="L496" s="54"/>
    </row>
    <row r="497" spans="1:12" x14ac:dyDescent="0.15">
      <c r="A497" s="26" t="s">
        <v>778</v>
      </c>
      <c r="B497" s="26" t="s">
        <v>779</v>
      </c>
      <c r="C497" s="26" t="s">
        <v>1044</v>
      </c>
      <c r="D497" s="26" t="s">
        <v>1047</v>
      </c>
      <c r="E497" s="69">
        <v>0.32998554999999996</v>
      </c>
      <c r="F497" s="47">
        <v>3.5319980499999999</v>
      </c>
      <c r="G497" s="47">
        <f t="shared" si="23"/>
        <v>-0.9065725560069321</v>
      </c>
      <c r="H497" s="69">
        <v>0.38664474999999998</v>
      </c>
      <c r="I497" s="47">
        <v>13.26688366</v>
      </c>
      <c r="J497" s="77">
        <f t="shared" si="21"/>
        <v>-0.9708564000477562</v>
      </c>
      <c r="K497" s="79">
        <f t="shared" si="22"/>
        <v>1.1717020639237083</v>
      </c>
      <c r="L497" s="54"/>
    </row>
    <row r="498" spans="1:12" x14ac:dyDescent="0.15">
      <c r="A498" s="26" t="s">
        <v>1248</v>
      </c>
      <c r="B498" s="26" t="s">
        <v>1249</v>
      </c>
      <c r="C498" s="26" t="s">
        <v>1045</v>
      </c>
      <c r="D498" s="26" t="s">
        <v>1047</v>
      </c>
      <c r="E498" s="69">
        <v>0.32749699999999998</v>
      </c>
      <c r="F498" s="47">
        <v>0.34192061000000001</v>
      </c>
      <c r="G498" s="47">
        <f t="shared" si="23"/>
        <v>-4.2184090628523463E-2</v>
      </c>
      <c r="H498" s="69">
        <v>0.34804135999999997</v>
      </c>
      <c r="I498" s="47">
        <v>0.21958220000000001</v>
      </c>
      <c r="J498" s="77">
        <f t="shared" si="21"/>
        <v>0.58501627181073856</v>
      </c>
      <c r="K498" s="79">
        <f t="shared" si="22"/>
        <v>1.0627314448681973</v>
      </c>
      <c r="L498" s="54"/>
    </row>
    <row r="499" spans="1:12" x14ac:dyDescent="0.15">
      <c r="A499" s="26" t="s">
        <v>539</v>
      </c>
      <c r="B499" s="26" t="s">
        <v>540</v>
      </c>
      <c r="C499" s="26" t="s">
        <v>1044</v>
      </c>
      <c r="D499" s="26" t="s">
        <v>1048</v>
      </c>
      <c r="E499" s="69">
        <v>0.32698532000000002</v>
      </c>
      <c r="F499" s="47">
        <v>0.16460639999999999</v>
      </c>
      <c r="G499" s="47">
        <f t="shared" si="23"/>
        <v>0.986467840861595</v>
      </c>
      <c r="H499" s="69"/>
      <c r="I499" s="47"/>
      <c r="J499" s="77" t="str">
        <f t="shared" si="21"/>
        <v/>
      </c>
      <c r="K499" s="79">
        <f t="shared" si="22"/>
        <v>0</v>
      </c>
      <c r="L499" s="54"/>
    </row>
    <row r="500" spans="1:12" x14ac:dyDescent="0.15">
      <c r="A500" s="26" t="s">
        <v>1554</v>
      </c>
      <c r="B500" s="26" t="s">
        <v>1703</v>
      </c>
      <c r="C500" s="26" t="s">
        <v>1044</v>
      </c>
      <c r="D500" s="26" t="s">
        <v>1048</v>
      </c>
      <c r="E500" s="69">
        <v>0.320684146</v>
      </c>
      <c r="F500" s="47">
        <v>2.3748445070000002</v>
      </c>
      <c r="G500" s="47">
        <f t="shared" si="23"/>
        <v>-0.86496625566231233</v>
      </c>
      <c r="H500" s="69">
        <v>37.067306289999998</v>
      </c>
      <c r="I500" s="47">
        <v>19.79272259</v>
      </c>
      <c r="J500" s="77">
        <f t="shared" si="21"/>
        <v>0.87277450696589565</v>
      </c>
      <c r="K500" s="79">
        <f t="shared" si="22"/>
        <v>115.58820962106432</v>
      </c>
      <c r="L500" s="54"/>
    </row>
    <row r="501" spans="1:12" x14ac:dyDescent="0.15">
      <c r="A501" s="26" t="s">
        <v>473</v>
      </c>
      <c r="B501" s="26" t="s">
        <v>394</v>
      </c>
      <c r="C501" s="26" t="s">
        <v>1044</v>
      </c>
      <c r="D501" s="26" t="s">
        <v>1047</v>
      </c>
      <c r="E501" s="69">
        <v>0.31733007000000002</v>
      </c>
      <c r="F501" s="47">
        <v>6.6046380000000002E-2</v>
      </c>
      <c r="G501" s="47">
        <f t="shared" si="23"/>
        <v>3.804655001530743</v>
      </c>
      <c r="H501" s="69">
        <v>0.21413446999999999</v>
      </c>
      <c r="I501" s="47">
        <v>1.8717E-3</v>
      </c>
      <c r="J501" s="77">
        <f t="shared" si="21"/>
        <v>113.40640594112304</v>
      </c>
      <c r="K501" s="79">
        <f t="shared" si="22"/>
        <v>0.67480043728600947</v>
      </c>
      <c r="L501" s="54"/>
    </row>
    <row r="502" spans="1:12" x14ac:dyDescent="0.15">
      <c r="A502" s="26" t="s">
        <v>1675</v>
      </c>
      <c r="B502" s="26" t="s">
        <v>1676</v>
      </c>
      <c r="C502" s="26" t="s">
        <v>1044</v>
      </c>
      <c r="D502" s="26" t="s">
        <v>1047</v>
      </c>
      <c r="E502" s="69">
        <v>0.31488895</v>
      </c>
      <c r="F502" s="47">
        <v>0.77765086999999999</v>
      </c>
      <c r="G502" s="47">
        <f t="shared" si="23"/>
        <v>-0.59507670839486104</v>
      </c>
      <c r="H502" s="69">
        <v>4.5729949999999998E-2</v>
      </c>
      <c r="I502" s="47">
        <v>0.25457940000000001</v>
      </c>
      <c r="J502" s="77">
        <f t="shared" si="21"/>
        <v>-0.82037057986624218</v>
      </c>
      <c r="K502" s="79">
        <f t="shared" si="22"/>
        <v>0.14522564224625856</v>
      </c>
      <c r="L502" s="54"/>
    </row>
    <row r="503" spans="1:12" x14ac:dyDescent="0.15">
      <c r="A503" s="26" t="s">
        <v>1795</v>
      </c>
      <c r="B503" s="26" t="s">
        <v>1787</v>
      </c>
      <c r="C503" s="26" t="s">
        <v>1044</v>
      </c>
      <c r="D503" s="26" t="s">
        <v>1047</v>
      </c>
      <c r="E503" s="69">
        <v>0.31381929999999997</v>
      </c>
      <c r="F503" s="47">
        <v>9.9527999999999995E-3</v>
      </c>
      <c r="G503" s="47">
        <f t="shared" si="23"/>
        <v>30.530755164375851</v>
      </c>
      <c r="H503" s="69">
        <v>0.26961657999999999</v>
      </c>
      <c r="I503" s="47">
        <v>0.3964975</v>
      </c>
      <c r="J503" s="77">
        <f t="shared" si="21"/>
        <v>-0.32000433798447658</v>
      </c>
      <c r="K503" s="79">
        <f t="shared" si="22"/>
        <v>0.85914594800256083</v>
      </c>
      <c r="L503" s="54"/>
    </row>
    <row r="504" spans="1:12" x14ac:dyDescent="0.15">
      <c r="A504" s="26" t="s">
        <v>1437</v>
      </c>
      <c r="B504" s="26" t="s">
        <v>1028</v>
      </c>
      <c r="C504" s="26" t="s">
        <v>1044</v>
      </c>
      <c r="D504" s="26" t="s">
        <v>1047</v>
      </c>
      <c r="E504" s="69">
        <v>0.30906</v>
      </c>
      <c r="F504" s="47">
        <v>0</v>
      </c>
      <c r="G504" s="47" t="str">
        <f t="shared" si="23"/>
        <v/>
      </c>
      <c r="H504" s="69">
        <v>0.30906</v>
      </c>
      <c r="I504" s="47"/>
      <c r="J504" s="77" t="str">
        <f t="shared" si="21"/>
        <v/>
      </c>
      <c r="K504" s="79">
        <f t="shared" si="22"/>
        <v>1</v>
      </c>
      <c r="L504" s="54"/>
    </row>
    <row r="505" spans="1:12" x14ac:dyDescent="0.15">
      <c r="A505" s="26" t="s">
        <v>897</v>
      </c>
      <c r="B505" s="26" t="s">
        <v>1003</v>
      </c>
      <c r="C505" s="26" t="s">
        <v>1045</v>
      </c>
      <c r="D505" s="26" t="s">
        <v>1047</v>
      </c>
      <c r="E505" s="69">
        <v>0.29827259</v>
      </c>
      <c r="F505" s="47">
        <v>0.14931170000000002</v>
      </c>
      <c r="G505" s="47">
        <f t="shared" si="23"/>
        <v>0.99765048552792557</v>
      </c>
      <c r="H505" s="69"/>
      <c r="I505" s="47">
        <v>3.8324217576917401</v>
      </c>
      <c r="J505" s="77">
        <f t="shared" si="21"/>
        <v>-1</v>
      </c>
      <c r="K505" s="79">
        <f t="shared" si="22"/>
        <v>0</v>
      </c>
      <c r="L505" s="54"/>
    </row>
    <row r="506" spans="1:12" x14ac:dyDescent="0.15">
      <c r="A506" s="26" t="s">
        <v>1457</v>
      </c>
      <c r="B506" s="26" t="s">
        <v>1358</v>
      </c>
      <c r="C506" s="26" t="s">
        <v>1044</v>
      </c>
      <c r="D506" s="26" t="s">
        <v>1047</v>
      </c>
      <c r="E506" s="69">
        <v>0.29218676400000004</v>
      </c>
      <c r="F506" s="47">
        <v>3.8387314530000003</v>
      </c>
      <c r="G506" s="47">
        <f t="shared" si="23"/>
        <v>-0.92388455207731357</v>
      </c>
      <c r="H506" s="69">
        <v>11.253714970000001</v>
      </c>
      <c r="I506" s="47">
        <v>24.21620369</v>
      </c>
      <c r="J506" s="77">
        <f t="shared" si="21"/>
        <v>-0.53528161911492411</v>
      </c>
      <c r="K506" s="79">
        <f t="shared" si="22"/>
        <v>38.515485150449862</v>
      </c>
      <c r="L506" s="54"/>
    </row>
    <row r="507" spans="1:12" x14ac:dyDescent="0.15">
      <c r="A507" s="26" t="s">
        <v>1108</v>
      </c>
      <c r="B507" s="26" t="s">
        <v>1109</v>
      </c>
      <c r="C507" s="26" t="s">
        <v>1044</v>
      </c>
      <c r="D507" s="26" t="s">
        <v>1047</v>
      </c>
      <c r="E507" s="69">
        <v>0.28095999999999999</v>
      </c>
      <c r="F507" s="47">
        <v>8.2196740000000004E-2</v>
      </c>
      <c r="G507" s="47">
        <f t="shared" si="23"/>
        <v>2.4181404274670744</v>
      </c>
      <c r="H507" s="69">
        <v>0.28065000000000001</v>
      </c>
      <c r="I507" s="47">
        <v>0.81226989000000005</v>
      </c>
      <c r="J507" s="77">
        <f t="shared" si="21"/>
        <v>-0.65448676178308174</v>
      </c>
      <c r="K507" s="79">
        <f t="shared" si="22"/>
        <v>0.99889664009111623</v>
      </c>
      <c r="L507" s="54"/>
    </row>
    <row r="508" spans="1:12" x14ac:dyDescent="0.15">
      <c r="A508" s="26" t="s">
        <v>701</v>
      </c>
      <c r="B508" s="26" t="s">
        <v>713</v>
      </c>
      <c r="C508" s="26" t="s">
        <v>1045</v>
      </c>
      <c r="D508" s="26" t="s">
        <v>1048</v>
      </c>
      <c r="E508" s="69">
        <v>0.27690915000000005</v>
      </c>
      <c r="F508" s="47">
        <v>0.53622835999999996</v>
      </c>
      <c r="G508" s="47">
        <f t="shared" si="23"/>
        <v>-0.48359846167032261</v>
      </c>
      <c r="H508" s="69">
        <v>0.26920756000000001</v>
      </c>
      <c r="I508" s="47">
        <v>0.81592372000000002</v>
      </c>
      <c r="J508" s="77">
        <f t="shared" si="21"/>
        <v>-0.67005793139584169</v>
      </c>
      <c r="K508" s="79">
        <f t="shared" si="22"/>
        <v>0.97218730403094289</v>
      </c>
      <c r="L508" s="54"/>
    </row>
    <row r="509" spans="1:12" x14ac:dyDescent="0.15">
      <c r="A509" s="26" t="s">
        <v>373</v>
      </c>
      <c r="B509" s="26" t="s">
        <v>1135</v>
      </c>
      <c r="C509" s="26" t="s">
        <v>1044</v>
      </c>
      <c r="D509" s="26" t="s">
        <v>1047</v>
      </c>
      <c r="E509" s="69">
        <v>0.26932349999999999</v>
      </c>
      <c r="F509" s="47">
        <v>8.9176500000000006E-2</v>
      </c>
      <c r="G509" s="47">
        <f t="shared" si="23"/>
        <v>2.0201174076129917</v>
      </c>
      <c r="H509" s="69">
        <v>4.834049E-2</v>
      </c>
      <c r="I509" s="47">
        <v>18.59216941</v>
      </c>
      <c r="J509" s="77">
        <f t="shared" si="21"/>
        <v>-0.99739995430689221</v>
      </c>
      <c r="K509" s="79">
        <f t="shared" si="22"/>
        <v>0.17948857043666819</v>
      </c>
      <c r="L509" s="54"/>
    </row>
    <row r="510" spans="1:12" x14ac:dyDescent="0.15">
      <c r="A510" s="26" t="s">
        <v>1061</v>
      </c>
      <c r="B510" s="26" t="s">
        <v>1062</v>
      </c>
      <c r="C510" s="26" t="s">
        <v>1044</v>
      </c>
      <c r="D510" s="26" t="s">
        <v>1048</v>
      </c>
      <c r="E510" s="69">
        <v>0.25853865700000001</v>
      </c>
      <c r="F510" s="47">
        <v>0.32947481499999998</v>
      </c>
      <c r="G510" s="47">
        <f t="shared" si="23"/>
        <v>-0.21530069908378269</v>
      </c>
      <c r="H510" s="69">
        <v>9.0663429999999989E-2</v>
      </c>
      <c r="I510" s="47">
        <v>8.549052E-2</v>
      </c>
      <c r="J510" s="77">
        <f t="shared" si="21"/>
        <v>6.0508580366571474E-2</v>
      </c>
      <c r="K510" s="79">
        <f t="shared" si="22"/>
        <v>0.35067649477269464</v>
      </c>
      <c r="L510" s="54"/>
    </row>
    <row r="511" spans="1:12" x14ac:dyDescent="0.15">
      <c r="A511" s="26" t="s">
        <v>665</v>
      </c>
      <c r="B511" s="26" t="s">
        <v>1627</v>
      </c>
      <c r="C511" s="26" t="s">
        <v>1044</v>
      </c>
      <c r="D511" s="26" t="s">
        <v>1047</v>
      </c>
      <c r="E511" s="69">
        <v>0.25062909</v>
      </c>
      <c r="F511" s="47">
        <v>0.31300302000000002</v>
      </c>
      <c r="G511" s="47">
        <f t="shared" si="23"/>
        <v>-0.19927580890433583</v>
      </c>
      <c r="H511" s="69">
        <v>3.5026740000000001E-2</v>
      </c>
      <c r="I511" s="47">
        <v>0.26230266999999996</v>
      </c>
      <c r="J511" s="77">
        <f t="shared" si="21"/>
        <v>-0.86646441685096076</v>
      </c>
      <c r="K511" s="79">
        <f t="shared" si="22"/>
        <v>0.13975528539005588</v>
      </c>
      <c r="L511" s="54"/>
    </row>
    <row r="512" spans="1:12" x14ac:dyDescent="0.15">
      <c r="A512" s="26" t="s">
        <v>1619</v>
      </c>
      <c r="B512" s="26" t="s">
        <v>1620</v>
      </c>
      <c r="C512" s="26" t="s">
        <v>1044</v>
      </c>
      <c r="D512" s="26" t="s">
        <v>1047</v>
      </c>
      <c r="E512" s="69">
        <v>0.248551842</v>
      </c>
      <c r="F512" s="47">
        <v>0.69046627999999999</v>
      </c>
      <c r="G512" s="47">
        <f t="shared" si="23"/>
        <v>-0.64002319997437096</v>
      </c>
      <c r="H512" s="69">
        <v>7.4432393299999999</v>
      </c>
      <c r="I512" s="47">
        <v>4.7531937300000004</v>
      </c>
      <c r="J512" s="77">
        <f t="shared" si="21"/>
        <v>0.56594486839904157</v>
      </c>
      <c r="K512" s="79">
        <f t="shared" si="22"/>
        <v>29.946425945215889</v>
      </c>
      <c r="L512" s="54"/>
    </row>
    <row r="513" spans="1:12" x14ac:dyDescent="0.15">
      <c r="A513" s="26" t="s">
        <v>1032</v>
      </c>
      <c r="B513" s="26" t="s">
        <v>1033</v>
      </c>
      <c r="C513" s="26" t="s">
        <v>1044</v>
      </c>
      <c r="D513" s="26" t="s">
        <v>1048</v>
      </c>
      <c r="E513" s="69">
        <v>0.2475743</v>
      </c>
      <c r="F513" s="47">
        <v>0.59912399999999999</v>
      </c>
      <c r="G513" s="47">
        <f t="shared" si="23"/>
        <v>-0.58677285503501775</v>
      </c>
      <c r="H513" s="69"/>
      <c r="I513" s="47">
        <v>5.178E-2</v>
      </c>
      <c r="J513" s="77">
        <f t="shared" si="21"/>
        <v>-1</v>
      </c>
      <c r="K513" s="79">
        <f t="shared" si="22"/>
        <v>0</v>
      </c>
      <c r="L513" s="54"/>
    </row>
    <row r="514" spans="1:12" x14ac:dyDescent="0.15">
      <c r="A514" s="26" t="s">
        <v>502</v>
      </c>
      <c r="B514" s="26" t="s">
        <v>1142</v>
      </c>
      <c r="C514" s="26" t="s">
        <v>1044</v>
      </c>
      <c r="D514" s="26" t="s">
        <v>1047</v>
      </c>
      <c r="E514" s="69">
        <v>0.24513823000000001</v>
      </c>
      <c r="F514" s="47">
        <v>0.23942720000000001</v>
      </c>
      <c r="G514" s="47">
        <f t="shared" si="23"/>
        <v>2.3852887224175001E-2</v>
      </c>
      <c r="H514" s="69">
        <v>0.21603614000000002</v>
      </c>
      <c r="I514" s="47">
        <v>0.14103942000000003</v>
      </c>
      <c r="J514" s="77">
        <f t="shared" si="21"/>
        <v>0.53174296944783217</v>
      </c>
      <c r="K514" s="79">
        <f t="shared" si="22"/>
        <v>0.88128293983357886</v>
      </c>
      <c r="L514" s="54"/>
    </row>
    <row r="515" spans="1:12" x14ac:dyDescent="0.15">
      <c r="A515" s="26" t="s">
        <v>510</v>
      </c>
      <c r="B515" s="26" t="s">
        <v>1215</v>
      </c>
      <c r="C515" s="26" t="s">
        <v>1044</v>
      </c>
      <c r="D515" s="26" t="s">
        <v>1047</v>
      </c>
      <c r="E515" s="69">
        <v>0.24318000000000001</v>
      </c>
      <c r="F515" s="47">
        <v>0</v>
      </c>
      <c r="G515" s="47" t="str">
        <f t="shared" si="23"/>
        <v/>
      </c>
      <c r="H515" s="69"/>
      <c r="I515" s="47"/>
      <c r="J515" s="77" t="str">
        <f t="shared" si="21"/>
        <v/>
      </c>
      <c r="K515" s="79">
        <f t="shared" si="22"/>
        <v>0</v>
      </c>
      <c r="L515" s="54"/>
    </row>
    <row r="516" spans="1:12" x14ac:dyDescent="0.15">
      <c r="A516" s="26" t="s">
        <v>737</v>
      </c>
      <c r="B516" s="26" t="s">
        <v>738</v>
      </c>
      <c r="C516" s="26" t="s">
        <v>1045</v>
      </c>
      <c r="D516" s="26" t="s">
        <v>1048</v>
      </c>
      <c r="E516" s="69">
        <v>0.24049510000000002</v>
      </c>
      <c r="F516" s="47">
        <v>0.40186921999999997</v>
      </c>
      <c r="G516" s="47">
        <f t="shared" si="23"/>
        <v>-0.40155879566989472</v>
      </c>
      <c r="H516" s="69"/>
      <c r="I516" s="47">
        <v>0.15605753</v>
      </c>
      <c r="J516" s="77">
        <f t="shared" si="21"/>
        <v>-1</v>
      </c>
      <c r="K516" s="79">
        <f t="shared" si="22"/>
        <v>0</v>
      </c>
      <c r="L516" s="54"/>
    </row>
    <row r="517" spans="1:12" x14ac:dyDescent="0.15">
      <c r="A517" s="26" t="s">
        <v>439</v>
      </c>
      <c r="B517" s="26" t="s">
        <v>1380</v>
      </c>
      <c r="C517" s="26" t="s">
        <v>1045</v>
      </c>
      <c r="D517" s="26" t="s">
        <v>1048</v>
      </c>
      <c r="E517" s="69">
        <v>0.23744252999999998</v>
      </c>
      <c r="F517" s="47">
        <v>0.62348215399999996</v>
      </c>
      <c r="G517" s="47">
        <f t="shared" si="23"/>
        <v>-0.61916707883831434</v>
      </c>
      <c r="H517" s="69">
        <v>0.71374989</v>
      </c>
      <c r="I517" s="47">
        <v>6.3557699999999995E-2</v>
      </c>
      <c r="J517" s="77">
        <f t="shared" si="21"/>
        <v>10.229951524362903</v>
      </c>
      <c r="K517" s="79">
        <f t="shared" si="22"/>
        <v>3.0059900810524551</v>
      </c>
      <c r="L517" s="54"/>
    </row>
    <row r="518" spans="1:12" x14ac:dyDescent="0.15">
      <c r="A518" s="26" t="s">
        <v>1472</v>
      </c>
      <c r="B518" s="26" t="s">
        <v>997</v>
      </c>
      <c r="C518" s="26" t="s">
        <v>1045</v>
      </c>
      <c r="D518" s="26" t="s">
        <v>1047</v>
      </c>
      <c r="E518" s="69">
        <v>0.22845728334357701</v>
      </c>
      <c r="F518" s="47">
        <v>0.30790298054474702</v>
      </c>
      <c r="G518" s="47">
        <f t="shared" si="23"/>
        <v>-0.25802185175542425</v>
      </c>
      <c r="H518" s="69">
        <v>3.8263551511459699</v>
      </c>
      <c r="I518" s="47"/>
      <c r="J518" s="77" t="str">
        <f t="shared" si="21"/>
        <v/>
      </c>
      <c r="K518" s="79">
        <f t="shared" si="22"/>
        <v>16.748667825973893</v>
      </c>
      <c r="L518" s="54"/>
    </row>
    <row r="519" spans="1:12" x14ac:dyDescent="0.15">
      <c r="A519" s="26" t="s">
        <v>429</v>
      </c>
      <c r="B519" s="26" t="s">
        <v>1609</v>
      </c>
      <c r="C519" s="26" t="s">
        <v>1045</v>
      </c>
      <c r="D519" s="26" t="s">
        <v>1048</v>
      </c>
      <c r="E519" s="69">
        <v>0.21531198999999998</v>
      </c>
      <c r="F519" s="47">
        <v>0.58182171999999999</v>
      </c>
      <c r="G519" s="47">
        <f t="shared" si="23"/>
        <v>-0.6299347676466942</v>
      </c>
      <c r="H519" s="69">
        <v>7.6728080000000004E-2</v>
      </c>
      <c r="I519" s="47">
        <v>5.4737275399999996</v>
      </c>
      <c r="J519" s="77">
        <f t="shared" ref="J519:J582" si="24">IF(ISERROR(H519/I519-1),"",((H519/I519-1)))</f>
        <v>-0.98598248096214158</v>
      </c>
      <c r="K519" s="79">
        <f t="shared" ref="K519:K582" si="25">IF(ISERROR(H519/E519),"",(H519/E519))</f>
        <v>0.35635767427536202</v>
      </c>
      <c r="L519" s="54"/>
    </row>
    <row r="520" spans="1:12" x14ac:dyDescent="0.15">
      <c r="A520" s="26" t="s">
        <v>1451</v>
      </c>
      <c r="B520" s="26" t="s">
        <v>1314</v>
      </c>
      <c r="C520" s="26" t="s">
        <v>1044</v>
      </c>
      <c r="D520" s="26" t="s">
        <v>1047</v>
      </c>
      <c r="E520" s="69">
        <v>0.19881467800000002</v>
      </c>
      <c r="F520" s="47">
        <v>0.10709065</v>
      </c>
      <c r="G520" s="47">
        <f t="shared" si="23"/>
        <v>0.85650827593258638</v>
      </c>
      <c r="H520" s="69">
        <v>0.28225372999999998</v>
      </c>
      <c r="I520" s="47">
        <v>1.22835534</v>
      </c>
      <c r="J520" s="77">
        <f t="shared" si="24"/>
        <v>-0.77021817644395962</v>
      </c>
      <c r="K520" s="79">
        <f t="shared" si="25"/>
        <v>1.4196825548262586</v>
      </c>
      <c r="L520" s="54"/>
    </row>
    <row r="521" spans="1:12" x14ac:dyDescent="0.15">
      <c r="A521" s="26" t="s">
        <v>1547</v>
      </c>
      <c r="B521" s="26" t="s">
        <v>1696</v>
      </c>
      <c r="C521" s="26" t="s">
        <v>1044</v>
      </c>
      <c r="D521" s="26" t="s">
        <v>1048</v>
      </c>
      <c r="E521" s="69">
        <v>0.19331836199999999</v>
      </c>
      <c r="F521" s="47">
        <v>0.96785173000000002</v>
      </c>
      <c r="G521" s="47">
        <f t="shared" ref="G521:G584" si="26">IF(ISERROR(E521/F521-1),"",((E521/F521-1)))</f>
        <v>-0.80026035392838524</v>
      </c>
      <c r="H521" s="69"/>
      <c r="I521" s="47">
        <v>0.19999088000000001</v>
      </c>
      <c r="J521" s="77">
        <f t="shared" si="24"/>
        <v>-1</v>
      </c>
      <c r="K521" s="79">
        <f t="shared" si="25"/>
        <v>0</v>
      </c>
      <c r="L521" s="54"/>
    </row>
    <row r="522" spans="1:12" x14ac:dyDescent="0.15">
      <c r="A522" s="26" t="s">
        <v>1434</v>
      </c>
      <c r="B522" s="26" t="s">
        <v>1025</v>
      </c>
      <c r="C522" s="26" t="s">
        <v>1044</v>
      </c>
      <c r="D522" s="26" t="s">
        <v>1047</v>
      </c>
      <c r="E522" s="69">
        <v>0.1809037</v>
      </c>
      <c r="F522" s="47">
        <v>0.62131000000000003</v>
      </c>
      <c r="G522" s="47">
        <f t="shared" si="26"/>
        <v>-0.70883504208849046</v>
      </c>
      <c r="H522" s="69">
        <v>0.1809037</v>
      </c>
      <c r="I522" s="47">
        <v>0.62131000000000003</v>
      </c>
      <c r="J522" s="77">
        <f t="shared" si="24"/>
        <v>-0.70883504208849046</v>
      </c>
      <c r="K522" s="79">
        <f t="shared" si="25"/>
        <v>1</v>
      </c>
      <c r="L522" s="54"/>
    </row>
    <row r="523" spans="1:12" x14ac:dyDescent="0.15">
      <c r="A523" s="26" t="s">
        <v>1418</v>
      </c>
      <c r="B523" s="26" t="s">
        <v>1011</v>
      </c>
      <c r="C523" s="26" t="s">
        <v>1044</v>
      </c>
      <c r="D523" s="26" t="s">
        <v>1047</v>
      </c>
      <c r="E523" s="69">
        <v>0.17832575000000001</v>
      </c>
      <c r="F523" s="47">
        <v>2.2158500000000001E-3</v>
      </c>
      <c r="G523" s="47">
        <f t="shared" si="26"/>
        <v>79.47735631924543</v>
      </c>
      <c r="H523" s="69"/>
      <c r="I523" s="47"/>
      <c r="J523" s="77" t="str">
        <f t="shared" si="24"/>
        <v/>
      </c>
      <c r="K523" s="79">
        <f t="shared" si="25"/>
        <v>0</v>
      </c>
      <c r="L523" s="54"/>
    </row>
    <row r="524" spans="1:12" x14ac:dyDescent="0.15">
      <c r="A524" s="26" t="s">
        <v>1266</v>
      </c>
      <c r="B524" s="26" t="s">
        <v>1267</v>
      </c>
      <c r="C524" s="26" t="s">
        <v>1044</v>
      </c>
      <c r="D524" s="26" t="s">
        <v>1047</v>
      </c>
      <c r="E524" s="69">
        <v>0.17821748999999998</v>
      </c>
      <c r="F524" s="47">
        <v>5.3308036699999999</v>
      </c>
      <c r="G524" s="47">
        <f t="shared" si="26"/>
        <v>-0.96656836360285614</v>
      </c>
      <c r="H524" s="69">
        <v>7.5409517800000003</v>
      </c>
      <c r="I524" s="47">
        <v>0.19496943</v>
      </c>
      <c r="J524" s="77">
        <f t="shared" si="24"/>
        <v>37.677611049075743</v>
      </c>
      <c r="K524" s="79">
        <f t="shared" si="25"/>
        <v>42.313197094179706</v>
      </c>
      <c r="L524" s="54"/>
    </row>
    <row r="525" spans="1:12" x14ac:dyDescent="0.15">
      <c r="A525" s="26" t="s">
        <v>735</v>
      </c>
      <c r="B525" s="26" t="s">
        <v>736</v>
      </c>
      <c r="C525" s="26" t="s">
        <v>1045</v>
      </c>
      <c r="D525" s="26" t="s">
        <v>1048</v>
      </c>
      <c r="E525" s="69">
        <v>0.17077820000000002</v>
      </c>
      <c r="F525" s="47">
        <v>0.38296511999999999</v>
      </c>
      <c r="G525" s="47">
        <f t="shared" si="26"/>
        <v>-0.5540633047730299</v>
      </c>
      <c r="H525" s="69"/>
      <c r="I525" s="47">
        <v>0.14007453</v>
      </c>
      <c r="J525" s="77">
        <f t="shared" si="24"/>
        <v>-1</v>
      </c>
      <c r="K525" s="79">
        <f t="shared" si="25"/>
        <v>0</v>
      </c>
      <c r="L525" s="54"/>
    </row>
    <row r="526" spans="1:12" x14ac:dyDescent="0.15">
      <c r="A526" s="26" t="s">
        <v>1466</v>
      </c>
      <c r="B526" s="26" t="s">
        <v>1366</v>
      </c>
      <c r="C526" s="26" t="s">
        <v>1044</v>
      </c>
      <c r="D526" s="26" t="s">
        <v>1047</v>
      </c>
      <c r="E526" s="69">
        <v>0.16224445199999998</v>
      </c>
      <c r="F526" s="47">
        <v>0.28034876799999997</v>
      </c>
      <c r="G526" s="47">
        <f t="shared" si="26"/>
        <v>-0.42127638670414991</v>
      </c>
      <c r="H526" s="69">
        <v>1.47617262</v>
      </c>
      <c r="I526" s="47">
        <v>0.57841772999999996</v>
      </c>
      <c r="J526" s="77">
        <f t="shared" si="24"/>
        <v>1.5520874334194428</v>
      </c>
      <c r="K526" s="79">
        <f t="shared" si="25"/>
        <v>9.0984474464495104</v>
      </c>
      <c r="L526" s="54"/>
    </row>
    <row r="527" spans="1:12" x14ac:dyDescent="0.15">
      <c r="A527" s="26" t="s">
        <v>1292</v>
      </c>
      <c r="B527" s="26" t="s">
        <v>0</v>
      </c>
      <c r="C527" s="26" t="s">
        <v>1044</v>
      </c>
      <c r="D527" s="26" t="s">
        <v>1048</v>
      </c>
      <c r="E527" s="69">
        <v>0.15881328</v>
      </c>
      <c r="F527" s="47">
        <v>2.5587742400000004</v>
      </c>
      <c r="G527" s="47">
        <f t="shared" si="26"/>
        <v>-0.93793384444889516</v>
      </c>
      <c r="H527" s="69"/>
      <c r="I527" s="47">
        <v>4.5172482800000004</v>
      </c>
      <c r="J527" s="77">
        <f t="shared" si="24"/>
        <v>-1</v>
      </c>
      <c r="K527" s="79">
        <f t="shared" si="25"/>
        <v>0</v>
      </c>
      <c r="L527" s="54"/>
    </row>
    <row r="528" spans="1:12" x14ac:dyDescent="0.15">
      <c r="A528" s="26" t="s">
        <v>1446</v>
      </c>
      <c r="B528" s="26" t="s">
        <v>583</v>
      </c>
      <c r="C528" s="26" t="s">
        <v>1044</v>
      </c>
      <c r="D528" s="26" t="s">
        <v>1047</v>
      </c>
      <c r="E528" s="69">
        <v>0.14302681</v>
      </c>
      <c r="F528" s="47">
        <v>3.63635E-2</v>
      </c>
      <c r="G528" s="47">
        <f t="shared" si="26"/>
        <v>2.9332520246950926</v>
      </c>
      <c r="H528" s="69"/>
      <c r="I528" s="47"/>
      <c r="J528" s="77" t="str">
        <f t="shared" si="24"/>
        <v/>
      </c>
      <c r="K528" s="79">
        <f t="shared" si="25"/>
        <v>0</v>
      </c>
      <c r="L528" s="54"/>
    </row>
    <row r="529" spans="1:12" x14ac:dyDescent="0.15">
      <c r="A529" s="26" t="s">
        <v>500</v>
      </c>
      <c r="B529" s="26" t="s">
        <v>1140</v>
      </c>
      <c r="C529" s="26" t="s">
        <v>1045</v>
      </c>
      <c r="D529" s="26" t="s">
        <v>1048</v>
      </c>
      <c r="E529" s="69">
        <v>0.13152904000000001</v>
      </c>
      <c r="F529" s="47">
        <v>5.4191099999999999E-2</v>
      </c>
      <c r="G529" s="47">
        <f t="shared" si="26"/>
        <v>1.4271336068099747</v>
      </c>
      <c r="H529" s="69"/>
      <c r="I529" s="47"/>
      <c r="J529" s="77" t="str">
        <f t="shared" si="24"/>
        <v/>
      </c>
      <c r="K529" s="79">
        <f t="shared" si="25"/>
        <v>0</v>
      </c>
      <c r="L529" s="54"/>
    </row>
    <row r="530" spans="1:12" x14ac:dyDescent="0.15">
      <c r="A530" s="26" t="s">
        <v>1645</v>
      </c>
      <c r="B530" s="26" t="s">
        <v>1646</v>
      </c>
      <c r="C530" s="26" t="s">
        <v>1044</v>
      </c>
      <c r="D530" s="26" t="s">
        <v>1047</v>
      </c>
      <c r="E530" s="69">
        <v>0.12686759</v>
      </c>
      <c r="F530" s="47">
        <v>5.8402679999999998E-2</v>
      </c>
      <c r="G530" s="47">
        <f t="shared" si="26"/>
        <v>1.1722905524198546</v>
      </c>
      <c r="H530" s="69"/>
      <c r="I530" s="47">
        <v>3.588E-3</v>
      </c>
      <c r="J530" s="77">
        <f t="shared" si="24"/>
        <v>-1</v>
      </c>
      <c r="K530" s="79">
        <f t="shared" si="25"/>
        <v>0</v>
      </c>
      <c r="L530" s="54"/>
    </row>
    <row r="531" spans="1:12" x14ac:dyDescent="0.15">
      <c r="A531" s="26" t="s">
        <v>1110</v>
      </c>
      <c r="B531" s="26" t="s">
        <v>1111</v>
      </c>
      <c r="C531" s="26" t="s">
        <v>1044</v>
      </c>
      <c r="D531" s="26" t="s">
        <v>1047</v>
      </c>
      <c r="E531" s="69">
        <v>0.12582769999999999</v>
      </c>
      <c r="F531" s="47">
        <v>0.12968080000000001</v>
      </c>
      <c r="G531" s="47">
        <f t="shared" si="26"/>
        <v>-2.9712185612673747E-2</v>
      </c>
      <c r="H531" s="69">
        <v>0.16524382000000001</v>
      </c>
      <c r="I531" s="47">
        <v>0.33940999999999999</v>
      </c>
      <c r="J531" s="77">
        <f t="shared" si="24"/>
        <v>-0.51314392622491967</v>
      </c>
      <c r="K531" s="79">
        <f t="shared" si="25"/>
        <v>1.3132547125950806</v>
      </c>
      <c r="L531" s="54"/>
    </row>
    <row r="532" spans="1:12" x14ac:dyDescent="0.15">
      <c r="A532" s="26" t="s">
        <v>935</v>
      </c>
      <c r="B532" s="26" t="s">
        <v>936</v>
      </c>
      <c r="C532" s="26" t="s">
        <v>1044</v>
      </c>
      <c r="D532" s="26" t="s">
        <v>1047</v>
      </c>
      <c r="E532" s="69">
        <v>0.12571499999999999</v>
      </c>
      <c r="F532" s="47">
        <v>5.7199849999999995E-3</v>
      </c>
      <c r="G532" s="47">
        <f t="shared" si="26"/>
        <v>20.978204488298484</v>
      </c>
      <c r="H532" s="69">
        <v>0.24781702</v>
      </c>
      <c r="I532" s="47">
        <v>0.25323960000000001</v>
      </c>
      <c r="J532" s="77">
        <f t="shared" si="24"/>
        <v>-2.1412843804839432E-2</v>
      </c>
      <c r="K532" s="79">
        <f t="shared" si="25"/>
        <v>1.9712605496559679</v>
      </c>
      <c r="L532" s="54"/>
    </row>
    <row r="533" spans="1:12" x14ac:dyDescent="0.15">
      <c r="A533" s="26" t="s">
        <v>932</v>
      </c>
      <c r="B533" s="26" t="s">
        <v>933</v>
      </c>
      <c r="C533" s="26" t="s">
        <v>1044</v>
      </c>
      <c r="D533" s="26" t="s">
        <v>1047</v>
      </c>
      <c r="E533" s="69">
        <v>0.118019</v>
      </c>
      <c r="F533" s="47">
        <v>4.8123000000000003E-3</v>
      </c>
      <c r="G533" s="47">
        <f t="shared" si="26"/>
        <v>23.524447769257943</v>
      </c>
      <c r="H533" s="69">
        <v>0.118019</v>
      </c>
      <c r="I533" s="47">
        <v>4.8123000000000003E-3</v>
      </c>
      <c r="J533" s="77">
        <f t="shared" si="24"/>
        <v>23.524447769257943</v>
      </c>
      <c r="K533" s="79">
        <f t="shared" si="25"/>
        <v>1</v>
      </c>
      <c r="L533" s="54"/>
    </row>
    <row r="534" spans="1:12" x14ac:dyDescent="0.15">
      <c r="A534" s="26" t="s">
        <v>907</v>
      </c>
      <c r="B534" s="26" t="s">
        <v>639</v>
      </c>
      <c r="C534" s="26" t="s">
        <v>1045</v>
      </c>
      <c r="D534" s="26" t="s">
        <v>1047</v>
      </c>
      <c r="E534" s="69">
        <v>0.11674813098451001</v>
      </c>
      <c r="F534" s="47">
        <v>0</v>
      </c>
      <c r="G534" s="47" t="str">
        <f t="shared" si="26"/>
        <v/>
      </c>
      <c r="H534" s="69"/>
      <c r="I534" s="47"/>
      <c r="J534" s="77" t="str">
        <f t="shared" si="24"/>
        <v/>
      </c>
      <c r="K534" s="79">
        <f t="shared" si="25"/>
        <v>0</v>
      </c>
      <c r="L534" s="54"/>
    </row>
    <row r="535" spans="1:12" x14ac:dyDescent="0.15">
      <c r="A535" s="26" t="s">
        <v>1174</v>
      </c>
      <c r="B535" s="26" t="s">
        <v>1175</v>
      </c>
      <c r="C535" s="26" t="s">
        <v>1044</v>
      </c>
      <c r="D535" s="26" t="s">
        <v>1048</v>
      </c>
      <c r="E535" s="69">
        <v>0.11652917</v>
      </c>
      <c r="F535" s="47">
        <v>1.06702294</v>
      </c>
      <c r="G535" s="47">
        <f t="shared" si="26"/>
        <v>-0.89079037982069997</v>
      </c>
      <c r="H535" s="69">
        <v>0.19769951999999999</v>
      </c>
      <c r="I535" s="47">
        <v>0.90710895999999996</v>
      </c>
      <c r="J535" s="77">
        <f t="shared" si="24"/>
        <v>-0.78205537733857244</v>
      </c>
      <c r="K535" s="79">
        <f t="shared" si="25"/>
        <v>1.6965667909588644</v>
      </c>
      <c r="L535" s="54"/>
    </row>
    <row r="536" spans="1:12" x14ac:dyDescent="0.15">
      <c r="A536" s="26" t="s">
        <v>902</v>
      </c>
      <c r="B536" s="26" t="s">
        <v>642</v>
      </c>
      <c r="C536" s="26" t="s">
        <v>1045</v>
      </c>
      <c r="D536" s="26" t="s">
        <v>1047</v>
      </c>
      <c r="E536" s="69">
        <v>0.11110645</v>
      </c>
      <c r="F536" s="47">
        <v>2.2095300000000003E-3</v>
      </c>
      <c r="G536" s="47">
        <f t="shared" si="26"/>
        <v>49.285105882246441</v>
      </c>
      <c r="H536" s="69"/>
      <c r="I536" s="47"/>
      <c r="J536" s="77" t="str">
        <f t="shared" si="24"/>
        <v/>
      </c>
      <c r="K536" s="79">
        <f t="shared" si="25"/>
        <v>0</v>
      </c>
      <c r="L536" s="54"/>
    </row>
    <row r="537" spans="1:12" x14ac:dyDescent="0.15">
      <c r="A537" s="26" t="s">
        <v>1732</v>
      </c>
      <c r="B537" s="26" t="s">
        <v>1299</v>
      </c>
      <c r="C537" s="26" t="s">
        <v>1044</v>
      </c>
      <c r="D537" s="26" t="s">
        <v>1047</v>
      </c>
      <c r="E537" s="69">
        <v>0.11072899999999999</v>
      </c>
      <c r="F537" s="47">
        <v>0</v>
      </c>
      <c r="G537" s="47" t="str">
        <f t="shared" si="26"/>
        <v/>
      </c>
      <c r="H537" s="69"/>
      <c r="I537" s="47"/>
      <c r="J537" s="77" t="str">
        <f t="shared" si="24"/>
        <v/>
      </c>
      <c r="K537" s="79">
        <f t="shared" si="25"/>
        <v>0</v>
      </c>
      <c r="L537" s="54"/>
    </row>
    <row r="538" spans="1:12" x14ac:dyDescent="0.15">
      <c r="A538" s="26" t="s">
        <v>891</v>
      </c>
      <c r="B538" s="26" t="s">
        <v>650</v>
      </c>
      <c r="C538" s="26" t="s">
        <v>1045</v>
      </c>
      <c r="D538" s="26" t="s">
        <v>1047</v>
      </c>
      <c r="E538" s="69">
        <v>0.10983</v>
      </c>
      <c r="F538" s="47">
        <v>0.59654504000000008</v>
      </c>
      <c r="G538" s="47">
        <f t="shared" si="26"/>
        <v>-0.81588984462933434</v>
      </c>
      <c r="H538" s="69"/>
      <c r="I538" s="47"/>
      <c r="J538" s="77" t="str">
        <f t="shared" si="24"/>
        <v/>
      </c>
      <c r="K538" s="79">
        <f t="shared" si="25"/>
        <v>0</v>
      </c>
      <c r="L538" s="54"/>
    </row>
    <row r="539" spans="1:12" x14ac:dyDescent="0.15">
      <c r="A539" s="26" t="s">
        <v>1106</v>
      </c>
      <c r="B539" s="26" t="s">
        <v>1107</v>
      </c>
      <c r="C539" s="26" t="s">
        <v>1044</v>
      </c>
      <c r="D539" s="26" t="s">
        <v>1047</v>
      </c>
      <c r="E539" s="69">
        <v>0.10322588000000001</v>
      </c>
      <c r="F539" s="47">
        <v>1.0368239999999999E-2</v>
      </c>
      <c r="G539" s="47">
        <f t="shared" si="26"/>
        <v>8.9559693834247671</v>
      </c>
      <c r="H539" s="69">
        <v>0.11300412</v>
      </c>
      <c r="I539" s="47">
        <v>0.78154683999999996</v>
      </c>
      <c r="J539" s="77">
        <f t="shared" si="24"/>
        <v>-0.85540966424993803</v>
      </c>
      <c r="K539" s="79">
        <f t="shared" si="25"/>
        <v>1.0947266325072742</v>
      </c>
      <c r="L539" s="54"/>
    </row>
    <row r="540" spans="1:12" x14ac:dyDescent="0.15">
      <c r="A540" s="26" t="s">
        <v>1223</v>
      </c>
      <c r="B540" s="26" t="s">
        <v>1224</v>
      </c>
      <c r="C540" s="26" t="s">
        <v>1044</v>
      </c>
      <c r="D540" s="26" t="s">
        <v>1048</v>
      </c>
      <c r="E540" s="69">
        <v>0.10306372999999999</v>
      </c>
      <c r="F540" s="47">
        <v>0.45766641999999996</v>
      </c>
      <c r="G540" s="47">
        <f t="shared" si="26"/>
        <v>-0.77480600390126941</v>
      </c>
      <c r="H540" s="69"/>
      <c r="I540" s="47"/>
      <c r="J540" s="77" t="str">
        <f t="shared" si="24"/>
        <v/>
      </c>
      <c r="K540" s="79">
        <f t="shared" si="25"/>
        <v>0</v>
      </c>
      <c r="L540" s="54"/>
    </row>
    <row r="541" spans="1:12" x14ac:dyDescent="0.15">
      <c r="A541" s="26" t="s">
        <v>952</v>
      </c>
      <c r="B541" s="26" t="s">
        <v>953</v>
      </c>
      <c r="C541" s="26" t="s">
        <v>1044</v>
      </c>
      <c r="D541" s="26" t="s">
        <v>1048</v>
      </c>
      <c r="E541" s="69">
        <v>0.10245849</v>
      </c>
      <c r="F541" s="47">
        <v>0.139501081</v>
      </c>
      <c r="G541" s="47">
        <f t="shared" si="26"/>
        <v>-0.26553622907051166</v>
      </c>
      <c r="H541" s="69"/>
      <c r="I541" s="47">
        <v>4.0726999999999994E-3</v>
      </c>
      <c r="J541" s="77">
        <f t="shared" si="24"/>
        <v>-1</v>
      </c>
      <c r="K541" s="79">
        <f t="shared" si="25"/>
        <v>0</v>
      </c>
      <c r="L541" s="54"/>
    </row>
    <row r="542" spans="1:12" x14ac:dyDescent="0.15">
      <c r="A542" s="26" t="s">
        <v>1104</v>
      </c>
      <c r="B542" s="26" t="s">
        <v>1105</v>
      </c>
      <c r="C542" s="26" t="s">
        <v>1044</v>
      </c>
      <c r="D542" s="26" t="s">
        <v>1047</v>
      </c>
      <c r="E542" s="69">
        <v>0.10110089999999999</v>
      </c>
      <c r="F542" s="47">
        <v>0.11028995</v>
      </c>
      <c r="G542" s="47">
        <f t="shared" si="26"/>
        <v>-8.331720161265832E-2</v>
      </c>
      <c r="H542" s="69">
        <v>7.5161949999999991E-2</v>
      </c>
      <c r="I542" s="47">
        <v>0.42310303999999999</v>
      </c>
      <c r="J542" s="77">
        <f t="shared" si="24"/>
        <v>-0.82235544797787319</v>
      </c>
      <c r="K542" s="79">
        <f t="shared" si="25"/>
        <v>0.74343502382273552</v>
      </c>
      <c r="L542" s="54"/>
    </row>
    <row r="543" spans="1:12" x14ac:dyDescent="0.15">
      <c r="A543" s="26" t="s">
        <v>1464</v>
      </c>
      <c r="B543" s="26" t="s">
        <v>1293</v>
      </c>
      <c r="C543" s="26" t="s">
        <v>1044</v>
      </c>
      <c r="D543" s="26" t="s">
        <v>1047</v>
      </c>
      <c r="E543" s="69">
        <v>0.10098230999999999</v>
      </c>
      <c r="F543" s="47">
        <v>0.39211049999999997</v>
      </c>
      <c r="G543" s="47">
        <f t="shared" si="26"/>
        <v>-0.74246466238471043</v>
      </c>
      <c r="H543" s="69">
        <v>0.59142625999999998</v>
      </c>
      <c r="I543" s="47">
        <v>0.59780658999999992</v>
      </c>
      <c r="J543" s="77">
        <f t="shared" si="24"/>
        <v>-1.0672900076260317E-2</v>
      </c>
      <c r="K543" s="79">
        <f t="shared" si="25"/>
        <v>5.8567313423509528</v>
      </c>
      <c r="L543" s="54"/>
    </row>
    <row r="544" spans="1:12" x14ac:dyDescent="0.15">
      <c r="A544" s="26" t="s">
        <v>1514</v>
      </c>
      <c r="B544" s="26" t="s">
        <v>1130</v>
      </c>
      <c r="C544" s="26" t="s">
        <v>1044</v>
      </c>
      <c r="D544" s="26" t="s">
        <v>1047</v>
      </c>
      <c r="E544" s="69">
        <v>9.9110339999999991E-2</v>
      </c>
      <c r="F544" s="47">
        <v>1.85498155</v>
      </c>
      <c r="G544" s="47">
        <f t="shared" si="26"/>
        <v>-0.94657071387044256</v>
      </c>
      <c r="H544" s="69">
        <v>64.49827409000001</v>
      </c>
      <c r="I544" s="47">
        <v>118.53820152</v>
      </c>
      <c r="J544" s="77">
        <f t="shared" si="24"/>
        <v>-0.4558861762457419</v>
      </c>
      <c r="K544" s="79">
        <f t="shared" si="25"/>
        <v>650.77240265748276</v>
      </c>
      <c r="L544" s="54"/>
    </row>
    <row r="545" spans="1:12" x14ac:dyDescent="0.15">
      <c r="A545" s="26" t="s">
        <v>1030</v>
      </c>
      <c r="B545" s="26" t="s">
        <v>1031</v>
      </c>
      <c r="C545" s="26" t="s">
        <v>1044</v>
      </c>
      <c r="D545" s="26" t="s">
        <v>1047</v>
      </c>
      <c r="E545" s="69">
        <v>9.5542000000000002E-2</v>
      </c>
      <c r="F545" s="47">
        <v>0.51548329999999998</v>
      </c>
      <c r="G545" s="47">
        <f t="shared" si="26"/>
        <v>-0.81465548932429044</v>
      </c>
      <c r="H545" s="69">
        <v>0.12252091999999999</v>
      </c>
      <c r="I545" s="47">
        <v>0.93741567000000003</v>
      </c>
      <c r="J545" s="77">
        <f t="shared" si="24"/>
        <v>-0.86929926187387074</v>
      </c>
      <c r="K545" s="79">
        <f t="shared" si="25"/>
        <v>1.2823775931004164</v>
      </c>
      <c r="L545" s="54"/>
    </row>
    <row r="546" spans="1:12" x14ac:dyDescent="0.15">
      <c r="A546" s="26" t="s">
        <v>1038</v>
      </c>
      <c r="B546" s="26" t="s">
        <v>1039</v>
      </c>
      <c r="C546" s="26" t="s">
        <v>1044</v>
      </c>
      <c r="D546" s="26" t="s">
        <v>1048</v>
      </c>
      <c r="E546" s="69">
        <v>9.4227699999999998E-2</v>
      </c>
      <c r="F546" s="47">
        <v>0.20282670999999999</v>
      </c>
      <c r="G546" s="47">
        <f t="shared" si="26"/>
        <v>-0.53542755783989193</v>
      </c>
      <c r="H546" s="69">
        <v>5.2720000000000003E-2</v>
      </c>
      <c r="I546" s="47"/>
      <c r="J546" s="77" t="str">
        <f t="shared" si="24"/>
        <v/>
      </c>
      <c r="K546" s="79">
        <f t="shared" si="25"/>
        <v>0.55949577459706656</v>
      </c>
      <c r="L546" s="54"/>
    </row>
    <row r="547" spans="1:12" x14ac:dyDescent="0.15">
      <c r="A547" s="26" t="s">
        <v>495</v>
      </c>
      <c r="B547" s="26" t="s">
        <v>1197</v>
      </c>
      <c r="C547" s="26" t="s">
        <v>1045</v>
      </c>
      <c r="D547" s="26" t="s">
        <v>1048</v>
      </c>
      <c r="E547" s="69">
        <v>8.8300829999999997E-2</v>
      </c>
      <c r="F547" s="47">
        <v>0.19761695000000001</v>
      </c>
      <c r="G547" s="47">
        <f t="shared" si="26"/>
        <v>-0.55317178005226775</v>
      </c>
      <c r="H547" s="69">
        <v>8.7000509999999989E-2</v>
      </c>
      <c r="I547" s="47"/>
      <c r="J547" s="77" t="str">
        <f t="shared" si="24"/>
        <v/>
      </c>
      <c r="K547" s="79">
        <f t="shared" si="25"/>
        <v>0.98527397760587287</v>
      </c>
      <c r="L547" s="54"/>
    </row>
    <row r="548" spans="1:12" x14ac:dyDescent="0.15">
      <c r="A548" s="26" t="s">
        <v>809</v>
      </c>
      <c r="B548" s="26" t="s">
        <v>810</v>
      </c>
      <c r="C548" s="26" t="s">
        <v>1045</v>
      </c>
      <c r="D548" s="26" t="s">
        <v>1048</v>
      </c>
      <c r="E548" s="69">
        <v>8.3524294999999998E-2</v>
      </c>
      <c r="F548" s="47">
        <v>3.2060554999999998E-2</v>
      </c>
      <c r="G548" s="47">
        <f t="shared" si="26"/>
        <v>1.6052042767194767</v>
      </c>
      <c r="H548" s="69">
        <v>6.0334499999999999E-2</v>
      </c>
      <c r="I548" s="47"/>
      <c r="J548" s="77" t="str">
        <f t="shared" si="24"/>
        <v/>
      </c>
      <c r="K548" s="79">
        <f t="shared" si="25"/>
        <v>0.72235868617627963</v>
      </c>
      <c r="L548" s="54"/>
    </row>
    <row r="549" spans="1:12" x14ac:dyDescent="0.15">
      <c r="A549" s="26" t="s">
        <v>899</v>
      </c>
      <c r="B549" s="26" t="s">
        <v>644</v>
      </c>
      <c r="C549" s="26" t="s">
        <v>1045</v>
      </c>
      <c r="D549" s="26" t="s">
        <v>1047</v>
      </c>
      <c r="E549" s="69">
        <v>8.1691369999999999E-2</v>
      </c>
      <c r="F549" s="47">
        <v>8.1599999999999999E-4</v>
      </c>
      <c r="G549" s="47">
        <f t="shared" si="26"/>
        <v>99.111973039215684</v>
      </c>
      <c r="H549" s="69">
        <v>4.1544999999999999E-4</v>
      </c>
      <c r="I549" s="47">
        <v>4.1477518099999999</v>
      </c>
      <c r="J549" s="77">
        <f t="shared" si="24"/>
        <v>-0.99989983730487486</v>
      </c>
      <c r="K549" s="79">
        <f t="shared" si="25"/>
        <v>5.085604513671395E-3</v>
      </c>
      <c r="L549" s="54"/>
    </row>
    <row r="550" spans="1:12" x14ac:dyDescent="0.15">
      <c r="A550" s="26" t="s">
        <v>625</v>
      </c>
      <c r="B550" s="26" t="s">
        <v>626</v>
      </c>
      <c r="C550" s="26" t="s">
        <v>1045</v>
      </c>
      <c r="D550" s="26" t="s">
        <v>1048</v>
      </c>
      <c r="E550" s="69">
        <v>8.0725000000000005E-2</v>
      </c>
      <c r="F550" s="47">
        <v>0.80764000000000002</v>
      </c>
      <c r="G550" s="47">
        <f t="shared" si="26"/>
        <v>-0.90004828884156307</v>
      </c>
      <c r="H550" s="69"/>
      <c r="I550" s="47"/>
      <c r="J550" s="77" t="str">
        <f t="shared" si="24"/>
        <v/>
      </c>
      <c r="K550" s="79">
        <f t="shared" si="25"/>
        <v>0</v>
      </c>
      <c r="L550" s="54"/>
    </row>
    <row r="551" spans="1:12" x14ac:dyDescent="0.15">
      <c r="A551" s="26" t="s">
        <v>1276</v>
      </c>
      <c r="B551" s="26" t="s">
        <v>1277</v>
      </c>
      <c r="C551" s="26" t="s">
        <v>1044</v>
      </c>
      <c r="D551" s="26" t="s">
        <v>1047</v>
      </c>
      <c r="E551" s="69">
        <v>7.9724550000000005E-2</v>
      </c>
      <c r="F551" s="47">
        <v>9.8171800000000004E-2</v>
      </c>
      <c r="G551" s="47">
        <f t="shared" si="26"/>
        <v>-0.18790783096571517</v>
      </c>
      <c r="H551" s="69">
        <v>5.650024E-2</v>
      </c>
      <c r="I551" s="47">
        <v>6.9480109999999998E-2</v>
      </c>
      <c r="J551" s="77">
        <f t="shared" si="24"/>
        <v>-0.18681418322452281</v>
      </c>
      <c r="K551" s="79">
        <f t="shared" si="25"/>
        <v>0.70869311899534082</v>
      </c>
      <c r="L551" s="54"/>
    </row>
    <row r="552" spans="1:12" x14ac:dyDescent="0.15">
      <c r="A552" s="26" t="s">
        <v>1794</v>
      </c>
      <c r="B552" s="26" t="s">
        <v>1786</v>
      </c>
      <c r="C552" s="26" t="s">
        <v>1044</v>
      </c>
      <c r="D552" s="26" t="s">
        <v>1048</v>
      </c>
      <c r="E552" s="69">
        <v>7.905224000000001E-2</v>
      </c>
      <c r="F552" s="47">
        <v>1.54167E-2</v>
      </c>
      <c r="G552" s="47">
        <f t="shared" si="26"/>
        <v>4.1277017779421019</v>
      </c>
      <c r="H552" s="69">
        <v>1.8508490000000002E-2</v>
      </c>
      <c r="I552" s="47">
        <v>19.8150455</v>
      </c>
      <c r="J552" s="77">
        <f t="shared" si="24"/>
        <v>-0.99906593754730466</v>
      </c>
      <c r="K552" s="79">
        <f t="shared" si="25"/>
        <v>0.23412986146882112</v>
      </c>
      <c r="L552" s="54"/>
    </row>
    <row r="553" spans="1:12" x14ac:dyDescent="0.15">
      <c r="A553" s="26" t="s">
        <v>815</v>
      </c>
      <c r="B553" s="26" t="s">
        <v>816</v>
      </c>
      <c r="C553" s="26" t="s">
        <v>1045</v>
      </c>
      <c r="D553" s="26" t="s">
        <v>1048</v>
      </c>
      <c r="E553" s="69">
        <v>7.8596284000000002E-2</v>
      </c>
      <c r="F553" s="47">
        <v>1.781320201</v>
      </c>
      <c r="G553" s="47">
        <f t="shared" si="26"/>
        <v>-0.95587750930131621</v>
      </c>
      <c r="H553" s="69"/>
      <c r="I553" s="47">
        <v>5.2733999999999993E-3</v>
      </c>
      <c r="J553" s="77">
        <f t="shared" si="24"/>
        <v>-1</v>
      </c>
      <c r="K553" s="79">
        <f t="shared" si="25"/>
        <v>0</v>
      </c>
      <c r="L553" s="54"/>
    </row>
    <row r="554" spans="1:12" x14ac:dyDescent="0.15">
      <c r="A554" s="26" t="s">
        <v>675</v>
      </c>
      <c r="B554" s="26" t="s">
        <v>1622</v>
      </c>
      <c r="C554" s="26" t="s">
        <v>1044</v>
      </c>
      <c r="D554" s="26" t="s">
        <v>1047</v>
      </c>
      <c r="E554" s="69">
        <v>7.6377119999999993E-2</v>
      </c>
      <c r="F554" s="47">
        <v>3.9904639999999998E-2</v>
      </c>
      <c r="G554" s="47">
        <f t="shared" si="26"/>
        <v>0.91399095443537393</v>
      </c>
      <c r="H554" s="69">
        <v>5.3680890000000002E-2</v>
      </c>
      <c r="I554" s="47">
        <v>2.1838E-2</v>
      </c>
      <c r="J554" s="77">
        <f t="shared" si="24"/>
        <v>1.4581413133070793</v>
      </c>
      <c r="K554" s="79">
        <f t="shared" si="25"/>
        <v>0.70283993426303593</v>
      </c>
      <c r="L554" s="54"/>
    </row>
    <row r="555" spans="1:12" x14ac:dyDescent="0.15">
      <c r="A555" s="26" t="s">
        <v>1465</v>
      </c>
      <c r="B555" s="26" t="s">
        <v>1365</v>
      </c>
      <c r="C555" s="26" t="s">
        <v>1044</v>
      </c>
      <c r="D555" s="26" t="s">
        <v>1047</v>
      </c>
      <c r="E555" s="69">
        <v>7.010116000000001E-2</v>
      </c>
      <c r="F555" s="47">
        <v>4.8363679400000006</v>
      </c>
      <c r="G555" s="47">
        <f t="shared" si="26"/>
        <v>-0.98550541214612386</v>
      </c>
      <c r="H555" s="69">
        <v>0.30334834999999999</v>
      </c>
      <c r="I555" s="47">
        <v>0.65428324999999998</v>
      </c>
      <c r="J555" s="77">
        <f t="shared" si="24"/>
        <v>-0.53636540443301883</v>
      </c>
      <c r="K555" s="79">
        <f t="shared" si="25"/>
        <v>4.3272942986963407</v>
      </c>
      <c r="L555" s="54"/>
    </row>
    <row r="556" spans="1:12" x14ac:dyDescent="0.15">
      <c r="A556" s="26" t="s">
        <v>1667</v>
      </c>
      <c r="B556" s="26" t="s">
        <v>1668</v>
      </c>
      <c r="C556" s="26" t="s">
        <v>1044</v>
      </c>
      <c r="D556" s="26" t="s">
        <v>1047</v>
      </c>
      <c r="E556" s="69">
        <v>6.612172999999999E-2</v>
      </c>
      <c r="F556" s="47">
        <v>0.15423819</v>
      </c>
      <c r="G556" s="47">
        <f t="shared" si="26"/>
        <v>-0.57130118033672472</v>
      </c>
      <c r="H556" s="69"/>
      <c r="I556" s="47">
        <v>4.2625440000000001E-2</v>
      </c>
      <c r="J556" s="77">
        <f t="shared" si="24"/>
        <v>-1</v>
      </c>
      <c r="K556" s="79">
        <f t="shared" si="25"/>
        <v>0</v>
      </c>
      <c r="L556" s="54"/>
    </row>
    <row r="557" spans="1:12" x14ac:dyDescent="0.15">
      <c r="A557" s="26" t="s">
        <v>817</v>
      </c>
      <c r="B557" s="26" t="s">
        <v>818</v>
      </c>
      <c r="C557" s="26" t="s">
        <v>1045</v>
      </c>
      <c r="D557" s="26" t="s">
        <v>1048</v>
      </c>
      <c r="E557" s="69">
        <v>6.3599359999999994E-2</v>
      </c>
      <c r="F557" s="47">
        <v>1.2108E-4</v>
      </c>
      <c r="G557" s="47">
        <f t="shared" si="26"/>
        <v>524.26726131483315</v>
      </c>
      <c r="H557" s="69"/>
      <c r="I557" s="47"/>
      <c r="J557" s="77" t="str">
        <f t="shared" si="24"/>
        <v/>
      </c>
      <c r="K557" s="79">
        <f t="shared" si="25"/>
        <v>0</v>
      </c>
      <c r="L557" s="54"/>
    </row>
    <row r="558" spans="1:12" x14ac:dyDescent="0.15">
      <c r="A558" s="26" t="s">
        <v>1450</v>
      </c>
      <c r="B558" s="26" t="s">
        <v>593</v>
      </c>
      <c r="C558" s="26" t="s">
        <v>1044</v>
      </c>
      <c r="D558" s="26" t="s">
        <v>1047</v>
      </c>
      <c r="E558" s="69">
        <v>6.0976160000000001E-2</v>
      </c>
      <c r="F558" s="47">
        <v>1.0673E-3</v>
      </c>
      <c r="G558" s="47">
        <f t="shared" si="26"/>
        <v>56.131228333177177</v>
      </c>
      <c r="H558" s="69"/>
      <c r="I558" s="47"/>
      <c r="J558" s="77" t="str">
        <f t="shared" si="24"/>
        <v/>
      </c>
      <c r="K558" s="79">
        <f t="shared" si="25"/>
        <v>0</v>
      </c>
      <c r="L558" s="54"/>
    </row>
    <row r="559" spans="1:12" x14ac:dyDescent="0.15">
      <c r="A559" s="26" t="s">
        <v>1541</v>
      </c>
      <c r="B559" s="26" t="s">
        <v>1690</v>
      </c>
      <c r="C559" s="26" t="s">
        <v>1044</v>
      </c>
      <c r="D559" s="26" t="s">
        <v>1047</v>
      </c>
      <c r="E559" s="69">
        <v>6.0818440000000001E-2</v>
      </c>
      <c r="F559" s="47">
        <v>4.2082809999999998E-2</v>
      </c>
      <c r="G559" s="47">
        <f t="shared" si="26"/>
        <v>0.44520862556469032</v>
      </c>
      <c r="H559" s="69"/>
      <c r="I559" s="47">
        <v>9.1634000000000004E-3</v>
      </c>
      <c r="J559" s="77">
        <f t="shared" si="24"/>
        <v>-1</v>
      </c>
      <c r="K559" s="79">
        <f t="shared" si="25"/>
        <v>0</v>
      </c>
      <c r="L559" s="54"/>
    </row>
    <row r="560" spans="1:12" x14ac:dyDescent="0.15">
      <c r="A560" s="26" t="s">
        <v>837</v>
      </c>
      <c r="B560" s="26" t="s">
        <v>838</v>
      </c>
      <c r="C560" s="26" t="s">
        <v>1044</v>
      </c>
      <c r="D560" s="26" t="s">
        <v>1047</v>
      </c>
      <c r="E560" s="69">
        <v>5.7355580000000003E-2</v>
      </c>
      <c r="F560" s="47">
        <v>7.4851920000000002E-2</v>
      </c>
      <c r="G560" s="47">
        <f t="shared" si="26"/>
        <v>-0.23374604151770584</v>
      </c>
      <c r="H560" s="69">
        <v>4.9468680000000001E-2</v>
      </c>
      <c r="I560" s="47">
        <v>3.9295989999999996E-2</v>
      </c>
      <c r="J560" s="77">
        <f t="shared" si="24"/>
        <v>0.25887348810909216</v>
      </c>
      <c r="K560" s="79">
        <f t="shared" si="25"/>
        <v>0.86249114733039045</v>
      </c>
      <c r="L560" s="54"/>
    </row>
    <row r="561" spans="1:12" x14ac:dyDescent="0.15">
      <c r="A561" s="26" t="s">
        <v>994</v>
      </c>
      <c r="B561" s="26" t="s">
        <v>995</v>
      </c>
      <c r="C561" s="26" t="s">
        <v>1045</v>
      </c>
      <c r="D561" s="26" t="s">
        <v>1047</v>
      </c>
      <c r="E561" s="69">
        <v>5.6584000000000002E-2</v>
      </c>
      <c r="F561" s="47">
        <v>0.68065498000000002</v>
      </c>
      <c r="G561" s="47">
        <f t="shared" si="26"/>
        <v>-0.91686830822864174</v>
      </c>
      <c r="H561" s="69">
        <v>1.6921953999999999</v>
      </c>
      <c r="I561" s="47">
        <v>3.5738411400000003</v>
      </c>
      <c r="J561" s="77">
        <f t="shared" si="24"/>
        <v>-0.5265051428670946</v>
      </c>
      <c r="K561" s="79">
        <f t="shared" si="25"/>
        <v>29.905899194118476</v>
      </c>
      <c r="L561" s="54"/>
    </row>
    <row r="562" spans="1:12" x14ac:dyDescent="0.15">
      <c r="A562" s="26" t="s">
        <v>359</v>
      </c>
      <c r="B562" s="26" t="s">
        <v>769</v>
      </c>
      <c r="C562" s="26" t="s">
        <v>1044</v>
      </c>
      <c r="D562" s="26" t="s">
        <v>1047</v>
      </c>
      <c r="E562" s="69">
        <v>5.1179570000000001E-2</v>
      </c>
      <c r="F562" s="47">
        <v>5.9938999999999999E-4</v>
      </c>
      <c r="G562" s="47">
        <f t="shared" si="26"/>
        <v>84.386092527402866</v>
      </c>
      <c r="H562" s="69">
        <v>5.1336309999999996E-2</v>
      </c>
      <c r="I562" s="47">
        <v>4.4265E-4</v>
      </c>
      <c r="J562" s="77">
        <f t="shared" si="24"/>
        <v>114.97494634587144</v>
      </c>
      <c r="K562" s="79">
        <f t="shared" si="25"/>
        <v>1.00306255015429</v>
      </c>
      <c r="L562" s="54"/>
    </row>
    <row r="563" spans="1:12" x14ac:dyDescent="0.15">
      <c r="A563" s="26" t="s">
        <v>335</v>
      </c>
      <c r="B563" s="26" t="s">
        <v>336</v>
      </c>
      <c r="C563" s="26" t="s">
        <v>1045</v>
      </c>
      <c r="D563" s="26" t="s">
        <v>1047</v>
      </c>
      <c r="E563" s="69">
        <v>4.9793562206955903E-2</v>
      </c>
      <c r="F563" s="47">
        <v>0.35737771663958301</v>
      </c>
      <c r="G563" s="47">
        <f t="shared" si="26"/>
        <v>-0.8606696503767387</v>
      </c>
      <c r="H563" s="69">
        <v>10.89618652494965</v>
      </c>
      <c r="I563" s="47">
        <v>10.799241398326101</v>
      </c>
      <c r="J563" s="77">
        <f t="shared" si="24"/>
        <v>8.9770311680017478E-3</v>
      </c>
      <c r="K563" s="79">
        <f t="shared" si="25"/>
        <v>218.82721464397477</v>
      </c>
      <c r="L563" s="54"/>
    </row>
    <row r="564" spans="1:12" x14ac:dyDescent="0.15">
      <c r="A564" s="26" t="s">
        <v>1051</v>
      </c>
      <c r="B564" s="26" t="s">
        <v>1052</v>
      </c>
      <c r="C564" s="26" t="s">
        <v>1044</v>
      </c>
      <c r="D564" s="26" t="s">
        <v>1047</v>
      </c>
      <c r="E564" s="69">
        <v>4.8395319999999999E-2</v>
      </c>
      <c r="F564" s="47">
        <v>8.4834999999999997E-3</v>
      </c>
      <c r="G564" s="47">
        <f t="shared" si="26"/>
        <v>4.7046407732657514</v>
      </c>
      <c r="H564" s="69">
        <v>8.8772149999999994E-2</v>
      </c>
      <c r="I564" s="47"/>
      <c r="J564" s="77" t="str">
        <f t="shared" si="24"/>
        <v/>
      </c>
      <c r="K564" s="79">
        <f t="shared" si="25"/>
        <v>1.8343126980046831</v>
      </c>
      <c r="L564" s="54"/>
    </row>
    <row r="565" spans="1:12" x14ac:dyDescent="0.15">
      <c r="A565" s="26" t="s">
        <v>1236</v>
      </c>
      <c r="B565" s="26" t="s">
        <v>1237</v>
      </c>
      <c r="C565" s="26" t="s">
        <v>1045</v>
      </c>
      <c r="D565" s="26" t="s">
        <v>1048</v>
      </c>
      <c r="E565" s="69">
        <v>4.6677000000000003E-2</v>
      </c>
      <c r="F565" s="47">
        <v>0.19112499999999999</v>
      </c>
      <c r="G565" s="47">
        <f t="shared" si="26"/>
        <v>-0.75577763243950291</v>
      </c>
      <c r="H565" s="69">
        <v>0.11657825999999999</v>
      </c>
      <c r="I565" s="47">
        <v>18.968175495165799</v>
      </c>
      <c r="J565" s="77">
        <f t="shared" si="24"/>
        <v>-0.99385400772838106</v>
      </c>
      <c r="K565" s="79">
        <f t="shared" si="25"/>
        <v>2.497552541937142</v>
      </c>
      <c r="L565" s="54"/>
    </row>
    <row r="566" spans="1:12" x14ac:dyDescent="0.15">
      <c r="A566" s="26" t="s">
        <v>1235</v>
      </c>
      <c r="B566" s="26" t="s">
        <v>1119</v>
      </c>
      <c r="C566" s="26" t="s">
        <v>1044</v>
      </c>
      <c r="D566" s="26" t="s">
        <v>1048</v>
      </c>
      <c r="E566" s="69">
        <v>4.3978980000000001E-2</v>
      </c>
      <c r="F566" s="47">
        <v>1.0221399179999999</v>
      </c>
      <c r="G566" s="47">
        <f t="shared" si="26"/>
        <v>-0.9569736205136643</v>
      </c>
      <c r="H566" s="69"/>
      <c r="I566" s="47">
        <v>1.0765411599999999</v>
      </c>
      <c r="J566" s="77">
        <f t="shared" si="24"/>
        <v>-1</v>
      </c>
      <c r="K566" s="79">
        <f t="shared" si="25"/>
        <v>0</v>
      </c>
      <c r="L566" s="54"/>
    </row>
    <row r="567" spans="1:12" x14ac:dyDescent="0.15">
      <c r="A567" s="26" t="s">
        <v>1796</v>
      </c>
      <c r="B567" s="26" t="s">
        <v>1788</v>
      </c>
      <c r="C567" s="26" t="s">
        <v>1044</v>
      </c>
      <c r="D567" s="26" t="s">
        <v>1048</v>
      </c>
      <c r="E567" s="69">
        <v>4.2129900000000005E-2</v>
      </c>
      <c r="F567" s="47">
        <v>4.4588400000000004E-3</v>
      </c>
      <c r="G567" s="47">
        <f t="shared" si="26"/>
        <v>8.4486234087789658</v>
      </c>
      <c r="H567" s="69"/>
      <c r="I567" s="47">
        <v>19.834368749999999</v>
      </c>
      <c r="J567" s="77">
        <f t="shared" si="24"/>
        <v>-1</v>
      </c>
      <c r="K567" s="79">
        <f t="shared" si="25"/>
        <v>0</v>
      </c>
      <c r="L567" s="54"/>
    </row>
    <row r="568" spans="1:12" x14ac:dyDescent="0.15">
      <c r="A568" s="26" t="s">
        <v>819</v>
      </c>
      <c r="B568" s="26" t="s">
        <v>820</v>
      </c>
      <c r="C568" s="26" t="s">
        <v>1045</v>
      </c>
      <c r="D568" s="26" t="s">
        <v>1048</v>
      </c>
      <c r="E568" s="69">
        <v>4.1716339999999998E-2</v>
      </c>
      <c r="F568" s="47">
        <v>0.17882606099999998</v>
      </c>
      <c r="G568" s="47">
        <f t="shared" si="26"/>
        <v>-0.76672113803367847</v>
      </c>
      <c r="H568" s="69">
        <v>6.77992E-3</v>
      </c>
      <c r="I568" s="47"/>
      <c r="J568" s="77" t="str">
        <f t="shared" si="24"/>
        <v/>
      </c>
      <c r="K568" s="79">
        <f t="shared" si="25"/>
        <v>0.16252432500070715</v>
      </c>
      <c r="L568" s="54"/>
    </row>
    <row r="569" spans="1:12" x14ac:dyDescent="0.15">
      <c r="A569" s="26" t="s">
        <v>1442</v>
      </c>
      <c r="B569" s="26" t="s">
        <v>607</v>
      </c>
      <c r="C569" s="26" t="s">
        <v>1044</v>
      </c>
      <c r="D569" s="26" t="s">
        <v>1047</v>
      </c>
      <c r="E569" s="69">
        <v>4.0477620000000006E-2</v>
      </c>
      <c r="F569" s="47">
        <v>9.7991029999999993E-2</v>
      </c>
      <c r="G569" s="47">
        <f t="shared" si="26"/>
        <v>-0.58692525223992431</v>
      </c>
      <c r="H569" s="69">
        <v>4.6177620000000003E-2</v>
      </c>
      <c r="I569" s="47">
        <v>9.7991029999999993E-2</v>
      </c>
      <c r="J569" s="77">
        <f t="shared" si="24"/>
        <v>-0.52875666272719035</v>
      </c>
      <c r="K569" s="79">
        <f t="shared" si="25"/>
        <v>1.1408185560317032</v>
      </c>
      <c r="L569" s="54"/>
    </row>
    <row r="570" spans="1:12" x14ac:dyDescent="0.15">
      <c r="A570" s="26" t="s">
        <v>635</v>
      </c>
      <c r="B570" s="26" t="s">
        <v>636</v>
      </c>
      <c r="C570" s="26" t="s">
        <v>1045</v>
      </c>
      <c r="D570" s="26" t="s">
        <v>1048</v>
      </c>
      <c r="E570" s="69">
        <v>3.7988210000000001E-2</v>
      </c>
      <c r="F570" s="47">
        <v>1.9029000000000001E-3</v>
      </c>
      <c r="G570" s="47">
        <f t="shared" si="26"/>
        <v>18.963324399600609</v>
      </c>
      <c r="H570" s="69"/>
      <c r="I570" s="47"/>
      <c r="J570" s="77" t="str">
        <f t="shared" si="24"/>
        <v/>
      </c>
      <c r="K570" s="79">
        <f t="shared" si="25"/>
        <v>0</v>
      </c>
      <c r="L570" s="54"/>
    </row>
    <row r="571" spans="1:12" x14ac:dyDescent="0.15">
      <c r="A571" s="26" t="s">
        <v>906</v>
      </c>
      <c r="B571" s="26" t="s">
        <v>638</v>
      </c>
      <c r="C571" s="26" t="s">
        <v>1045</v>
      </c>
      <c r="D571" s="26" t="s">
        <v>1047</v>
      </c>
      <c r="E571" s="69">
        <v>3.4151215638362896E-2</v>
      </c>
      <c r="F571" s="47">
        <v>0</v>
      </c>
      <c r="G571" s="47" t="str">
        <f t="shared" si="26"/>
        <v/>
      </c>
      <c r="H571" s="69"/>
      <c r="I571" s="47">
        <v>4.2109523432817895</v>
      </c>
      <c r="J571" s="77">
        <f t="shared" si="24"/>
        <v>-1</v>
      </c>
      <c r="K571" s="79">
        <f t="shared" si="25"/>
        <v>0</v>
      </c>
      <c r="L571" s="54"/>
    </row>
    <row r="572" spans="1:12" x14ac:dyDescent="0.15">
      <c r="A572" s="26" t="s">
        <v>671</v>
      </c>
      <c r="B572" s="26" t="s">
        <v>1625</v>
      </c>
      <c r="C572" s="26" t="s">
        <v>1044</v>
      </c>
      <c r="D572" s="26" t="s">
        <v>1047</v>
      </c>
      <c r="E572" s="69">
        <v>3.3886690000000004E-2</v>
      </c>
      <c r="F572" s="47">
        <v>1.44788E-2</v>
      </c>
      <c r="G572" s="47">
        <f t="shared" si="26"/>
        <v>1.3404349807995142</v>
      </c>
      <c r="H572" s="69"/>
      <c r="I572" s="47"/>
      <c r="J572" s="77" t="str">
        <f t="shared" si="24"/>
        <v/>
      </c>
      <c r="K572" s="79">
        <f t="shared" si="25"/>
        <v>0</v>
      </c>
      <c r="L572" s="54"/>
    </row>
    <row r="573" spans="1:12" x14ac:dyDescent="0.15">
      <c r="A573" s="26" t="s">
        <v>799</v>
      </c>
      <c r="B573" s="26" t="s">
        <v>800</v>
      </c>
      <c r="C573" s="26" t="s">
        <v>1044</v>
      </c>
      <c r="D573" s="26" t="s">
        <v>1047</v>
      </c>
      <c r="E573" s="69">
        <v>3.3870550000000006E-2</v>
      </c>
      <c r="F573" s="47">
        <v>5.2160980000000003E-2</v>
      </c>
      <c r="G573" s="47">
        <f t="shared" si="26"/>
        <v>-0.35065349615747243</v>
      </c>
      <c r="H573" s="69">
        <v>7.4287499999999996E-3</v>
      </c>
      <c r="I573" s="47">
        <v>7.1482899999999999E-3</v>
      </c>
      <c r="J573" s="77">
        <f t="shared" si="24"/>
        <v>3.923455819503685E-2</v>
      </c>
      <c r="K573" s="79">
        <f t="shared" si="25"/>
        <v>0.21932770504169546</v>
      </c>
      <c r="L573" s="54"/>
    </row>
    <row r="574" spans="1:12" x14ac:dyDescent="0.15">
      <c r="A574" s="26" t="s">
        <v>586</v>
      </c>
      <c r="B574" s="26" t="s">
        <v>587</v>
      </c>
      <c r="C574" s="26" t="s">
        <v>1044</v>
      </c>
      <c r="D574" s="26" t="s">
        <v>1047</v>
      </c>
      <c r="E574" s="69">
        <v>3.0043240000000002E-2</v>
      </c>
      <c r="F574" s="47">
        <v>0.10989388999999999</v>
      </c>
      <c r="G574" s="47">
        <f t="shared" si="26"/>
        <v>-0.72661592013896303</v>
      </c>
      <c r="H574" s="69">
        <v>3.00132E-2</v>
      </c>
      <c r="I574" s="47"/>
      <c r="J574" s="77" t="str">
        <f t="shared" si="24"/>
        <v/>
      </c>
      <c r="K574" s="79">
        <f t="shared" si="25"/>
        <v>0.99900010784455995</v>
      </c>
      <c r="L574" s="54"/>
    </row>
    <row r="575" spans="1:12" x14ac:dyDescent="0.15">
      <c r="A575" s="26" t="s">
        <v>629</v>
      </c>
      <c r="B575" s="26" t="s">
        <v>630</v>
      </c>
      <c r="C575" s="26" t="s">
        <v>1045</v>
      </c>
      <c r="D575" s="26" t="s">
        <v>1048</v>
      </c>
      <c r="E575" s="69">
        <v>3.0028799999999998E-2</v>
      </c>
      <c r="F575" s="47">
        <v>0.45465</v>
      </c>
      <c r="G575" s="47">
        <f t="shared" si="26"/>
        <v>-0.93395183107885182</v>
      </c>
      <c r="H575" s="69"/>
      <c r="I575" s="47"/>
      <c r="J575" s="77" t="str">
        <f t="shared" si="24"/>
        <v/>
      </c>
      <c r="K575" s="79">
        <f t="shared" si="25"/>
        <v>0</v>
      </c>
      <c r="L575" s="54"/>
    </row>
    <row r="576" spans="1:12" x14ac:dyDescent="0.15">
      <c r="A576" s="26" t="s">
        <v>1246</v>
      </c>
      <c r="B576" s="26" t="s">
        <v>1247</v>
      </c>
      <c r="C576" s="26" t="s">
        <v>1045</v>
      </c>
      <c r="D576" s="26" t="s">
        <v>1047</v>
      </c>
      <c r="E576" s="69">
        <v>2.94524E-2</v>
      </c>
      <c r="F576" s="47">
        <v>0.113916</v>
      </c>
      <c r="G576" s="47">
        <f t="shared" si="26"/>
        <v>-0.74145510727202502</v>
      </c>
      <c r="H576" s="69">
        <v>8.0291279999999993E-2</v>
      </c>
      <c r="I576" s="47">
        <v>4.3059700000000001E-3</v>
      </c>
      <c r="J576" s="77">
        <f t="shared" si="24"/>
        <v>17.646502414090204</v>
      </c>
      <c r="K576" s="79">
        <f t="shared" si="25"/>
        <v>2.7261370889978402</v>
      </c>
      <c r="L576" s="54"/>
    </row>
    <row r="577" spans="1:12" x14ac:dyDescent="0.15">
      <c r="A577" s="26" t="s">
        <v>912</v>
      </c>
      <c r="B577" s="26" t="s">
        <v>1001</v>
      </c>
      <c r="C577" s="26" t="s">
        <v>1045</v>
      </c>
      <c r="D577" s="26" t="s">
        <v>1047</v>
      </c>
      <c r="E577" s="69">
        <v>2.8624500000000001E-2</v>
      </c>
      <c r="F577" s="47">
        <v>0.63743337</v>
      </c>
      <c r="G577" s="47">
        <f t="shared" si="26"/>
        <v>-0.95509413007354793</v>
      </c>
      <c r="H577" s="69">
        <v>2.1714000000000001E-2</v>
      </c>
      <c r="I577" s="47">
        <v>0.31378722999999997</v>
      </c>
      <c r="J577" s="77">
        <f t="shared" si="24"/>
        <v>-0.93080024320938748</v>
      </c>
      <c r="K577" s="79">
        <f t="shared" si="25"/>
        <v>0.7585809359115443</v>
      </c>
      <c r="L577" s="54"/>
    </row>
    <row r="578" spans="1:12" x14ac:dyDescent="0.15">
      <c r="A578" s="26" t="s">
        <v>590</v>
      </c>
      <c r="B578" s="26" t="s">
        <v>591</v>
      </c>
      <c r="C578" s="26" t="s">
        <v>1044</v>
      </c>
      <c r="D578" s="26" t="s">
        <v>1047</v>
      </c>
      <c r="E578" s="69">
        <v>2.811E-2</v>
      </c>
      <c r="F578" s="47">
        <v>0</v>
      </c>
      <c r="G578" s="47" t="str">
        <f t="shared" si="26"/>
        <v/>
      </c>
      <c r="H578" s="69">
        <v>20.05937947</v>
      </c>
      <c r="I578" s="47">
        <v>8.4338167200000012</v>
      </c>
      <c r="J578" s="77">
        <f t="shared" si="24"/>
        <v>1.3784462166970113</v>
      </c>
      <c r="K578" s="79">
        <f t="shared" si="25"/>
        <v>713.60296940590536</v>
      </c>
      <c r="L578" s="54"/>
    </row>
    <row r="579" spans="1:12" x14ac:dyDescent="0.15">
      <c r="A579" s="26" t="s">
        <v>673</v>
      </c>
      <c r="B579" s="26" t="s">
        <v>1626</v>
      </c>
      <c r="C579" s="26" t="s">
        <v>1044</v>
      </c>
      <c r="D579" s="26" t="s">
        <v>1047</v>
      </c>
      <c r="E579" s="69">
        <v>2.7354E-2</v>
      </c>
      <c r="F579" s="47">
        <v>0</v>
      </c>
      <c r="G579" s="47" t="str">
        <f t="shared" si="26"/>
        <v/>
      </c>
      <c r="H579" s="69">
        <v>2.6164139999999999E-2</v>
      </c>
      <c r="I579" s="47"/>
      <c r="J579" s="77" t="str">
        <f t="shared" si="24"/>
        <v/>
      </c>
      <c r="K579" s="79">
        <f t="shared" si="25"/>
        <v>0.95650142575126118</v>
      </c>
      <c r="L579" s="54"/>
    </row>
    <row r="580" spans="1:12" x14ac:dyDescent="0.15">
      <c r="A580" s="26" t="s">
        <v>1665</v>
      </c>
      <c r="B580" s="26" t="s">
        <v>1666</v>
      </c>
      <c r="C580" s="26" t="s">
        <v>1044</v>
      </c>
      <c r="D580" s="26" t="s">
        <v>1047</v>
      </c>
      <c r="E580" s="69">
        <v>2.606205E-2</v>
      </c>
      <c r="F580" s="47">
        <v>0.93862451000000002</v>
      </c>
      <c r="G580" s="47">
        <f t="shared" si="26"/>
        <v>-0.97223378494559021</v>
      </c>
      <c r="H580" s="69">
        <v>1.0000999999999999E-2</v>
      </c>
      <c r="I580" s="47"/>
      <c r="J580" s="77" t="str">
        <f t="shared" si="24"/>
        <v/>
      </c>
      <c r="K580" s="79">
        <f t="shared" si="25"/>
        <v>0.38373804056089217</v>
      </c>
      <c r="L580" s="54"/>
    </row>
    <row r="581" spans="1:12" x14ac:dyDescent="0.15">
      <c r="A581" s="26" t="s">
        <v>704</v>
      </c>
      <c r="B581" s="26" t="s">
        <v>716</v>
      </c>
      <c r="C581" s="26" t="s">
        <v>1045</v>
      </c>
      <c r="D581" s="26" t="s">
        <v>1048</v>
      </c>
      <c r="E581" s="69">
        <v>2.6051830000000002E-2</v>
      </c>
      <c r="F581" s="47">
        <v>4.4217699999999999E-2</v>
      </c>
      <c r="G581" s="47">
        <f t="shared" si="26"/>
        <v>-0.41082801683488734</v>
      </c>
      <c r="H581" s="69"/>
      <c r="I581" s="47"/>
      <c r="J581" s="77" t="str">
        <f t="shared" si="24"/>
        <v/>
      </c>
      <c r="K581" s="79">
        <f t="shared" si="25"/>
        <v>0</v>
      </c>
      <c r="L581" s="54"/>
    </row>
    <row r="582" spans="1:12" x14ac:dyDescent="0.15">
      <c r="A582" s="26" t="s">
        <v>358</v>
      </c>
      <c r="B582" s="26" t="s">
        <v>766</v>
      </c>
      <c r="C582" s="26" t="s">
        <v>1044</v>
      </c>
      <c r="D582" s="26" t="s">
        <v>1047</v>
      </c>
      <c r="E582" s="69">
        <v>2.536418E-2</v>
      </c>
      <c r="F582" s="47">
        <v>9.8662999999999997E-3</v>
      </c>
      <c r="G582" s="47">
        <f t="shared" si="26"/>
        <v>1.5707894550135308</v>
      </c>
      <c r="H582" s="69">
        <v>2.9554779999999999E-2</v>
      </c>
      <c r="I582" s="47">
        <v>9.3431840000000002E-2</v>
      </c>
      <c r="J582" s="77">
        <f t="shared" si="24"/>
        <v>-0.68367550077147143</v>
      </c>
      <c r="K582" s="79">
        <f t="shared" si="25"/>
        <v>1.1652172473149141</v>
      </c>
      <c r="L582" s="54"/>
    </row>
    <row r="583" spans="1:12" x14ac:dyDescent="0.15">
      <c r="A583" s="26" t="s">
        <v>1449</v>
      </c>
      <c r="B583" s="26" t="s">
        <v>610</v>
      </c>
      <c r="C583" s="26" t="s">
        <v>1044</v>
      </c>
      <c r="D583" s="26" t="s">
        <v>1047</v>
      </c>
      <c r="E583" s="69">
        <v>2.2596660000000001E-2</v>
      </c>
      <c r="F583" s="47">
        <v>1.0839000000000001E-3</v>
      </c>
      <c r="G583" s="47">
        <f t="shared" si="26"/>
        <v>19.847550512039856</v>
      </c>
      <c r="H583" s="69"/>
      <c r="I583" s="47"/>
      <c r="J583" s="77" t="str">
        <f t="shared" ref="J583:J646" si="27">IF(ISERROR(H583/I583-1),"",((H583/I583-1)))</f>
        <v/>
      </c>
      <c r="K583" s="79">
        <f t="shared" ref="K583:K646" si="28">IF(ISERROR(H583/E583),"",(H583/E583))</f>
        <v>0</v>
      </c>
      <c r="L583" s="54"/>
    </row>
    <row r="584" spans="1:12" x14ac:dyDescent="0.15">
      <c r="A584" s="26" t="s">
        <v>890</v>
      </c>
      <c r="B584" s="26" t="s">
        <v>649</v>
      </c>
      <c r="C584" s="26" t="s">
        <v>1045</v>
      </c>
      <c r="D584" s="26" t="s">
        <v>1047</v>
      </c>
      <c r="E584" s="69">
        <v>2.2019340000000002E-2</v>
      </c>
      <c r="F584" s="47">
        <v>6.1143000000000005E-3</v>
      </c>
      <c r="G584" s="47">
        <f t="shared" si="26"/>
        <v>2.6012855110151611</v>
      </c>
      <c r="H584" s="69">
        <v>3.2355553399999999</v>
      </c>
      <c r="I584" s="47">
        <v>3.1533890000000002</v>
      </c>
      <c r="J584" s="77">
        <f t="shared" si="27"/>
        <v>2.605651887540672E-2</v>
      </c>
      <c r="K584" s="79">
        <f t="shared" si="28"/>
        <v>146.94152231629101</v>
      </c>
      <c r="L584" s="54"/>
    </row>
    <row r="585" spans="1:12" x14ac:dyDescent="0.15">
      <c r="A585" s="26" t="s">
        <v>340</v>
      </c>
      <c r="B585" s="26" t="s">
        <v>341</v>
      </c>
      <c r="C585" s="26" t="s">
        <v>1044</v>
      </c>
      <c r="D585" s="26" t="s">
        <v>1047</v>
      </c>
      <c r="E585" s="69">
        <v>2.16236E-2</v>
      </c>
      <c r="F585" s="47">
        <v>8.0039999999999994E-4</v>
      </c>
      <c r="G585" s="47">
        <f t="shared" ref="G585:G648" si="29">IF(ISERROR(E585/F585-1),"",((E585/F585-1)))</f>
        <v>26.015992003998004</v>
      </c>
      <c r="H585" s="69">
        <v>2.16236E-2</v>
      </c>
      <c r="I585" s="47">
        <v>8.0039999999999994E-4</v>
      </c>
      <c r="J585" s="77">
        <f t="shared" si="27"/>
        <v>26.015992003998004</v>
      </c>
      <c r="K585" s="79">
        <f t="shared" si="28"/>
        <v>1</v>
      </c>
      <c r="L585" s="54"/>
    </row>
    <row r="586" spans="1:12" x14ac:dyDescent="0.15">
      <c r="A586" s="26" t="s">
        <v>811</v>
      </c>
      <c r="B586" s="26" t="s">
        <v>812</v>
      </c>
      <c r="C586" s="26" t="s">
        <v>1045</v>
      </c>
      <c r="D586" s="26" t="s">
        <v>1048</v>
      </c>
      <c r="E586" s="69">
        <v>2.1500975999999998E-2</v>
      </c>
      <c r="F586" s="47">
        <v>1.0476071999999999E-2</v>
      </c>
      <c r="G586" s="47">
        <f t="shared" si="29"/>
        <v>1.0523891015640214</v>
      </c>
      <c r="H586" s="69"/>
      <c r="I586" s="47">
        <v>0.1076</v>
      </c>
      <c r="J586" s="77">
        <f t="shared" si="27"/>
        <v>-1</v>
      </c>
      <c r="K586" s="79">
        <f t="shared" si="28"/>
        <v>0</v>
      </c>
      <c r="L586" s="54"/>
    </row>
    <row r="587" spans="1:12" x14ac:dyDescent="0.15">
      <c r="A587" s="26" t="s">
        <v>492</v>
      </c>
      <c r="B587" s="26" t="s">
        <v>1179</v>
      </c>
      <c r="C587" s="26" t="s">
        <v>1044</v>
      </c>
      <c r="D587" s="26" t="s">
        <v>1047</v>
      </c>
      <c r="E587" s="69">
        <v>2.04913E-2</v>
      </c>
      <c r="F587" s="47">
        <v>7.8337580000000004E-2</v>
      </c>
      <c r="G587" s="47">
        <f t="shared" si="29"/>
        <v>-0.73842311697655205</v>
      </c>
      <c r="H587" s="69"/>
      <c r="I587" s="47"/>
      <c r="J587" s="77" t="str">
        <f t="shared" si="27"/>
        <v/>
      </c>
      <c r="K587" s="79">
        <f t="shared" si="28"/>
        <v>0</v>
      </c>
      <c r="L587" s="54"/>
    </row>
    <row r="588" spans="1:12" x14ac:dyDescent="0.15">
      <c r="A588" s="26" t="s">
        <v>360</v>
      </c>
      <c r="B588" s="26" t="s">
        <v>796</v>
      </c>
      <c r="C588" s="26" t="s">
        <v>1044</v>
      </c>
      <c r="D588" s="26" t="s">
        <v>1047</v>
      </c>
      <c r="E588" s="69">
        <v>2.0089779999999998E-2</v>
      </c>
      <c r="F588" s="47">
        <v>1.6129310000000001E-2</v>
      </c>
      <c r="G588" s="47">
        <f t="shared" si="29"/>
        <v>0.24554491171661996</v>
      </c>
      <c r="H588" s="69">
        <v>2.1144279999999998E-2</v>
      </c>
      <c r="I588" s="47">
        <v>1.5074809999999999E-2</v>
      </c>
      <c r="J588" s="77">
        <f t="shared" si="27"/>
        <v>0.40262331664545026</v>
      </c>
      <c r="K588" s="79">
        <f t="shared" si="28"/>
        <v>1.0524893751947508</v>
      </c>
      <c r="L588" s="54"/>
    </row>
    <row r="589" spans="1:12" x14ac:dyDescent="0.15">
      <c r="A589" s="26" t="s">
        <v>1463</v>
      </c>
      <c r="B589" s="26" t="s">
        <v>1364</v>
      </c>
      <c r="C589" s="26" t="s">
        <v>1044</v>
      </c>
      <c r="D589" s="26" t="s">
        <v>1047</v>
      </c>
      <c r="E589" s="69">
        <v>1.9257509999999999E-2</v>
      </c>
      <c r="F589" s="47">
        <v>1.1694627099999999</v>
      </c>
      <c r="G589" s="47">
        <f t="shared" si="29"/>
        <v>-0.98353302774399709</v>
      </c>
      <c r="H589" s="69">
        <v>9.3836365100000005</v>
      </c>
      <c r="I589" s="47">
        <v>1.7794583100000001</v>
      </c>
      <c r="J589" s="77">
        <f t="shared" si="27"/>
        <v>4.273310679585407</v>
      </c>
      <c r="K589" s="79">
        <f t="shared" si="28"/>
        <v>487.27153770139552</v>
      </c>
      <c r="L589" s="54"/>
    </row>
    <row r="590" spans="1:12" x14ac:dyDescent="0.15">
      <c r="A590" s="26" t="s">
        <v>813</v>
      </c>
      <c r="B590" s="26" t="s">
        <v>814</v>
      </c>
      <c r="C590" s="26" t="s">
        <v>1045</v>
      </c>
      <c r="D590" s="26" t="s">
        <v>1048</v>
      </c>
      <c r="E590" s="69">
        <v>1.8966275000000001E-2</v>
      </c>
      <c r="F590" s="47">
        <v>5.9786249999999999E-2</v>
      </c>
      <c r="G590" s="47">
        <f t="shared" si="29"/>
        <v>-0.68276526793368042</v>
      </c>
      <c r="H590" s="69"/>
      <c r="I590" s="47">
        <v>9.2969490000000002E-2</v>
      </c>
      <c r="J590" s="77">
        <f t="shared" si="27"/>
        <v>-1</v>
      </c>
      <c r="K590" s="79">
        <f t="shared" si="28"/>
        <v>0</v>
      </c>
      <c r="L590" s="54"/>
    </row>
    <row r="591" spans="1:12" x14ac:dyDescent="0.15">
      <c r="A591" s="26" t="s">
        <v>511</v>
      </c>
      <c r="B591" s="26" t="s">
        <v>1297</v>
      </c>
      <c r="C591" s="26" t="s">
        <v>1044</v>
      </c>
      <c r="D591" s="26" t="s">
        <v>1047</v>
      </c>
      <c r="E591" s="69">
        <v>1.7977400000000001E-2</v>
      </c>
      <c r="F591" s="47">
        <v>0.231989</v>
      </c>
      <c r="G591" s="47">
        <f t="shared" si="29"/>
        <v>-0.9225075326847394</v>
      </c>
      <c r="H591" s="69"/>
      <c r="I591" s="47">
        <v>0.24620718</v>
      </c>
      <c r="J591" s="77">
        <f t="shared" si="27"/>
        <v>-1</v>
      </c>
      <c r="K591" s="79">
        <f t="shared" si="28"/>
        <v>0</v>
      </c>
      <c r="L591" s="54"/>
    </row>
    <row r="592" spans="1:12" x14ac:dyDescent="0.15">
      <c r="A592" s="26" t="s">
        <v>903</v>
      </c>
      <c r="B592" s="26" t="s">
        <v>643</v>
      </c>
      <c r="C592" s="26" t="s">
        <v>1045</v>
      </c>
      <c r="D592" s="26" t="s">
        <v>1047</v>
      </c>
      <c r="E592" s="69">
        <v>1.669677E-2</v>
      </c>
      <c r="F592" s="47">
        <v>3.8703499999999998E-3</v>
      </c>
      <c r="G592" s="47">
        <f t="shared" si="29"/>
        <v>3.3140206958027054</v>
      </c>
      <c r="H592" s="69">
        <v>3.8703499999999998E-3</v>
      </c>
      <c r="I592" s="47"/>
      <c r="J592" s="77" t="str">
        <f t="shared" si="27"/>
        <v/>
      </c>
      <c r="K592" s="79">
        <f t="shared" si="28"/>
        <v>0.23180231865205067</v>
      </c>
      <c r="L592" s="54"/>
    </row>
    <row r="593" spans="1:12" x14ac:dyDescent="0.15">
      <c r="A593" s="26" t="s">
        <v>727</v>
      </c>
      <c r="B593" s="26" t="s">
        <v>728</v>
      </c>
      <c r="C593" s="26" t="s">
        <v>1045</v>
      </c>
      <c r="D593" s="26" t="s">
        <v>1048</v>
      </c>
      <c r="E593" s="69">
        <v>1.6305860000000002E-2</v>
      </c>
      <c r="F593" s="47">
        <v>0.70503366000000001</v>
      </c>
      <c r="G593" s="47">
        <f t="shared" si="29"/>
        <v>-0.97687222479562186</v>
      </c>
      <c r="H593" s="69">
        <v>9.9649599999999984E-3</v>
      </c>
      <c r="I593" s="47">
        <v>0.13388304000000001</v>
      </c>
      <c r="J593" s="77">
        <f t="shared" si="27"/>
        <v>-0.9255696613999802</v>
      </c>
      <c r="K593" s="79">
        <f t="shared" si="28"/>
        <v>0.6111275332917121</v>
      </c>
      <c r="L593" s="54"/>
    </row>
    <row r="594" spans="1:12" x14ac:dyDescent="0.15">
      <c r="A594" s="26" t="s">
        <v>375</v>
      </c>
      <c r="B594" s="26" t="s">
        <v>1832</v>
      </c>
      <c r="C594" s="26" t="s">
        <v>1044</v>
      </c>
      <c r="D594" s="26" t="s">
        <v>1047</v>
      </c>
      <c r="E594" s="69">
        <v>1.60784E-2</v>
      </c>
      <c r="F594" s="47">
        <v>0.30712499999999998</v>
      </c>
      <c r="G594" s="47">
        <f t="shared" si="29"/>
        <v>-0.9476486772486773</v>
      </c>
      <c r="H594" s="69"/>
      <c r="I594" s="47"/>
      <c r="J594" s="77" t="str">
        <f t="shared" si="27"/>
        <v/>
      </c>
      <c r="K594" s="79">
        <f t="shared" si="28"/>
        <v>0</v>
      </c>
      <c r="L594" s="54"/>
    </row>
    <row r="595" spans="1:12" x14ac:dyDescent="0.15">
      <c r="A595" s="26" t="s">
        <v>1262</v>
      </c>
      <c r="B595" s="26" t="s">
        <v>1265</v>
      </c>
      <c r="C595" s="26" t="s">
        <v>1044</v>
      </c>
      <c r="D595" s="26" t="s">
        <v>1047</v>
      </c>
      <c r="E595" s="69">
        <v>1.6011910000000001E-2</v>
      </c>
      <c r="F595" s="47">
        <v>9.2515960000000008E-2</v>
      </c>
      <c r="G595" s="47">
        <f t="shared" si="29"/>
        <v>-0.8269281321838956</v>
      </c>
      <c r="H595" s="69"/>
      <c r="I595" s="47">
        <v>6.5722900000000001E-2</v>
      </c>
      <c r="J595" s="77">
        <f t="shared" si="27"/>
        <v>-1</v>
      </c>
      <c r="K595" s="79">
        <f t="shared" si="28"/>
        <v>0</v>
      </c>
      <c r="L595" s="54"/>
    </row>
    <row r="596" spans="1:12" x14ac:dyDescent="0.15">
      <c r="A596" s="26" t="s">
        <v>1797</v>
      </c>
      <c r="B596" s="26" t="s">
        <v>1789</v>
      </c>
      <c r="C596" s="26" t="s">
        <v>1044</v>
      </c>
      <c r="D596" s="26" t="s">
        <v>1047</v>
      </c>
      <c r="E596" s="69">
        <v>1.45822E-2</v>
      </c>
      <c r="F596" s="47">
        <v>3.7344000000000001E-3</v>
      </c>
      <c r="G596" s="47">
        <f t="shared" si="29"/>
        <v>2.904830762639246</v>
      </c>
      <c r="H596" s="69">
        <v>2.1099999999999999E-3</v>
      </c>
      <c r="I596" s="47"/>
      <c r="J596" s="77" t="str">
        <f t="shared" si="27"/>
        <v/>
      </c>
      <c r="K596" s="79">
        <f t="shared" si="28"/>
        <v>0.14469695930655183</v>
      </c>
      <c r="L596" s="54"/>
    </row>
    <row r="597" spans="1:12" x14ac:dyDescent="0.15">
      <c r="A597" s="26" t="s">
        <v>344</v>
      </c>
      <c r="B597" s="26" t="s">
        <v>345</v>
      </c>
      <c r="C597" s="26" t="s">
        <v>1044</v>
      </c>
      <c r="D597" s="26" t="s">
        <v>1047</v>
      </c>
      <c r="E597" s="69">
        <v>1.2029469999999999E-2</v>
      </c>
      <c r="F597" s="47">
        <v>0.1275742</v>
      </c>
      <c r="G597" s="47">
        <f t="shared" si="29"/>
        <v>-0.90570609104348687</v>
      </c>
      <c r="H597" s="69">
        <v>8.1878017599999993</v>
      </c>
      <c r="I597" s="47">
        <v>15.031697269999999</v>
      </c>
      <c r="J597" s="77">
        <f t="shared" si="27"/>
        <v>-0.45529758796160213</v>
      </c>
      <c r="K597" s="79">
        <f t="shared" si="28"/>
        <v>680.64526201071203</v>
      </c>
      <c r="L597" s="54"/>
    </row>
    <row r="598" spans="1:12" x14ac:dyDescent="0.15">
      <c r="A598" s="26" t="s">
        <v>678</v>
      </c>
      <c r="B598" s="26" t="s">
        <v>1623</v>
      </c>
      <c r="C598" s="26" t="s">
        <v>1044</v>
      </c>
      <c r="D598" s="26" t="s">
        <v>1047</v>
      </c>
      <c r="E598" s="69">
        <v>1.15041E-2</v>
      </c>
      <c r="F598" s="47">
        <v>6.9879799999999995E-3</v>
      </c>
      <c r="G598" s="47">
        <f t="shared" si="29"/>
        <v>0.64626973746347316</v>
      </c>
      <c r="H598" s="69"/>
      <c r="I598" s="47"/>
      <c r="J598" s="77" t="str">
        <f t="shared" si="27"/>
        <v/>
      </c>
      <c r="K598" s="79">
        <f t="shared" si="28"/>
        <v>0</v>
      </c>
      <c r="L598" s="54"/>
    </row>
    <row r="599" spans="1:12" x14ac:dyDescent="0.15">
      <c r="A599" s="26" t="s">
        <v>1663</v>
      </c>
      <c r="B599" s="26" t="s">
        <v>1664</v>
      </c>
      <c r="C599" s="26" t="s">
        <v>1044</v>
      </c>
      <c r="D599" s="26" t="s">
        <v>1047</v>
      </c>
      <c r="E599" s="69">
        <v>1.104511E-2</v>
      </c>
      <c r="F599" s="47">
        <v>5.8619958899999993</v>
      </c>
      <c r="G599" s="47">
        <f t="shared" si="29"/>
        <v>-0.99811581068849908</v>
      </c>
      <c r="H599" s="69"/>
      <c r="I599" s="47">
        <v>5.8428797699999997</v>
      </c>
      <c r="J599" s="77">
        <f t="shared" si="27"/>
        <v>-1</v>
      </c>
      <c r="K599" s="79">
        <f t="shared" si="28"/>
        <v>0</v>
      </c>
      <c r="L599" s="54"/>
    </row>
    <row r="600" spans="1:12" x14ac:dyDescent="0.15">
      <c r="A600" s="26" t="s">
        <v>1435</v>
      </c>
      <c r="B600" s="26" t="s">
        <v>1026</v>
      </c>
      <c r="C600" s="26" t="s">
        <v>1044</v>
      </c>
      <c r="D600" s="26" t="s">
        <v>1047</v>
      </c>
      <c r="E600" s="69">
        <v>1.046764E-2</v>
      </c>
      <c r="F600" s="47">
        <v>1.1217499999999999E-3</v>
      </c>
      <c r="G600" s="47">
        <f t="shared" si="29"/>
        <v>8.3315266324938726</v>
      </c>
      <c r="H600" s="69">
        <v>1.046764E-2</v>
      </c>
      <c r="I600" s="47">
        <v>1.1217499999999999E-3</v>
      </c>
      <c r="J600" s="77">
        <f t="shared" si="27"/>
        <v>8.3315266324938726</v>
      </c>
      <c r="K600" s="79">
        <f t="shared" si="28"/>
        <v>1</v>
      </c>
      <c r="L600" s="54"/>
    </row>
    <row r="601" spans="1:12" x14ac:dyDescent="0.15">
      <c r="A601" s="26" t="s">
        <v>1425</v>
      </c>
      <c r="B601" s="26" t="s">
        <v>575</v>
      </c>
      <c r="C601" s="26" t="s">
        <v>1044</v>
      </c>
      <c r="D601" s="26" t="s">
        <v>1047</v>
      </c>
      <c r="E601" s="69">
        <v>1.0336350000000001E-2</v>
      </c>
      <c r="F601" s="47">
        <v>1.388375E-2</v>
      </c>
      <c r="G601" s="47">
        <f t="shared" si="29"/>
        <v>-0.25550733771495449</v>
      </c>
      <c r="H601" s="69">
        <v>1.0336350000000001E-2</v>
      </c>
      <c r="I601" s="47">
        <v>1.388375E-2</v>
      </c>
      <c r="J601" s="77">
        <f t="shared" si="27"/>
        <v>-0.25550733771495449</v>
      </c>
      <c r="K601" s="79">
        <f t="shared" si="28"/>
        <v>1</v>
      </c>
      <c r="L601" s="54"/>
    </row>
    <row r="602" spans="1:12" x14ac:dyDescent="0.15">
      <c r="A602" s="26" t="s">
        <v>546</v>
      </c>
      <c r="B602" s="26" t="s">
        <v>547</v>
      </c>
      <c r="C602" s="26" t="s">
        <v>1045</v>
      </c>
      <c r="D602" s="26" t="s">
        <v>1048</v>
      </c>
      <c r="E602" s="69">
        <v>1.02364E-2</v>
      </c>
      <c r="F602" s="47">
        <v>5.9996859999999999E-2</v>
      </c>
      <c r="G602" s="47">
        <f t="shared" si="29"/>
        <v>-0.82938440445049955</v>
      </c>
      <c r="H602" s="69"/>
      <c r="I602" s="47">
        <v>3.7289820000000001E-2</v>
      </c>
      <c r="J602" s="77">
        <f t="shared" si="27"/>
        <v>-1</v>
      </c>
      <c r="K602" s="79">
        <f t="shared" si="28"/>
        <v>0</v>
      </c>
      <c r="L602" s="54"/>
    </row>
    <row r="603" spans="1:12" x14ac:dyDescent="0.15">
      <c r="A603" s="26" t="s">
        <v>1633</v>
      </c>
      <c r="B603" s="26" t="s">
        <v>1634</v>
      </c>
      <c r="C603" s="26" t="s">
        <v>1044</v>
      </c>
      <c r="D603" s="26" t="s">
        <v>1047</v>
      </c>
      <c r="E603" s="69">
        <v>9.1955499999999985E-3</v>
      </c>
      <c r="F603" s="47">
        <v>0</v>
      </c>
      <c r="G603" s="47" t="str">
        <f t="shared" si="29"/>
        <v/>
      </c>
      <c r="H603" s="69"/>
      <c r="I603" s="47"/>
      <c r="J603" s="77" t="str">
        <f t="shared" si="27"/>
        <v/>
      </c>
      <c r="K603" s="79">
        <f t="shared" si="28"/>
        <v>0</v>
      </c>
      <c r="L603" s="54"/>
    </row>
    <row r="604" spans="1:12" x14ac:dyDescent="0.15">
      <c r="A604" s="26" t="s">
        <v>729</v>
      </c>
      <c r="B604" s="26" t="s">
        <v>730</v>
      </c>
      <c r="C604" s="26" t="s">
        <v>1045</v>
      </c>
      <c r="D604" s="26" t="s">
        <v>1048</v>
      </c>
      <c r="E604" s="69">
        <v>7.3924999999999998E-3</v>
      </c>
      <c r="F604" s="47">
        <v>0.1455777</v>
      </c>
      <c r="G604" s="47">
        <f t="shared" si="29"/>
        <v>-0.94921955766576882</v>
      </c>
      <c r="H604" s="69"/>
      <c r="I604" s="47">
        <v>0.13896548</v>
      </c>
      <c r="J604" s="77">
        <f t="shared" si="27"/>
        <v>-1</v>
      </c>
      <c r="K604" s="79">
        <f t="shared" si="28"/>
        <v>0</v>
      </c>
      <c r="L604" s="54"/>
    </row>
    <row r="605" spans="1:12" x14ac:dyDescent="0.15">
      <c r="A605" s="26" t="s">
        <v>733</v>
      </c>
      <c r="B605" s="26" t="s">
        <v>734</v>
      </c>
      <c r="C605" s="26" t="s">
        <v>1045</v>
      </c>
      <c r="D605" s="26" t="s">
        <v>1048</v>
      </c>
      <c r="E605" s="69">
        <v>6.6846300000000004E-3</v>
      </c>
      <c r="F605" s="47">
        <v>1.24268E-2</v>
      </c>
      <c r="G605" s="47">
        <f t="shared" si="29"/>
        <v>-0.46207953777319988</v>
      </c>
      <c r="H605" s="69">
        <v>28.640132999999999</v>
      </c>
      <c r="I605" s="47"/>
      <c r="J605" s="77" t="str">
        <f t="shared" si="27"/>
        <v/>
      </c>
      <c r="K605" s="79">
        <f t="shared" si="28"/>
        <v>4284.475430951301</v>
      </c>
      <c r="L605" s="54"/>
    </row>
    <row r="606" spans="1:12" x14ac:dyDescent="0.15">
      <c r="A606" s="26" t="s">
        <v>327</v>
      </c>
      <c r="B606" s="26" t="s">
        <v>328</v>
      </c>
      <c r="C606" s="26" t="s">
        <v>1044</v>
      </c>
      <c r="D606" s="26" t="s">
        <v>1047</v>
      </c>
      <c r="E606" s="69">
        <v>6.6165649999999996E-3</v>
      </c>
      <c r="F606" s="47">
        <v>4.5224500000000001E-2</v>
      </c>
      <c r="G606" s="47">
        <f t="shared" si="29"/>
        <v>-0.85369512100741862</v>
      </c>
      <c r="H606" s="69"/>
      <c r="I606" s="47"/>
      <c r="J606" s="77" t="str">
        <f t="shared" si="27"/>
        <v/>
      </c>
      <c r="K606" s="79">
        <f t="shared" si="28"/>
        <v>0</v>
      </c>
      <c r="L606" s="54"/>
    </row>
    <row r="607" spans="1:12" x14ac:dyDescent="0.15">
      <c r="A607" s="26" t="s">
        <v>807</v>
      </c>
      <c r="B607" s="26" t="s">
        <v>808</v>
      </c>
      <c r="C607" s="26" t="s">
        <v>1045</v>
      </c>
      <c r="D607" s="26" t="s">
        <v>1048</v>
      </c>
      <c r="E607" s="69">
        <v>6.52755E-3</v>
      </c>
      <c r="F607" s="47">
        <v>3.8042765299999997</v>
      </c>
      <c r="G607" s="47">
        <f t="shared" si="29"/>
        <v>-0.99828415470102538</v>
      </c>
      <c r="H607" s="69"/>
      <c r="I607" s="47"/>
      <c r="J607" s="77" t="str">
        <f t="shared" si="27"/>
        <v/>
      </c>
      <c r="K607" s="79">
        <f t="shared" si="28"/>
        <v>0</v>
      </c>
      <c r="L607" s="54"/>
    </row>
    <row r="608" spans="1:12" x14ac:dyDescent="0.15">
      <c r="A608" s="26" t="s">
        <v>1413</v>
      </c>
      <c r="B608" s="26" t="s">
        <v>602</v>
      </c>
      <c r="C608" s="26" t="s">
        <v>1044</v>
      </c>
      <c r="D608" s="26" t="s">
        <v>1047</v>
      </c>
      <c r="E608" s="69">
        <v>5.8413685847589006E-3</v>
      </c>
      <c r="F608" s="47">
        <v>0</v>
      </c>
      <c r="G608" s="47" t="str">
        <f t="shared" si="29"/>
        <v/>
      </c>
      <c r="H608" s="69"/>
      <c r="I608" s="47"/>
      <c r="J608" s="77" t="str">
        <f t="shared" si="27"/>
        <v/>
      </c>
      <c r="K608" s="79">
        <f t="shared" si="28"/>
        <v>0</v>
      </c>
      <c r="L608" s="54"/>
    </row>
    <row r="609" spans="1:12" x14ac:dyDescent="0.15">
      <c r="A609" s="26" t="s">
        <v>770</v>
      </c>
      <c r="B609" s="26" t="s">
        <v>771</v>
      </c>
      <c r="C609" s="26" t="s">
        <v>1044</v>
      </c>
      <c r="D609" s="26" t="s">
        <v>1047</v>
      </c>
      <c r="E609" s="69">
        <v>5.7143999999999997E-3</v>
      </c>
      <c r="F609" s="47">
        <v>2.2865999999999997E-3</v>
      </c>
      <c r="G609" s="47">
        <f t="shared" si="29"/>
        <v>1.4990816058777225</v>
      </c>
      <c r="H609" s="69">
        <v>5.7143999999999997E-3</v>
      </c>
      <c r="I609" s="47">
        <v>2.2865999999999997E-3</v>
      </c>
      <c r="J609" s="77">
        <f t="shared" si="27"/>
        <v>1.4990816058777225</v>
      </c>
      <c r="K609" s="79">
        <f t="shared" si="28"/>
        <v>1</v>
      </c>
      <c r="L609" s="54"/>
    </row>
    <row r="610" spans="1:12" x14ac:dyDescent="0.15">
      <c r="A610" s="26" t="s">
        <v>1448</v>
      </c>
      <c r="B610" s="26" t="s">
        <v>592</v>
      </c>
      <c r="C610" s="26" t="s">
        <v>1044</v>
      </c>
      <c r="D610" s="26" t="s">
        <v>1047</v>
      </c>
      <c r="E610" s="69">
        <v>5.6100000000000004E-3</v>
      </c>
      <c r="F610" s="47">
        <v>4.9821199999999996E-3</v>
      </c>
      <c r="G610" s="47">
        <f t="shared" si="29"/>
        <v>0.12602667137684387</v>
      </c>
      <c r="H610" s="69"/>
      <c r="I610" s="47"/>
      <c r="J610" s="77" t="str">
        <f t="shared" si="27"/>
        <v/>
      </c>
      <c r="K610" s="79">
        <f t="shared" si="28"/>
        <v>0</v>
      </c>
      <c r="L610" s="54"/>
    </row>
    <row r="611" spans="1:12" x14ac:dyDescent="0.15">
      <c r="A611" s="26" t="s">
        <v>1244</v>
      </c>
      <c r="B611" s="26" t="s">
        <v>1245</v>
      </c>
      <c r="C611" s="26" t="s">
        <v>1045</v>
      </c>
      <c r="D611" s="26" t="s">
        <v>1047</v>
      </c>
      <c r="E611" s="69">
        <v>5.5859999999999998E-3</v>
      </c>
      <c r="F611" s="47">
        <v>0</v>
      </c>
      <c r="G611" s="47" t="str">
        <f t="shared" si="29"/>
        <v/>
      </c>
      <c r="H611" s="69"/>
      <c r="I611" s="47"/>
      <c r="J611" s="77" t="str">
        <f t="shared" si="27"/>
        <v/>
      </c>
      <c r="K611" s="79">
        <f t="shared" si="28"/>
        <v>0</v>
      </c>
      <c r="L611" s="54"/>
    </row>
    <row r="612" spans="1:12" x14ac:dyDescent="0.15">
      <c r="A612" s="26" t="s">
        <v>961</v>
      </c>
      <c r="B612" s="26" t="s">
        <v>637</v>
      </c>
      <c r="C612" s="26" t="s">
        <v>1045</v>
      </c>
      <c r="D612" s="26" t="s">
        <v>1048</v>
      </c>
      <c r="E612" s="69">
        <v>5.51806E-3</v>
      </c>
      <c r="F612" s="47">
        <v>1.1820390199999999</v>
      </c>
      <c r="G612" s="47">
        <f t="shared" si="29"/>
        <v>-0.99533174463225416</v>
      </c>
      <c r="H612" s="69"/>
      <c r="I612" s="47">
        <v>35.36</v>
      </c>
      <c r="J612" s="77">
        <f t="shared" si="27"/>
        <v>-1</v>
      </c>
      <c r="K612" s="79">
        <f t="shared" si="28"/>
        <v>0</v>
      </c>
      <c r="L612" s="54"/>
    </row>
    <row r="613" spans="1:12" x14ac:dyDescent="0.15">
      <c r="A613" s="26" t="s">
        <v>499</v>
      </c>
      <c r="B613" s="26" t="s">
        <v>951</v>
      </c>
      <c r="C613" s="26" t="s">
        <v>1044</v>
      </c>
      <c r="D613" s="26" t="s">
        <v>1047</v>
      </c>
      <c r="E613" s="69">
        <v>5.4742700000000007E-3</v>
      </c>
      <c r="F613" s="47">
        <v>0.12118392</v>
      </c>
      <c r="G613" s="47">
        <f t="shared" si="29"/>
        <v>-0.954826762494562</v>
      </c>
      <c r="H613" s="69">
        <v>0.91912890000000003</v>
      </c>
      <c r="I613" s="47">
        <v>1.4377671999999999</v>
      </c>
      <c r="J613" s="77">
        <f t="shared" si="27"/>
        <v>-0.36072480996923562</v>
      </c>
      <c r="K613" s="79">
        <f t="shared" si="28"/>
        <v>167.89981129904078</v>
      </c>
      <c r="L613" s="54"/>
    </row>
    <row r="614" spans="1:12" x14ac:dyDescent="0.15">
      <c r="A614" s="26" t="s">
        <v>494</v>
      </c>
      <c r="B614" s="26" t="s">
        <v>1199</v>
      </c>
      <c r="C614" s="26" t="s">
        <v>1045</v>
      </c>
      <c r="D614" s="26" t="s">
        <v>1048</v>
      </c>
      <c r="E614" s="69">
        <v>5.1269110000000005E-3</v>
      </c>
      <c r="F614" s="47">
        <v>0.27957593199999997</v>
      </c>
      <c r="G614" s="47">
        <f t="shared" si="29"/>
        <v>-0.98166182988884754</v>
      </c>
      <c r="H614" s="69"/>
      <c r="I614" s="47"/>
      <c r="J614" s="77" t="str">
        <f t="shared" si="27"/>
        <v/>
      </c>
      <c r="K614" s="79">
        <f t="shared" si="28"/>
        <v>0</v>
      </c>
      <c r="L614" s="54"/>
    </row>
    <row r="615" spans="1:12" x14ac:dyDescent="0.15">
      <c r="A615" s="26" t="s">
        <v>1274</v>
      </c>
      <c r="B615" s="26" t="s">
        <v>1275</v>
      </c>
      <c r="C615" s="26" t="s">
        <v>1044</v>
      </c>
      <c r="D615" s="26" t="s">
        <v>1047</v>
      </c>
      <c r="E615" s="69">
        <v>4.9416E-3</v>
      </c>
      <c r="F615" s="47">
        <v>0</v>
      </c>
      <c r="G615" s="47" t="str">
        <f t="shared" si="29"/>
        <v/>
      </c>
      <c r="H615" s="69"/>
      <c r="I615" s="47"/>
      <c r="J615" s="77" t="str">
        <f t="shared" si="27"/>
        <v/>
      </c>
      <c r="K615" s="79">
        <f t="shared" si="28"/>
        <v>0</v>
      </c>
      <c r="L615" s="54"/>
    </row>
    <row r="616" spans="1:12" x14ac:dyDescent="0.15">
      <c r="A616" s="26" t="s">
        <v>981</v>
      </c>
      <c r="B616" s="26" t="s">
        <v>801</v>
      </c>
      <c r="C616" s="26" t="s">
        <v>1045</v>
      </c>
      <c r="D616" s="26" t="s">
        <v>1048</v>
      </c>
      <c r="E616" s="69">
        <v>4.9365749999999995E-3</v>
      </c>
      <c r="F616" s="47">
        <v>5.7176750000000002E-3</v>
      </c>
      <c r="G616" s="47">
        <f t="shared" si="29"/>
        <v>-0.13661147232047999</v>
      </c>
      <c r="H616" s="69"/>
      <c r="I616" s="47"/>
      <c r="J616" s="77" t="str">
        <f t="shared" si="27"/>
        <v/>
      </c>
      <c r="K616" s="79">
        <f t="shared" si="28"/>
        <v>0</v>
      </c>
      <c r="L616" s="54"/>
    </row>
    <row r="617" spans="1:12" x14ac:dyDescent="0.15">
      <c r="A617" s="26" t="s">
        <v>159</v>
      </c>
      <c r="B617" s="26" t="s">
        <v>163</v>
      </c>
      <c r="C617" s="26" t="s">
        <v>1044</v>
      </c>
      <c r="D617" s="26" t="s">
        <v>1048</v>
      </c>
      <c r="E617" s="69">
        <v>4.6346E-3</v>
      </c>
      <c r="F617" s="47">
        <v>1.7730000000000001E-3</v>
      </c>
      <c r="G617" s="47">
        <f t="shared" si="29"/>
        <v>1.6139875916525663</v>
      </c>
      <c r="H617" s="69"/>
      <c r="I617" s="47"/>
      <c r="J617" s="77" t="str">
        <f t="shared" si="27"/>
        <v/>
      </c>
      <c r="K617" s="79">
        <f t="shared" si="28"/>
        <v>0</v>
      </c>
      <c r="L617" s="54"/>
    </row>
    <row r="618" spans="1:12" x14ac:dyDescent="0.15">
      <c r="A618" s="26" t="s">
        <v>338</v>
      </c>
      <c r="B618" s="26" t="s">
        <v>339</v>
      </c>
      <c r="C618" s="26" t="s">
        <v>1044</v>
      </c>
      <c r="D618" s="26" t="s">
        <v>1047</v>
      </c>
      <c r="E618" s="69">
        <v>3.7320000000000001E-3</v>
      </c>
      <c r="F618" s="47">
        <v>1.66229048</v>
      </c>
      <c r="G618" s="47">
        <f t="shared" si="29"/>
        <v>-0.99775490502718878</v>
      </c>
      <c r="H618" s="69">
        <v>47.356506450000005</v>
      </c>
      <c r="I618" s="47">
        <v>6.0982195900000002</v>
      </c>
      <c r="J618" s="77">
        <f t="shared" si="27"/>
        <v>6.7656282708573308</v>
      </c>
      <c r="K618" s="79">
        <f t="shared" si="28"/>
        <v>12689.310409967848</v>
      </c>
      <c r="L618" s="54"/>
    </row>
    <row r="619" spans="1:12" x14ac:dyDescent="0.15">
      <c r="A619" s="26" t="s">
        <v>968</v>
      </c>
      <c r="B619" s="26" t="s">
        <v>967</v>
      </c>
      <c r="C619" s="26" t="s">
        <v>1045</v>
      </c>
      <c r="D619" s="26" t="s">
        <v>1048</v>
      </c>
      <c r="E619" s="69">
        <v>3.3190400000000001E-3</v>
      </c>
      <c r="F619" s="47"/>
      <c r="G619" s="47" t="str">
        <f t="shared" si="29"/>
        <v/>
      </c>
      <c r="H619" s="69"/>
      <c r="I619" s="47"/>
      <c r="J619" s="77" t="str">
        <f t="shared" si="27"/>
        <v/>
      </c>
      <c r="K619" s="79">
        <f t="shared" si="28"/>
        <v>0</v>
      </c>
      <c r="L619" s="54"/>
    </row>
    <row r="620" spans="1:12" x14ac:dyDescent="0.15">
      <c r="A620" s="26" t="s">
        <v>357</v>
      </c>
      <c r="B620" s="26" t="s">
        <v>384</v>
      </c>
      <c r="C620" s="26" t="s">
        <v>1044</v>
      </c>
      <c r="D620" s="26" t="s">
        <v>1048</v>
      </c>
      <c r="E620" s="69">
        <v>3.2259200000000002E-3</v>
      </c>
      <c r="F620" s="47">
        <v>7.9344000000000007E-4</v>
      </c>
      <c r="G620" s="47">
        <f t="shared" si="29"/>
        <v>3.0657390602944137</v>
      </c>
      <c r="H620" s="69"/>
      <c r="I620" s="47"/>
      <c r="J620" s="77" t="str">
        <f t="shared" si="27"/>
        <v/>
      </c>
      <c r="K620" s="79">
        <f t="shared" si="28"/>
        <v>0</v>
      </c>
      <c r="L620" s="54"/>
    </row>
    <row r="621" spans="1:12" x14ac:dyDescent="0.15">
      <c r="A621" s="26" t="s">
        <v>493</v>
      </c>
      <c r="B621" s="26" t="s">
        <v>1198</v>
      </c>
      <c r="C621" s="26" t="s">
        <v>1045</v>
      </c>
      <c r="D621" s="26" t="s">
        <v>1048</v>
      </c>
      <c r="E621" s="69">
        <v>3.222E-3</v>
      </c>
      <c r="F621" s="47">
        <v>1.3792E-2</v>
      </c>
      <c r="G621" s="47">
        <f t="shared" si="29"/>
        <v>-0.76638631090487241</v>
      </c>
      <c r="H621" s="69"/>
      <c r="I621" s="47"/>
      <c r="J621" s="77" t="str">
        <f t="shared" si="27"/>
        <v/>
      </c>
      <c r="K621" s="79">
        <f t="shared" si="28"/>
        <v>0</v>
      </c>
      <c r="L621" s="54"/>
    </row>
    <row r="622" spans="1:12" x14ac:dyDescent="0.15">
      <c r="A622" s="26" t="s">
        <v>1433</v>
      </c>
      <c r="B622" s="26" t="s">
        <v>1024</v>
      </c>
      <c r="C622" s="26" t="s">
        <v>1044</v>
      </c>
      <c r="D622" s="26" t="s">
        <v>1047</v>
      </c>
      <c r="E622" s="69">
        <v>2.9976E-3</v>
      </c>
      <c r="F622" s="47">
        <v>0.88288783999999998</v>
      </c>
      <c r="G622" s="47">
        <f t="shared" si="29"/>
        <v>-0.99660477824680427</v>
      </c>
      <c r="H622" s="69">
        <v>2.9976E-3</v>
      </c>
      <c r="I622" s="47">
        <v>0.88288783999999998</v>
      </c>
      <c r="J622" s="77">
        <f t="shared" si="27"/>
        <v>-0.99660477824680427</v>
      </c>
      <c r="K622" s="79">
        <f t="shared" si="28"/>
        <v>1</v>
      </c>
      <c r="L622" s="54"/>
    </row>
    <row r="623" spans="1:12" x14ac:dyDescent="0.15">
      <c r="A623" s="26" t="s">
        <v>1436</v>
      </c>
      <c r="B623" s="26" t="s">
        <v>1027</v>
      </c>
      <c r="C623" s="26" t="s">
        <v>1044</v>
      </c>
      <c r="D623" s="26" t="s">
        <v>1047</v>
      </c>
      <c r="E623" s="69">
        <v>2.9744000000000003E-3</v>
      </c>
      <c r="F623" s="47">
        <v>0.21895000000000001</v>
      </c>
      <c r="G623" s="47">
        <f t="shared" si="29"/>
        <v>-0.98641516327928747</v>
      </c>
      <c r="H623" s="69">
        <v>2.9744000000000003E-3</v>
      </c>
      <c r="I623" s="47">
        <v>0.21895000000000001</v>
      </c>
      <c r="J623" s="77">
        <f t="shared" si="27"/>
        <v>-0.98641516327928747</v>
      </c>
      <c r="K623" s="79">
        <f t="shared" si="28"/>
        <v>1</v>
      </c>
      <c r="L623" s="54"/>
    </row>
    <row r="624" spans="1:12" x14ac:dyDescent="0.15">
      <c r="A624" s="26" t="s">
        <v>1793</v>
      </c>
      <c r="B624" s="26" t="s">
        <v>1785</v>
      </c>
      <c r="C624" s="26" t="s">
        <v>1044</v>
      </c>
      <c r="D624" s="26" t="s">
        <v>1047</v>
      </c>
      <c r="E624" s="69">
        <v>2.6470500000000002E-3</v>
      </c>
      <c r="F624" s="47">
        <v>0.13054499999999999</v>
      </c>
      <c r="G624" s="47">
        <f t="shared" si="29"/>
        <v>-0.97972308399402508</v>
      </c>
      <c r="H624" s="69"/>
      <c r="I624" s="47">
        <v>10.0590212</v>
      </c>
      <c r="J624" s="77">
        <f t="shared" si="27"/>
        <v>-1</v>
      </c>
      <c r="K624" s="79">
        <f t="shared" si="28"/>
        <v>0</v>
      </c>
      <c r="L624" s="54"/>
    </row>
    <row r="625" spans="1:12" x14ac:dyDescent="0.15">
      <c r="A625" s="26" t="s">
        <v>578</v>
      </c>
      <c r="B625" s="26" t="s">
        <v>579</v>
      </c>
      <c r="C625" s="26" t="s">
        <v>1044</v>
      </c>
      <c r="D625" s="26" t="s">
        <v>1047</v>
      </c>
      <c r="E625" s="69">
        <v>2.5184000000000001E-3</v>
      </c>
      <c r="F625" s="47">
        <v>0.98519950000000001</v>
      </c>
      <c r="G625" s="47">
        <f t="shared" si="29"/>
        <v>-0.99744376646557376</v>
      </c>
      <c r="H625" s="69">
        <v>3.1885122400000001</v>
      </c>
      <c r="I625" s="47">
        <v>11.477087800000001</v>
      </c>
      <c r="J625" s="77">
        <f t="shared" si="27"/>
        <v>-0.72218455625999489</v>
      </c>
      <c r="K625" s="79">
        <f t="shared" si="28"/>
        <v>1266.086499364676</v>
      </c>
      <c r="L625" s="54"/>
    </row>
    <row r="626" spans="1:12" x14ac:dyDescent="0.15">
      <c r="A626" s="26" t="s">
        <v>705</v>
      </c>
      <c r="B626" s="26" t="s">
        <v>717</v>
      </c>
      <c r="C626" s="26" t="s">
        <v>1045</v>
      </c>
      <c r="D626" s="26" t="s">
        <v>1048</v>
      </c>
      <c r="E626" s="69">
        <v>2.1611099999999999E-3</v>
      </c>
      <c r="F626" s="47">
        <v>9.588E-4</v>
      </c>
      <c r="G626" s="47">
        <f t="shared" si="29"/>
        <v>1.2539737171464331</v>
      </c>
      <c r="H626" s="69"/>
      <c r="I626" s="47"/>
      <c r="J626" s="77" t="str">
        <f t="shared" si="27"/>
        <v/>
      </c>
      <c r="K626" s="79">
        <f t="shared" si="28"/>
        <v>0</v>
      </c>
      <c r="L626" s="54"/>
    </row>
    <row r="627" spans="1:12" x14ac:dyDescent="0.15">
      <c r="A627" s="26" t="s">
        <v>1432</v>
      </c>
      <c r="B627" s="26" t="s">
        <v>1023</v>
      </c>
      <c r="C627" s="26" t="s">
        <v>1044</v>
      </c>
      <c r="D627" s="26" t="s">
        <v>1047</v>
      </c>
      <c r="E627" s="69">
        <v>2.15628E-3</v>
      </c>
      <c r="F627" s="47">
        <v>1.11852E-3</v>
      </c>
      <c r="G627" s="47">
        <f t="shared" si="29"/>
        <v>0.92779744662589847</v>
      </c>
      <c r="H627" s="69">
        <v>2.15628E-3</v>
      </c>
      <c r="I627" s="47">
        <v>1.11852E-3</v>
      </c>
      <c r="J627" s="77">
        <f t="shared" si="27"/>
        <v>0.92779744662589847</v>
      </c>
      <c r="K627" s="79">
        <f t="shared" si="28"/>
        <v>1</v>
      </c>
      <c r="L627" s="54"/>
    </row>
    <row r="628" spans="1:12" x14ac:dyDescent="0.15">
      <c r="A628" s="26" t="s">
        <v>1049</v>
      </c>
      <c r="B628" s="26" t="s">
        <v>1050</v>
      </c>
      <c r="C628" s="26" t="s">
        <v>1044</v>
      </c>
      <c r="D628" s="26" t="s">
        <v>1047</v>
      </c>
      <c r="E628" s="69">
        <v>1.93268E-3</v>
      </c>
      <c r="F628" s="47">
        <v>7.6094999999999999E-3</v>
      </c>
      <c r="G628" s="47">
        <f t="shared" si="29"/>
        <v>-0.74601747815230968</v>
      </c>
      <c r="H628" s="69"/>
      <c r="I628" s="47">
        <v>7.6079799999999994E-3</v>
      </c>
      <c r="J628" s="77">
        <f t="shared" si="27"/>
        <v>-1</v>
      </c>
      <c r="K628" s="79">
        <f t="shared" si="28"/>
        <v>0</v>
      </c>
      <c r="L628" s="54"/>
    </row>
    <row r="629" spans="1:12" x14ac:dyDescent="0.15">
      <c r="A629" s="26" t="s">
        <v>1416</v>
      </c>
      <c r="B629" s="26" t="s">
        <v>589</v>
      </c>
      <c r="C629" s="26" t="s">
        <v>1044</v>
      </c>
      <c r="D629" s="26" t="s">
        <v>1047</v>
      </c>
      <c r="E629" s="69">
        <v>1.4361600000000001E-3</v>
      </c>
      <c r="F629" s="47">
        <v>4.94875E-3</v>
      </c>
      <c r="G629" s="47">
        <f t="shared" si="29"/>
        <v>-0.70979338216721399</v>
      </c>
      <c r="H629" s="69">
        <v>1.4361600000000001E-3</v>
      </c>
      <c r="I629" s="47">
        <v>4.94875E-3</v>
      </c>
      <c r="J629" s="77">
        <f t="shared" si="27"/>
        <v>-0.70979338216721399</v>
      </c>
      <c r="K629" s="79">
        <f t="shared" si="28"/>
        <v>1</v>
      </c>
      <c r="L629" s="54"/>
    </row>
    <row r="630" spans="1:12" x14ac:dyDescent="0.15">
      <c r="A630" s="26" t="s">
        <v>1440</v>
      </c>
      <c r="B630" s="26" t="s">
        <v>588</v>
      </c>
      <c r="C630" s="26" t="s">
        <v>1044</v>
      </c>
      <c r="D630" s="26" t="s">
        <v>1047</v>
      </c>
      <c r="E630" s="69">
        <v>1.2769999999999999E-3</v>
      </c>
      <c r="F630" s="47">
        <v>0</v>
      </c>
      <c r="G630" s="47" t="str">
        <f t="shared" si="29"/>
        <v/>
      </c>
      <c r="H630" s="69">
        <v>1.2769999999999999E-3</v>
      </c>
      <c r="I630" s="47"/>
      <c r="J630" s="77" t="str">
        <f t="shared" si="27"/>
        <v/>
      </c>
      <c r="K630" s="79">
        <f t="shared" si="28"/>
        <v>1</v>
      </c>
      <c r="L630" s="54"/>
    </row>
    <row r="631" spans="1:12" x14ac:dyDescent="0.15">
      <c r="A631" s="26" t="s">
        <v>355</v>
      </c>
      <c r="B631" s="26" t="s">
        <v>356</v>
      </c>
      <c r="C631" s="26" t="s">
        <v>1044</v>
      </c>
      <c r="D631" s="26" t="s">
        <v>1048</v>
      </c>
      <c r="E631" s="69">
        <v>9.5370000000000003E-4</v>
      </c>
      <c r="F631" s="47">
        <v>2.1943599999999997E-2</v>
      </c>
      <c r="G631" s="47">
        <f t="shared" si="29"/>
        <v>-0.95653858072513165</v>
      </c>
      <c r="H631" s="69"/>
      <c r="I631" s="47"/>
      <c r="J631" s="77" t="str">
        <f t="shared" si="27"/>
        <v/>
      </c>
      <c r="K631" s="79">
        <f t="shared" si="28"/>
        <v>0</v>
      </c>
      <c r="L631" s="54"/>
    </row>
    <row r="632" spans="1:12" x14ac:dyDescent="0.15">
      <c r="A632" s="26" t="s">
        <v>966</v>
      </c>
      <c r="B632" s="26" t="s">
        <v>802</v>
      </c>
      <c r="C632" s="26" t="s">
        <v>1045</v>
      </c>
      <c r="D632" s="26" t="s">
        <v>1048</v>
      </c>
      <c r="E632" s="69">
        <v>5.8174500000000005E-4</v>
      </c>
      <c r="F632" s="47">
        <v>4.6152349999999997E-3</v>
      </c>
      <c r="G632" s="47">
        <f t="shared" si="29"/>
        <v>-0.87395116391689698</v>
      </c>
      <c r="H632" s="69"/>
      <c r="I632" s="47"/>
      <c r="J632" s="77" t="str">
        <f t="shared" si="27"/>
        <v/>
      </c>
      <c r="K632" s="79">
        <f t="shared" si="28"/>
        <v>0</v>
      </c>
      <c r="L632" s="54"/>
    </row>
    <row r="633" spans="1:12" x14ac:dyDescent="0.15">
      <c r="A633" s="26" t="s">
        <v>1516</v>
      </c>
      <c r="B633" s="26" t="s">
        <v>1127</v>
      </c>
      <c r="C633" s="26" t="s">
        <v>1044</v>
      </c>
      <c r="D633" s="26" t="s">
        <v>1047</v>
      </c>
      <c r="E633" s="69">
        <v>0</v>
      </c>
      <c r="F633" s="47">
        <v>1.71982079</v>
      </c>
      <c r="G633" s="47">
        <f t="shared" si="29"/>
        <v>-1</v>
      </c>
      <c r="H633" s="69"/>
      <c r="I633" s="47">
        <v>30.530599640000002</v>
      </c>
      <c r="J633" s="77">
        <f t="shared" si="27"/>
        <v>-1</v>
      </c>
      <c r="K633" s="79" t="str">
        <f t="shared" si="28"/>
        <v/>
      </c>
      <c r="L633" s="54"/>
    </row>
    <row r="634" spans="1:12" x14ac:dyDescent="0.15">
      <c r="A634" s="26" t="s">
        <v>514</v>
      </c>
      <c r="B634" s="26" t="s">
        <v>1256</v>
      </c>
      <c r="C634" s="26" t="s">
        <v>1045</v>
      </c>
      <c r="D634" s="26" t="s">
        <v>1048</v>
      </c>
      <c r="E634" s="69">
        <v>0</v>
      </c>
      <c r="F634" s="47">
        <v>1.5617562</v>
      </c>
      <c r="G634" s="47">
        <f t="shared" si="29"/>
        <v>-1</v>
      </c>
      <c r="H634" s="69"/>
      <c r="I634" s="47">
        <v>5.1133396299999996</v>
      </c>
      <c r="J634" s="77">
        <f t="shared" si="27"/>
        <v>-1</v>
      </c>
      <c r="K634" s="79" t="str">
        <f t="shared" si="28"/>
        <v/>
      </c>
      <c r="L634" s="54"/>
    </row>
    <row r="635" spans="1:12" x14ac:dyDescent="0.15">
      <c r="A635" s="26" t="s">
        <v>776</v>
      </c>
      <c r="B635" s="26" t="s">
        <v>777</v>
      </c>
      <c r="C635" s="26" t="s">
        <v>1044</v>
      </c>
      <c r="D635" s="26" t="s">
        <v>1047</v>
      </c>
      <c r="E635" s="69">
        <v>0</v>
      </c>
      <c r="F635" s="47">
        <v>0.75663000000000002</v>
      </c>
      <c r="G635" s="47">
        <f t="shared" si="29"/>
        <v>-1</v>
      </c>
      <c r="H635" s="69"/>
      <c r="I635" s="47">
        <v>0.75663000000000002</v>
      </c>
      <c r="J635" s="77">
        <f t="shared" si="27"/>
        <v>-1</v>
      </c>
      <c r="K635" s="79" t="str">
        <f t="shared" si="28"/>
        <v/>
      </c>
      <c r="L635" s="54"/>
    </row>
    <row r="636" spans="1:12" x14ac:dyDescent="0.15">
      <c r="A636" s="26" t="s">
        <v>964</v>
      </c>
      <c r="B636" s="26" t="s">
        <v>965</v>
      </c>
      <c r="C636" s="26" t="s">
        <v>1045</v>
      </c>
      <c r="D636" s="26" t="s">
        <v>1048</v>
      </c>
      <c r="E636" s="69">
        <v>0</v>
      </c>
      <c r="F636" s="47">
        <v>0.65917499999999996</v>
      </c>
      <c r="G636" s="47">
        <f t="shared" si="29"/>
        <v>-1</v>
      </c>
      <c r="H636" s="69"/>
      <c r="I636" s="47"/>
      <c r="J636" s="77" t="str">
        <f t="shared" si="27"/>
        <v/>
      </c>
      <c r="K636" s="79" t="str">
        <f t="shared" si="28"/>
        <v/>
      </c>
      <c r="L636" s="54"/>
    </row>
    <row r="637" spans="1:12" x14ac:dyDescent="0.15">
      <c r="A637" s="26" t="s">
        <v>1428</v>
      </c>
      <c r="B637" s="26" t="s">
        <v>1020</v>
      </c>
      <c r="C637" s="26" t="s">
        <v>1044</v>
      </c>
      <c r="D637" s="26" t="s">
        <v>1047</v>
      </c>
      <c r="E637" s="69">
        <v>0</v>
      </c>
      <c r="F637" s="47">
        <v>0.58938142000000004</v>
      </c>
      <c r="G637" s="47">
        <f t="shared" si="29"/>
        <v>-1</v>
      </c>
      <c r="H637" s="69"/>
      <c r="I637" s="47">
        <v>0.58938142000000004</v>
      </c>
      <c r="J637" s="77">
        <f t="shared" si="27"/>
        <v>-1</v>
      </c>
      <c r="K637" s="79" t="str">
        <f t="shared" si="28"/>
        <v/>
      </c>
      <c r="L637" s="54"/>
    </row>
    <row r="638" spans="1:12" x14ac:dyDescent="0.15">
      <c r="A638" s="26" t="s">
        <v>767</v>
      </c>
      <c r="B638" s="26" t="s">
        <v>768</v>
      </c>
      <c r="C638" s="26" t="s">
        <v>1044</v>
      </c>
      <c r="D638" s="26" t="s">
        <v>1047</v>
      </c>
      <c r="E638" s="69">
        <v>0</v>
      </c>
      <c r="F638" s="47">
        <v>0.48568450000000002</v>
      </c>
      <c r="G638" s="47">
        <f t="shared" si="29"/>
        <v>-1</v>
      </c>
      <c r="H638" s="69"/>
      <c r="I638" s="47">
        <v>1.9427274999999999</v>
      </c>
      <c r="J638" s="77">
        <f t="shared" si="27"/>
        <v>-1</v>
      </c>
      <c r="K638" s="79" t="str">
        <f t="shared" si="28"/>
        <v/>
      </c>
      <c r="L638" s="54"/>
    </row>
    <row r="639" spans="1:12" x14ac:dyDescent="0.15">
      <c r="A639" s="26" t="s">
        <v>1300</v>
      </c>
      <c r="B639" s="26" t="s">
        <v>1301</v>
      </c>
      <c r="C639" s="26" t="s">
        <v>1044</v>
      </c>
      <c r="D639" s="26" t="s">
        <v>1047</v>
      </c>
      <c r="E639" s="69">
        <v>0</v>
      </c>
      <c r="F639" s="47">
        <v>0.44459949999999998</v>
      </c>
      <c r="G639" s="47">
        <f t="shared" si="29"/>
        <v>-1</v>
      </c>
      <c r="H639" s="69"/>
      <c r="I639" s="47">
        <v>0.44459949999999998</v>
      </c>
      <c r="J639" s="77">
        <f t="shared" si="27"/>
        <v>-1</v>
      </c>
      <c r="K639" s="79" t="str">
        <f t="shared" si="28"/>
        <v/>
      </c>
      <c r="L639" s="54"/>
    </row>
    <row r="640" spans="1:12" x14ac:dyDescent="0.15">
      <c r="A640" s="26" t="s">
        <v>790</v>
      </c>
      <c r="B640" s="26" t="s">
        <v>791</v>
      </c>
      <c r="C640" s="26" t="s">
        <v>1044</v>
      </c>
      <c r="D640" s="26" t="s">
        <v>1047</v>
      </c>
      <c r="E640" s="69">
        <v>0</v>
      </c>
      <c r="F640" s="47">
        <v>0.40855999999999998</v>
      </c>
      <c r="G640" s="47">
        <f t="shared" si="29"/>
        <v>-1</v>
      </c>
      <c r="H640" s="69"/>
      <c r="I640" s="47">
        <v>0.96475069999999996</v>
      </c>
      <c r="J640" s="77">
        <f t="shared" si="27"/>
        <v>-1</v>
      </c>
      <c r="K640" s="79" t="str">
        <f t="shared" si="28"/>
        <v/>
      </c>
      <c r="L640" s="54"/>
    </row>
    <row r="641" spans="1:12" x14ac:dyDescent="0.15">
      <c r="A641" s="26" t="s">
        <v>674</v>
      </c>
      <c r="B641" s="26" t="s">
        <v>1191</v>
      </c>
      <c r="C641" s="26" t="s">
        <v>1044</v>
      </c>
      <c r="D641" s="26" t="s">
        <v>1047</v>
      </c>
      <c r="E641" s="69">
        <v>0</v>
      </c>
      <c r="F641" s="47">
        <v>0.26974999999999999</v>
      </c>
      <c r="G641" s="47">
        <f t="shared" si="29"/>
        <v>-1</v>
      </c>
      <c r="H641" s="69"/>
      <c r="I641" s="47">
        <v>0.80968048999999997</v>
      </c>
      <c r="J641" s="77">
        <f t="shared" si="27"/>
        <v>-1</v>
      </c>
      <c r="K641" s="79" t="str">
        <f t="shared" si="28"/>
        <v/>
      </c>
      <c r="L641" s="54"/>
    </row>
    <row r="642" spans="1:12" x14ac:dyDescent="0.15">
      <c r="A642" s="26" t="s">
        <v>911</v>
      </c>
      <c r="B642" s="26" t="s">
        <v>998</v>
      </c>
      <c r="C642" s="26" t="s">
        <v>1045</v>
      </c>
      <c r="D642" s="26" t="s">
        <v>1047</v>
      </c>
      <c r="E642" s="69">
        <v>0</v>
      </c>
      <c r="F642" s="47">
        <v>0.20438315217391301</v>
      </c>
      <c r="G642" s="47">
        <f t="shared" si="29"/>
        <v>-1</v>
      </c>
      <c r="H642" s="69"/>
      <c r="I642" s="47">
        <v>0.20219818000000001</v>
      </c>
      <c r="J642" s="77">
        <f t="shared" si="27"/>
        <v>-1</v>
      </c>
      <c r="K642" s="79" t="str">
        <f t="shared" si="28"/>
        <v/>
      </c>
      <c r="L642" s="54"/>
    </row>
    <row r="643" spans="1:12" x14ac:dyDescent="0.15">
      <c r="A643" s="26" t="s">
        <v>1270</v>
      </c>
      <c r="B643" s="26" t="s">
        <v>1271</v>
      </c>
      <c r="C643" s="26" t="s">
        <v>1044</v>
      </c>
      <c r="D643" s="26" t="s">
        <v>1047</v>
      </c>
      <c r="E643" s="69">
        <v>0</v>
      </c>
      <c r="F643" s="47">
        <v>0.11577999999999999</v>
      </c>
      <c r="G643" s="47">
        <f t="shared" si="29"/>
        <v>-1</v>
      </c>
      <c r="H643" s="69"/>
      <c r="I643" s="47"/>
      <c r="J643" s="77" t="str">
        <f t="shared" si="27"/>
        <v/>
      </c>
      <c r="K643" s="79" t="str">
        <f t="shared" si="28"/>
        <v/>
      </c>
      <c r="L643" s="54"/>
    </row>
    <row r="644" spans="1:12" x14ac:dyDescent="0.15">
      <c r="A644" s="26" t="s">
        <v>584</v>
      </c>
      <c r="B644" s="26" t="s">
        <v>585</v>
      </c>
      <c r="C644" s="26" t="s">
        <v>1044</v>
      </c>
      <c r="D644" s="26" t="s">
        <v>1047</v>
      </c>
      <c r="E644" s="69">
        <v>0</v>
      </c>
      <c r="F644" s="47">
        <v>5.1235300000000004E-2</v>
      </c>
      <c r="G644" s="47">
        <f t="shared" si="29"/>
        <v>-1</v>
      </c>
      <c r="H644" s="69"/>
      <c r="I644" s="47"/>
      <c r="J644" s="77" t="str">
        <f t="shared" si="27"/>
        <v/>
      </c>
      <c r="K644" s="79" t="str">
        <f t="shared" si="28"/>
        <v/>
      </c>
      <c r="L644" s="54"/>
    </row>
    <row r="645" spans="1:12" x14ac:dyDescent="0.15">
      <c r="A645" s="26" t="s">
        <v>329</v>
      </c>
      <c r="B645" s="26" t="s">
        <v>330</v>
      </c>
      <c r="C645" s="26" t="s">
        <v>1044</v>
      </c>
      <c r="D645" s="26" t="s">
        <v>1047</v>
      </c>
      <c r="E645" s="69">
        <v>0</v>
      </c>
      <c r="F645" s="47">
        <v>3.0665099999999997E-2</v>
      </c>
      <c r="G645" s="47">
        <f t="shared" si="29"/>
        <v>-1</v>
      </c>
      <c r="H645" s="69"/>
      <c r="I645" s="47"/>
      <c r="J645" s="77" t="str">
        <f t="shared" si="27"/>
        <v/>
      </c>
      <c r="K645" s="79" t="str">
        <f t="shared" si="28"/>
        <v/>
      </c>
      <c r="L645" s="54"/>
    </row>
    <row r="646" spans="1:12" x14ac:dyDescent="0.15">
      <c r="A646" s="26" t="s">
        <v>792</v>
      </c>
      <c r="B646" s="26" t="s">
        <v>793</v>
      </c>
      <c r="C646" s="26" t="s">
        <v>1044</v>
      </c>
      <c r="D646" s="26" t="s">
        <v>1047</v>
      </c>
      <c r="E646" s="69">
        <v>0</v>
      </c>
      <c r="F646" s="47">
        <v>1.5204000000000001E-2</v>
      </c>
      <c r="G646" s="47">
        <f t="shared" si="29"/>
        <v>-1</v>
      </c>
      <c r="H646" s="69"/>
      <c r="I646" s="47">
        <v>1.5204000000000001E-2</v>
      </c>
      <c r="J646" s="77">
        <f t="shared" si="27"/>
        <v>-1</v>
      </c>
      <c r="K646" s="79" t="str">
        <f t="shared" si="28"/>
        <v/>
      </c>
      <c r="L646" s="54"/>
    </row>
    <row r="647" spans="1:12" x14ac:dyDescent="0.15">
      <c r="A647" s="26" t="s">
        <v>325</v>
      </c>
      <c r="B647" s="26" t="s">
        <v>326</v>
      </c>
      <c r="C647" s="26" t="s">
        <v>1044</v>
      </c>
      <c r="D647" s="26" t="s">
        <v>1047</v>
      </c>
      <c r="E647" s="69">
        <v>0</v>
      </c>
      <c r="F647" s="47">
        <v>1.088594E-2</v>
      </c>
      <c r="G647" s="47">
        <f t="shared" si="29"/>
        <v>-1</v>
      </c>
      <c r="H647" s="69"/>
      <c r="I647" s="47"/>
      <c r="J647" s="77" t="str">
        <f t="shared" ref="J647:J689" si="30">IF(ISERROR(H647/I647-1),"",((H647/I647-1)))</f>
        <v/>
      </c>
      <c r="K647" s="79" t="str">
        <f t="shared" ref="K647:K689" si="31">IF(ISERROR(H647/E647),"",(H647/E647))</f>
        <v/>
      </c>
      <c r="L647" s="54"/>
    </row>
    <row r="648" spans="1:12" x14ac:dyDescent="0.15">
      <c r="A648" s="26" t="s">
        <v>1419</v>
      </c>
      <c r="B648" s="26" t="s">
        <v>1012</v>
      </c>
      <c r="C648" s="26" t="s">
        <v>1044</v>
      </c>
      <c r="D648" s="26" t="s">
        <v>1047</v>
      </c>
      <c r="E648" s="69">
        <v>0</v>
      </c>
      <c r="F648" s="47">
        <v>8.855E-3</v>
      </c>
      <c r="G648" s="47">
        <f t="shared" si="29"/>
        <v>-1</v>
      </c>
      <c r="H648" s="69"/>
      <c r="I648" s="47"/>
      <c r="J648" s="77" t="str">
        <f t="shared" si="30"/>
        <v/>
      </c>
      <c r="K648" s="79" t="str">
        <f t="shared" si="31"/>
        <v/>
      </c>
      <c r="L648" s="54"/>
    </row>
    <row r="649" spans="1:12" x14ac:dyDescent="0.15">
      <c r="A649" s="26" t="s">
        <v>910</v>
      </c>
      <c r="B649" s="26" t="s">
        <v>641</v>
      </c>
      <c r="C649" s="26" t="s">
        <v>1045</v>
      </c>
      <c r="D649" s="26" t="s">
        <v>1047</v>
      </c>
      <c r="E649" s="69">
        <v>0</v>
      </c>
      <c r="F649" s="47">
        <v>7.2627463054187004E-3</v>
      </c>
      <c r="G649" s="47">
        <f t="shared" ref="G649:G688" si="32">IF(ISERROR(E649/F649-1),"",((E649/F649-1)))</f>
        <v>-1</v>
      </c>
      <c r="H649" s="69">
        <v>4.57943934299748</v>
      </c>
      <c r="I649" s="47">
        <v>13.22419755942445</v>
      </c>
      <c r="J649" s="77">
        <f t="shared" si="30"/>
        <v>-0.65370758245109062</v>
      </c>
      <c r="K649" s="79" t="str">
        <f t="shared" si="31"/>
        <v/>
      </c>
      <c r="L649" s="54"/>
    </row>
    <row r="650" spans="1:12" x14ac:dyDescent="0.15">
      <c r="A650" s="26" t="s">
        <v>611</v>
      </c>
      <c r="B650" s="26" t="s">
        <v>612</v>
      </c>
      <c r="C650" s="26" t="s">
        <v>1044</v>
      </c>
      <c r="D650" s="26" t="s">
        <v>1047</v>
      </c>
      <c r="E650" s="69">
        <v>0</v>
      </c>
      <c r="F650" s="47">
        <v>5.3317600000000005E-3</v>
      </c>
      <c r="G650" s="47">
        <f t="shared" si="32"/>
        <v>-1</v>
      </c>
      <c r="H650" s="69"/>
      <c r="I650" s="47"/>
      <c r="J650" s="77" t="str">
        <f t="shared" si="30"/>
        <v/>
      </c>
      <c r="K650" s="79" t="str">
        <f t="shared" si="31"/>
        <v/>
      </c>
      <c r="L650" s="54"/>
    </row>
    <row r="651" spans="1:12" x14ac:dyDescent="0.15">
      <c r="A651" s="26" t="s">
        <v>700</v>
      </c>
      <c r="B651" s="26" t="s">
        <v>712</v>
      </c>
      <c r="C651" s="26" t="s">
        <v>1045</v>
      </c>
      <c r="D651" s="26" t="s">
        <v>1048</v>
      </c>
      <c r="E651" s="69">
        <v>0</v>
      </c>
      <c r="F651" s="47">
        <v>5.0802600000000005E-3</v>
      </c>
      <c r="G651" s="47">
        <f t="shared" si="32"/>
        <v>-1</v>
      </c>
      <c r="H651" s="69"/>
      <c r="I651" s="47"/>
      <c r="J651" s="77" t="str">
        <f t="shared" si="30"/>
        <v/>
      </c>
      <c r="K651" s="79" t="str">
        <f t="shared" si="31"/>
        <v/>
      </c>
      <c r="L651" s="54"/>
    </row>
    <row r="652" spans="1:12" x14ac:dyDescent="0.15">
      <c r="A652" s="26" t="s">
        <v>1733</v>
      </c>
      <c r="B652" s="26" t="s">
        <v>1833</v>
      </c>
      <c r="C652" s="26" t="s">
        <v>1044</v>
      </c>
      <c r="D652" s="26" t="s">
        <v>1047</v>
      </c>
      <c r="E652" s="69">
        <v>0</v>
      </c>
      <c r="F652" s="47">
        <v>5.0268999999999999E-3</v>
      </c>
      <c r="G652" s="47">
        <f t="shared" si="32"/>
        <v>-1</v>
      </c>
      <c r="H652" s="69"/>
      <c r="I652" s="47">
        <v>5.0268999999999999E-3</v>
      </c>
      <c r="J652" s="77">
        <f t="shared" si="30"/>
        <v>-1</v>
      </c>
      <c r="K652" s="79" t="str">
        <f t="shared" si="31"/>
        <v/>
      </c>
      <c r="L652" s="54"/>
    </row>
    <row r="653" spans="1:12" x14ac:dyDescent="0.15">
      <c r="A653" s="26" t="s">
        <v>1272</v>
      </c>
      <c r="B653" s="26" t="s">
        <v>1273</v>
      </c>
      <c r="C653" s="26" t="s">
        <v>1044</v>
      </c>
      <c r="D653" s="26" t="s">
        <v>1047</v>
      </c>
      <c r="E653" s="69">
        <v>0</v>
      </c>
      <c r="F653" s="47">
        <v>3.4738500000000001E-3</v>
      </c>
      <c r="G653" s="47">
        <f t="shared" si="32"/>
        <v>-1</v>
      </c>
      <c r="H653" s="69"/>
      <c r="I653" s="47"/>
      <c r="J653" s="77" t="str">
        <f t="shared" si="30"/>
        <v/>
      </c>
      <c r="K653" s="79" t="str">
        <f t="shared" si="31"/>
        <v/>
      </c>
      <c r="L653" s="54"/>
    </row>
    <row r="654" spans="1:12" x14ac:dyDescent="0.15">
      <c r="A654" s="26" t="s">
        <v>595</v>
      </c>
      <c r="B654" s="26" t="s">
        <v>596</v>
      </c>
      <c r="C654" s="26" t="s">
        <v>1044</v>
      </c>
      <c r="D654" s="26" t="s">
        <v>1047</v>
      </c>
      <c r="E654" s="69">
        <v>0</v>
      </c>
      <c r="F654" s="47">
        <v>1.7352000000000001E-3</v>
      </c>
      <c r="G654" s="47">
        <f t="shared" si="32"/>
        <v>-1</v>
      </c>
      <c r="H654" s="69">
        <v>10.942832340000001</v>
      </c>
      <c r="I654" s="47">
        <v>10.295119119999999</v>
      </c>
      <c r="J654" s="77">
        <f t="shared" si="30"/>
        <v>6.2914592094588828E-2</v>
      </c>
      <c r="K654" s="79" t="str">
        <f t="shared" si="31"/>
        <v/>
      </c>
      <c r="L654" s="54"/>
    </row>
    <row r="655" spans="1:12" x14ac:dyDescent="0.15">
      <c r="A655" s="26" t="s">
        <v>597</v>
      </c>
      <c r="B655" s="26" t="s">
        <v>598</v>
      </c>
      <c r="C655" s="26" t="s">
        <v>1044</v>
      </c>
      <c r="D655" s="26" t="s">
        <v>1047</v>
      </c>
      <c r="E655" s="69">
        <v>0</v>
      </c>
      <c r="F655" s="47">
        <v>1.2489000000000001E-3</v>
      </c>
      <c r="G655" s="47">
        <f t="shared" si="32"/>
        <v>-1</v>
      </c>
      <c r="H655" s="69">
        <v>2.3924359399999999</v>
      </c>
      <c r="I655" s="47">
        <v>9.7924095999999992</v>
      </c>
      <c r="J655" s="77">
        <f t="shared" si="30"/>
        <v>-0.75568465395891937</v>
      </c>
      <c r="K655" s="79" t="str">
        <f t="shared" si="31"/>
        <v/>
      </c>
      <c r="L655" s="54"/>
    </row>
    <row r="656" spans="1:12" x14ac:dyDescent="0.15">
      <c r="A656" s="26" t="s">
        <v>670</v>
      </c>
      <c r="B656" s="26" t="s">
        <v>1294</v>
      </c>
      <c r="C656" s="26" t="s">
        <v>1044</v>
      </c>
      <c r="D656" s="26" t="s">
        <v>1047</v>
      </c>
      <c r="E656" s="69">
        <v>0</v>
      </c>
      <c r="F656" s="47">
        <v>1.0845E-3</v>
      </c>
      <c r="G656" s="47">
        <f t="shared" si="32"/>
        <v>-1</v>
      </c>
      <c r="H656" s="69">
        <v>3.2401192499999998</v>
      </c>
      <c r="I656" s="47">
        <v>1.0845E-3</v>
      </c>
      <c r="J656" s="77">
        <f t="shared" si="30"/>
        <v>2986.6618257261412</v>
      </c>
      <c r="K656" s="79" t="str">
        <f t="shared" si="31"/>
        <v/>
      </c>
      <c r="L656" s="54"/>
    </row>
    <row r="657" spans="1:12" x14ac:dyDescent="0.15">
      <c r="A657" s="26" t="s">
        <v>374</v>
      </c>
      <c r="B657" s="26" t="s">
        <v>1298</v>
      </c>
      <c r="C657" s="26" t="s">
        <v>1044</v>
      </c>
      <c r="D657" s="26" t="s">
        <v>1047</v>
      </c>
      <c r="E657" s="69">
        <v>0</v>
      </c>
      <c r="F657" s="47">
        <v>0</v>
      </c>
      <c r="G657" s="47" t="str">
        <f t="shared" si="32"/>
        <v/>
      </c>
      <c r="H657" s="69"/>
      <c r="I657" s="47"/>
      <c r="J657" s="77" t="str">
        <f t="shared" si="30"/>
        <v/>
      </c>
      <c r="K657" s="79" t="str">
        <f t="shared" si="31"/>
        <v/>
      </c>
      <c r="L657" s="54"/>
    </row>
    <row r="658" spans="1:12" x14ac:dyDescent="0.15">
      <c r="A658" s="26" t="s">
        <v>909</v>
      </c>
      <c r="B658" s="26" t="s">
        <v>640</v>
      </c>
      <c r="C658" s="26" t="s">
        <v>1045</v>
      </c>
      <c r="D658" s="26" t="s">
        <v>1047</v>
      </c>
      <c r="E658" s="69">
        <v>0</v>
      </c>
      <c r="F658" s="47">
        <v>0</v>
      </c>
      <c r="G658" s="47" t="str">
        <f t="shared" si="32"/>
        <v/>
      </c>
      <c r="H658" s="69">
        <v>8.0940944767222494</v>
      </c>
      <c r="I658" s="47">
        <v>19.716247553395</v>
      </c>
      <c r="J658" s="77">
        <f t="shared" si="30"/>
        <v>-0.5894708435364262</v>
      </c>
      <c r="K658" s="79" t="str">
        <f t="shared" si="31"/>
        <v/>
      </c>
      <c r="L658" s="54"/>
    </row>
    <row r="659" spans="1:12" x14ac:dyDescent="0.15">
      <c r="A659" s="26" t="s">
        <v>892</v>
      </c>
      <c r="B659" s="26" t="s">
        <v>652</v>
      </c>
      <c r="C659" s="26" t="s">
        <v>1045</v>
      </c>
      <c r="D659" s="26" t="s">
        <v>1047</v>
      </c>
      <c r="E659" s="69">
        <v>0</v>
      </c>
      <c r="F659" s="47">
        <v>0</v>
      </c>
      <c r="G659" s="47" t="str">
        <f t="shared" si="32"/>
        <v/>
      </c>
      <c r="H659" s="69"/>
      <c r="I659" s="47">
        <v>3.1659660000000001</v>
      </c>
      <c r="J659" s="77">
        <f t="shared" si="30"/>
        <v>-1</v>
      </c>
      <c r="K659" s="79" t="str">
        <f t="shared" si="31"/>
        <v/>
      </c>
      <c r="L659" s="54"/>
    </row>
    <row r="660" spans="1:12" x14ac:dyDescent="0.15">
      <c r="A660" s="26" t="s">
        <v>507</v>
      </c>
      <c r="B660" s="26" t="s">
        <v>1073</v>
      </c>
      <c r="C660" s="26" t="s">
        <v>1044</v>
      </c>
      <c r="D660" s="26" t="s">
        <v>1047</v>
      </c>
      <c r="E660" s="69">
        <v>0</v>
      </c>
      <c r="F660" s="47">
        <v>0</v>
      </c>
      <c r="G660" s="47" t="str">
        <f t="shared" si="32"/>
        <v/>
      </c>
      <c r="H660" s="69"/>
      <c r="I660" s="47">
        <v>0.50289342999999997</v>
      </c>
      <c r="J660" s="77">
        <f t="shared" si="30"/>
        <v>-1</v>
      </c>
      <c r="K660" s="79" t="str">
        <f t="shared" si="31"/>
        <v/>
      </c>
      <c r="L660" s="54"/>
    </row>
    <row r="661" spans="1:12" x14ac:dyDescent="0.15">
      <c r="A661" s="26" t="s">
        <v>1412</v>
      </c>
      <c r="B661" s="26" t="s">
        <v>601</v>
      </c>
      <c r="C661" s="26" t="s">
        <v>1044</v>
      </c>
      <c r="D661" s="26" t="s">
        <v>1047</v>
      </c>
      <c r="E661" s="69">
        <v>0</v>
      </c>
      <c r="F661" s="47">
        <v>0</v>
      </c>
      <c r="G661" s="47" t="str">
        <f t="shared" si="32"/>
        <v/>
      </c>
      <c r="H661" s="69"/>
      <c r="I661" s="47"/>
      <c r="J661" s="77" t="str">
        <f t="shared" si="30"/>
        <v/>
      </c>
      <c r="K661" s="79" t="str">
        <f t="shared" si="31"/>
        <v/>
      </c>
      <c r="L661" s="54"/>
    </row>
    <row r="662" spans="1:12" x14ac:dyDescent="0.15">
      <c r="A662" s="26" t="s">
        <v>1735</v>
      </c>
      <c r="B662" s="26" t="s">
        <v>1834</v>
      </c>
      <c r="C662" s="26" t="s">
        <v>1044</v>
      </c>
      <c r="D662" s="26" t="s">
        <v>1047</v>
      </c>
      <c r="E662" s="69">
        <v>0</v>
      </c>
      <c r="F662" s="47">
        <v>0</v>
      </c>
      <c r="G662" s="47" t="str">
        <f t="shared" si="32"/>
        <v/>
      </c>
      <c r="H662" s="69"/>
      <c r="I662" s="47"/>
      <c r="J662" s="77" t="str">
        <f t="shared" si="30"/>
        <v/>
      </c>
      <c r="K662" s="79" t="str">
        <f t="shared" si="31"/>
        <v/>
      </c>
      <c r="L662" s="54"/>
    </row>
    <row r="663" spans="1:12" x14ac:dyDescent="0.15">
      <c r="A663" s="26" t="s">
        <v>1426</v>
      </c>
      <c r="B663" s="26" t="s">
        <v>1018</v>
      </c>
      <c r="C663" s="26" t="s">
        <v>1044</v>
      </c>
      <c r="D663" s="26" t="s">
        <v>1047</v>
      </c>
      <c r="E663" s="69">
        <v>0</v>
      </c>
      <c r="F663" s="47">
        <v>0</v>
      </c>
      <c r="G663" s="47" t="str">
        <f t="shared" si="32"/>
        <v/>
      </c>
      <c r="H663" s="69"/>
      <c r="I663" s="47"/>
      <c r="J663" s="77" t="str">
        <f t="shared" si="30"/>
        <v/>
      </c>
      <c r="K663" s="79" t="str">
        <f t="shared" si="31"/>
        <v/>
      </c>
      <c r="L663" s="54"/>
    </row>
    <row r="664" spans="1:12" x14ac:dyDescent="0.15">
      <c r="A664" s="26" t="s">
        <v>1447</v>
      </c>
      <c r="B664" s="26" t="s">
        <v>609</v>
      </c>
      <c r="C664" s="26" t="s">
        <v>1044</v>
      </c>
      <c r="D664" s="26" t="s">
        <v>1047</v>
      </c>
      <c r="E664" s="69">
        <v>0</v>
      </c>
      <c r="F664" s="47">
        <v>0</v>
      </c>
      <c r="G664" s="47" t="str">
        <f t="shared" si="32"/>
        <v/>
      </c>
      <c r="H664" s="69"/>
      <c r="I664" s="47"/>
      <c r="J664" s="77" t="str">
        <f t="shared" si="30"/>
        <v/>
      </c>
      <c r="K664" s="79" t="str">
        <f t="shared" si="31"/>
        <v/>
      </c>
      <c r="L664" s="54"/>
    </row>
    <row r="665" spans="1:12" x14ac:dyDescent="0.15">
      <c r="A665" s="26" t="s">
        <v>893</v>
      </c>
      <c r="B665" s="26" t="s">
        <v>645</v>
      </c>
      <c r="C665" s="26" t="s">
        <v>1045</v>
      </c>
      <c r="D665" s="26" t="s">
        <v>1047</v>
      </c>
      <c r="E665" s="69">
        <v>0</v>
      </c>
      <c r="F665" s="47">
        <v>0</v>
      </c>
      <c r="G665" s="47" t="str">
        <f t="shared" si="32"/>
        <v/>
      </c>
      <c r="H665" s="69">
        <v>9.3385094110503992</v>
      </c>
      <c r="I665" s="47"/>
      <c r="J665" s="77" t="str">
        <f t="shared" si="30"/>
        <v/>
      </c>
      <c r="K665" s="79" t="str">
        <f t="shared" si="31"/>
        <v/>
      </c>
      <c r="L665" s="54"/>
    </row>
    <row r="666" spans="1:12" x14ac:dyDescent="0.15">
      <c r="A666" s="26" t="s">
        <v>1414</v>
      </c>
      <c r="B666" s="26" t="s">
        <v>600</v>
      </c>
      <c r="C666" s="26" t="s">
        <v>1044</v>
      </c>
      <c r="D666" s="26" t="s">
        <v>1047</v>
      </c>
      <c r="E666" s="69">
        <v>0</v>
      </c>
      <c r="F666" s="47">
        <v>0</v>
      </c>
      <c r="G666" s="47" t="str">
        <f t="shared" si="32"/>
        <v/>
      </c>
      <c r="H666" s="69"/>
      <c r="I666" s="47"/>
      <c r="J666" s="77" t="str">
        <f t="shared" si="30"/>
        <v/>
      </c>
      <c r="K666" s="79" t="str">
        <f t="shared" si="31"/>
        <v/>
      </c>
      <c r="L666" s="54"/>
    </row>
    <row r="667" spans="1:12" x14ac:dyDescent="0.15">
      <c r="A667" s="26" t="s">
        <v>1415</v>
      </c>
      <c r="B667" s="26" t="s">
        <v>603</v>
      </c>
      <c r="C667" s="26" t="s">
        <v>1044</v>
      </c>
      <c r="D667" s="26" t="s">
        <v>1047</v>
      </c>
      <c r="E667" s="69">
        <v>0</v>
      </c>
      <c r="F667" s="47">
        <v>0</v>
      </c>
      <c r="G667" s="47" t="str">
        <f t="shared" si="32"/>
        <v/>
      </c>
      <c r="H667" s="69"/>
      <c r="I667" s="47"/>
      <c r="J667" s="77" t="str">
        <f t="shared" si="30"/>
        <v/>
      </c>
      <c r="K667" s="79" t="str">
        <f t="shared" si="31"/>
        <v/>
      </c>
      <c r="L667" s="54"/>
    </row>
    <row r="668" spans="1:12" x14ac:dyDescent="0.15">
      <c r="A668" s="26" t="s">
        <v>523</v>
      </c>
      <c r="B668" s="26" t="s">
        <v>1010</v>
      </c>
      <c r="C668" s="26" t="s">
        <v>1044</v>
      </c>
      <c r="D668" s="26" t="s">
        <v>1047</v>
      </c>
      <c r="E668" s="69">
        <v>0</v>
      </c>
      <c r="F668" s="47">
        <v>0</v>
      </c>
      <c r="G668" s="47" t="str">
        <f t="shared" si="32"/>
        <v/>
      </c>
      <c r="H668" s="69"/>
      <c r="I668" s="47"/>
      <c r="J668" s="77" t="str">
        <f t="shared" si="30"/>
        <v/>
      </c>
      <c r="K668" s="79" t="str">
        <f t="shared" si="31"/>
        <v/>
      </c>
      <c r="L668" s="54"/>
    </row>
    <row r="669" spans="1:12" x14ac:dyDescent="0.15">
      <c r="A669" s="26" t="s">
        <v>1417</v>
      </c>
      <c r="B669" s="26" t="s">
        <v>1017</v>
      </c>
      <c r="C669" s="26" t="s">
        <v>1044</v>
      </c>
      <c r="D669" s="26" t="s">
        <v>1047</v>
      </c>
      <c r="E669" s="69">
        <v>0</v>
      </c>
      <c r="F669" s="47">
        <v>0</v>
      </c>
      <c r="G669" s="47" t="str">
        <f t="shared" si="32"/>
        <v/>
      </c>
      <c r="H669" s="69"/>
      <c r="I669" s="47"/>
      <c r="J669" s="77" t="str">
        <f t="shared" si="30"/>
        <v/>
      </c>
      <c r="K669" s="79" t="str">
        <f t="shared" si="31"/>
        <v/>
      </c>
      <c r="L669" s="54"/>
    </row>
    <row r="670" spans="1:12" x14ac:dyDescent="0.15">
      <c r="A670" s="26" t="s">
        <v>1421</v>
      </c>
      <c r="B670" s="26" t="s">
        <v>1014</v>
      </c>
      <c r="C670" s="26" t="s">
        <v>1044</v>
      </c>
      <c r="D670" s="26" t="s">
        <v>1047</v>
      </c>
      <c r="E670" s="69">
        <v>0</v>
      </c>
      <c r="F670" s="47">
        <v>0</v>
      </c>
      <c r="G670" s="47" t="str">
        <f t="shared" si="32"/>
        <v/>
      </c>
      <c r="H670" s="69"/>
      <c r="I670" s="47"/>
      <c r="J670" s="77" t="str">
        <f t="shared" si="30"/>
        <v/>
      </c>
      <c r="K670" s="79" t="str">
        <f t="shared" si="31"/>
        <v/>
      </c>
      <c r="L670" s="54"/>
    </row>
    <row r="671" spans="1:12" x14ac:dyDescent="0.15">
      <c r="A671" s="26" t="s">
        <v>1422</v>
      </c>
      <c r="B671" s="26" t="s">
        <v>1015</v>
      </c>
      <c r="C671" s="26" t="s">
        <v>1044</v>
      </c>
      <c r="D671" s="26" t="s">
        <v>1047</v>
      </c>
      <c r="E671" s="69">
        <v>0</v>
      </c>
      <c r="F671" s="47">
        <v>0</v>
      </c>
      <c r="G671" s="47" t="str">
        <f t="shared" si="32"/>
        <v/>
      </c>
      <c r="H671" s="69"/>
      <c r="I671" s="47"/>
      <c r="J671" s="77" t="str">
        <f t="shared" si="30"/>
        <v/>
      </c>
      <c r="K671" s="79" t="str">
        <f t="shared" si="31"/>
        <v/>
      </c>
      <c r="L671" s="54"/>
    </row>
    <row r="672" spans="1:12" x14ac:dyDescent="0.15">
      <c r="A672" s="26" t="s">
        <v>1423</v>
      </c>
      <c r="B672" s="26" t="s">
        <v>1016</v>
      </c>
      <c r="C672" s="26" t="s">
        <v>1044</v>
      </c>
      <c r="D672" s="26" t="s">
        <v>1047</v>
      </c>
      <c r="E672" s="69">
        <v>0</v>
      </c>
      <c r="F672" s="47">
        <v>0</v>
      </c>
      <c r="G672" s="47" t="str">
        <f t="shared" si="32"/>
        <v/>
      </c>
      <c r="H672" s="69"/>
      <c r="I672" s="47"/>
      <c r="J672" s="77" t="str">
        <f t="shared" si="30"/>
        <v/>
      </c>
      <c r="K672" s="79" t="str">
        <f t="shared" si="31"/>
        <v/>
      </c>
      <c r="L672" s="54"/>
    </row>
    <row r="673" spans="1:12" x14ac:dyDescent="0.15">
      <c r="A673" s="26" t="s">
        <v>1429</v>
      </c>
      <c r="B673" s="26" t="s">
        <v>1021</v>
      </c>
      <c r="C673" s="26" t="s">
        <v>1044</v>
      </c>
      <c r="D673" s="26" t="s">
        <v>1047</v>
      </c>
      <c r="E673" s="69">
        <v>0</v>
      </c>
      <c r="F673" s="47">
        <v>0</v>
      </c>
      <c r="G673" s="47" t="str">
        <f t="shared" si="32"/>
        <v/>
      </c>
      <c r="H673" s="69"/>
      <c r="I673" s="47"/>
      <c r="J673" s="77" t="str">
        <f t="shared" si="30"/>
        <v/>
      </c>
      <c r="K673" s="79" t="str">
        <f t="shared" si="31"/>
        <v/>
      </c>
      <c r="L673" s="54"/>
    </row>
    <row r="674" spans="1:12" x14ac:dyDescent="0.15">
      <c r="A674" s="26" t="s">
        <v>1430</v>
      </c>
      <c r="B674" s="26" t="s">
        <v>605</v>
      </c>
      <c r="C674" s="26" t="s">
        <v>1044</v>
      </c>
      <c r="D674" s="26" t="s">
        <v>1047</v>
      </c>
      <c r="E674" s="69">
        <v>0</v>
      </c>
      <c r="F674" s="47">
        <v>0</v>
      </c>
      <c r="G674" s="47" t="str">
        <f t="shared" si="32"/>
        <v/>
      </c>
      <c r="H674" s="69"/>
      <c r="I674" s="47"/>
      <c r="J674" s="77" t="str">
        <f t="shared" si="30"/>
        <v/>
      </c>
      <c r="K674" s="79" t="str">
        <f t="shared" si="31"/>
        <v/>
      </c>
      <c r="L674" s="54"/>
    </row>
    <row r="675" spans="1:12" x14ac:dyDescent="0.15">
      <c r="A675" s="26" t="s">
        <v>1438</v>
      </c>
      <c r="B675" s="26" t="s">
        <v>1029</v>
      </c>
      <c r="C675" s="26" t="s">
        <v>1044</v>
      </c>
      <c r="D675" s="26" t="s">
        <v>1047</v>
      </c>
      <c r="E675" s="69">
        <v>0</v>
      </c>
      <c r="F675" s="47">
        <v>0</v>
      </c>
      <c r="G675" s="47" t="str">
        <f t="shared" si="32"/>
        <v/>
      </c>
      <c r="H675" s="69"/>
      <c r="I675" s="47"/>
      <c r="J675" s="77" t="str">
        <f t="shared" si="30"/>
        <v/>
      </c>
      <c r="K675" s="79" t="str">
        <f t="shared" si="31"/>
        <v/>
      </c>
      <c r="L675" s="54"/>
    </row>
    <row r="676" spans="1:12" x14ac:dyDescent="0.15">
      <c r="A676" s="26" t="s">
        <v>1443</v>
      </c>
      <c r="B676" s="26" t="s">
        <v>594</v>
      </c>
      <c r="C676" s="26" t="s">
        <v>1044</v>
      </c>
      <c r="D676" s="26" t="s">
        <v>1047</v>
      </c>
      <c r="E676" s="69">
        <v>0</v>
      </c>
      <c r="F676" s="47">
        <v>0</v>
      </c>
      <c r="G676" s="47" t="str">
        <f t="shared" si="32"/>
        <v/>
      </c>
      <c r="H676" s="69"/>
      <c r="I676" s="47"/>
      <c r="J676" s="77" t="str">
        <f t="shared" si="30"/>
        <v/>
      </c>
      <c r="K676" s="79" t="str">
        <f t="shared" si="31"/>
        <v/>
      </c>
      <c r="L676" s="54"/>
    </row>
    <row r="677" spans="1:12" x14ac:dyDescent="0.15">
      <c r="A677" s="26" t="s">
        <v>1444</v>
      </c>
      <c r="B677" s="26" t="s">
        <v>608</v>
      </c>
      <c r="C677" s="26" t="s">
        <v>1044</v>
      </c>
      <c r="D677" s="26" t="s">
        <v>1047</v>
      </c>
      <c r="E677" s="69">
        <v>0</v>
      </c>
      <c r="F677" s="47">
        <v>0</v>
      </c>
      <c r="G677" s="47" t="str">
        <f t="shared" si="32"/>
        <v/>
      </c>
      <c r="H677" s="69"/>
      <c r="I677" s="47"/>
      <c r="J677" s="77" t="str">
        <f t="shared" si="30"/>
        <v/>
      </c>
      <c r="K677" s="79" t="str">
        <f t="shared" si="31"/>
        <v/>
      </c>
      <c r="L677" s="54"/>
    </row>
    <row r="678" spans="1:12" x14ac:dyDescent="0.15">
      <c r="A678" s="26" t="s">
        <v>1445</v>
      </c>
      <c r="B678" s="26" t="s">
        <v>599</v>
      </c>
      <c r="C678" s="26" t="s">
        <v>1044</v>
      </c>
      <c r="D678" s="26" t="s">
        <v>1047</v>
      </c>
      <c r="E678" s="69">
        <v>0</v>
      </c>
      <c r="F678" s="47">
        <v>0</v>
      </c>
      <c r="G678" s="47" t="str">
        <f t="shared" si="32"/>
        <v/>
      </c>
      <c r="H678" s="69"/>
      <c r="I678" s="47"/>
      <c r="J678" s="77" t="str">
        <f t="shared" si="30"/>
        <v/>
      </c>
      <c r="K678" s="79" t="str">
        <f t="shared" si="31"/>
        <v/>
      </c>
      <c r="L678" s="54"/>
    </row>
    <row r="679" spans="1:12" x14ac:dyDescent="0.15">
      <c r="A679" s="26" t="s">
        <v>887</v>
      </c>
      <c r="B679" s="26" t="s">
        <v>999</v>
      </c>
      <c r="C679" s="26" t="s">
        <v>1045</v>
      </c>
      <c r="D679" s="26" t="s">
        <v>1047</v>
      </c>
      <c r="E679" s="69">
        <v>0</v>
      </c>
      <c r="F679" s="47">
        <v>0</v>
      </c>
      <c r="G679" s="47" t="str">
        <f t="shared" si="32"/>
        <v/>
      </c>
      <c r="H679" s="69">
        <v>3.7829425249969897</v>
      </c>
      <c r="I679" s="47"/>
      <c r="J679" s="77" t="str">
        <f t="shared" si="30"/>
        <v/>
      </c>
      <c r="K679" s="79" t="str">
        <f t="shared" si="31"/>
        <v/>
      </c>
      <c r="L679" s="54"/>
    </row>
    <row r="680" spans="1:12" x14ac:dyDescent="0.15">
      <c r="A680" s="26" t="s">
        <v>888</v>
      </c>
      <c r="B680" s="26" t="s">
        <v>1000</v>
      </c>
      <c r="C680" s="26" t="s">
        <v>1045</v>
      </c>
      <c r="D680" s="26" t="s">
        <v>1047</v>
      </c>
      <c r="E680" s="69">
        <v>0</v>
      </c>
      <c r="F680" s="47">
        <v>0</v>
      </c>
      <c r="G680" s="47" t="str">
        <f t="shared" si="32"/>
        <v/>
      </c>
      <c r="H680" s="69"/>
      <c r="I680" s="47"/>
      <c r="J680" s="77" t="str">
        <f t="shared" si="30"/>
        <v/>
      </c>
      <c r="K680" s="79" t="str">
        <f t="shared" si="31"/>
        <v/>
      </c>
      <c r="L680" s="54"/>
    </row>
    <row r="681" spans="1:12" x14ac:dyDescent="0.15">
      <c r="A681" s="26" t="s">
        <v>896</v>
      </c>
      <c r="B681" s="26" t="s">
        <v>651</v>
      </c>
      <c r="C681" s="26" t="s">
        <v>1045</v>
      </c>
      <c r="D681" s="26" t="s">
        <v>1047</v>
      </c>
      <c r="E681" s="69">
        <v>0</v>
      </c>
      <c r="F681" s="47">
        <v>0</v>
      </c>
      <c r="G681" s="47" t="str">
        <f t="shared" si="32"/>
        <v/>
      </c>
      <c r="H681" s="69"/>
      <c r="I681" s="47">
        <v>6.7476823338736001</v>
      </c>
      <c r="J681" s="77">
        <f t="shared" si="30"/>
        <v>-1</v>
      </c>
      <c r="K681" s="79" t="str">
        <f t="shared" si="31"/>
        <v/>
      </c>
      <c r="L681" s="54"/>
    </row>
    <row r="682" spans="1:12" x14ac:dyDescent="0.15">
      <c r="A682" s="26" t="s">
        <v>904</v>
      </c>
      <c r="B682" s="26" t="s">
        <v>1002</v>
      </c>
      <c r="C682" s="26" t="s">
        <v>1045</v>
      </c>
      <c r="D682" s="26" t="s">
        <v>1047</v>
      </c>
      <c r="E682" s="69">
        <v>0</v>
      </c>
      <c r="F682" s="47">
        <v>0</v>
      </c>
      <c r="G682" s="47" t="str">
        <f t="shared" si="32"/>
        <v/>
      </c>
      <c r="H682" s="69"/>
      <c r="I682" s="47"/>
      <c r="J682" s="77" t="str">
        <f t="shared" si="30"/>
        <v/>
      </c>
      <c r="K682" s="79" t="str">
        <f t="shared" si="31"/>
        <v/>
      </c>
      <c r="L682" s="54"/>
    </row>
    <row r="683" spans="1:12" x14ac:dyDescent="0.15">
      <c r="A683" s="26" t="s">
        <v>905</v>
      </c>
      <c r="B683" s="26" t="s">
        <v>1004</v>
      </c>
      <c r="C683" s="26" t="s">
        <v>1045</v>
      </c>
      <c r="D683" s="26" t="s">
        <v>1047</v>
      </c>
      <c r="E683" s="69">
        <v>0</v>
      </c>
      <c r="F683" s="47">
        <v>0</v>
      </c>
      <c r="G683" s="47" t="str">
        <f t="shared" si="32"/>
        <v/>
      </c>
      <c r="H683" s="69">
        <v>7.0799445315325995</v>
      </c>
      <c r="I683" s="47">
        <v>6.6209195813396997</v>
      </c>
      <c r="J683" s="77">
        <f t="shared" si="30"/>
        <v>6.9329485814419112E-2</v>
      </c>
      <c r="K683" s="79" t="str">
        <f t="shared" si="31"/>
        <v/>
      </c>
      <c r="L683" s="54"/>
    </row>
    <row r="684" spans="1:12" x14ac:dyDescent="0.15">
      <c r="A684" s="26" t="s">
        <v>908</v>
      </c>
      <c r="B684" s="26" t="s">
        <v>1005</v>
      </c>
      <c r="C684" s="26" t="s">
        <v>1045</v>
      </c>
      <c r="D684" s="26" t="s">
        <v>1047</v>
      </c>
      <c r="E684" s="69">
        <v>0</v>
      </c>
      <c r="F684" s="47">
        <v>0</v>
      </c>
      <c r="G684" s="47" t="str">
        <f t="shared" si="32"/>
        <v/>
      </c>
      <c r="H684" s="69"/>
      <c r="I684" s="47">
        <v>3.59235889131112</v>
      </c>
      <c r="J684" s="77">
        <f t="shared" si="30"/>
        <v>-1</v>
      </c>
      <c r="K684" s="79" t="str">
        <f t="shared" si="31"/>
        <v/>
      </c>
      <c r="L684" s="54"/>
    </row>
    <row r="685" spans="1:12" x14ac:dyDescent="0.15">
      <c r="A685" s="26" t="s">
        <v>14</v>
      </c>
      <c r="B685" s="26" t="s">
        <v>1124</v>
      </c>
      <c r="C685" s="26" t="s">
        <v>1044</v>
      </c>
      <c r="D685" s="26" t="s">
        <v>1047</v>
      </c>
      <c r="E685" s="69">
        <v>0</v>
      </c>
      <c r="F685" s="47">
        <v>0</v>
      </c>
      <c r="G685" s="47" t="str">
        <f t="shared" si="32"/>
        <v/>
      </c>
      <c r="H685" s="69"/>
      <c r="I685" s="47"/>
      <c r="J685" s="77" t="str">
        <f t="shared" si="30"/>
        <v/>
      </c>
      <c r="K685" s="79" t="str">
        <f t="shared" si="31"/>
        <v/>
      </c>
      <c r="L685" s="54"/>
    </row>
    <row r="686" spans="1:12" x14ac:dyDescent="0.15">
      <c r="A686" s="26" t="s">
        <v>351</v>
      </c>
      <c r="B686" s="26" t="s">
        <v>352</v>
      </c>
      <c r="C686" s="26" t="s">
        <v>1044</v>
      </c>
      <c r="D686" s="26" t="s">
        <v>1048</v>
      </c>
      <c r="E686" s="69">
        <v>0</v>
      </c>
      <c r="F686" s="47">
        <v>0</v>
      </c>
      <c r="G686" s="47" t="str">
        <f t="shared" si="32"/>
        <v/>
      </c>
      <c r="H686" s="69"/>
      <c r="I686" s="47"/>
      <c r="J686" s="77" t="str">
        <f t="shared" si="30"/>
        <v/>
      </c>
      <c r="K686" s="79" t="str">
        <f t="shared" si="31"/>
        <v/>
      </c>
      <c r="L686" s="54"/>
    </row>
    <row r="687" spans="1:12" x14ac:dyDescent="0.15">
      <c r="A687" s="26" t="s">
        <v>1589</v>
      </c>
      <c r="B687" s="26" t="s">
        <v>1590</v>
      </c>
      <c r="C687" s="26" t="s">
        <v>1045</v>
      </c>
      <c r="D687" s="26" t="s">
        <v>1048</v>
      </c>
      <c r="E687" s="69">
        <v>0</v>
      </c>
      <c r="F687" s="47">
        <v>0</v>
      </c>
      <c r="G687" s="47" t="str">
        <f t="shared" si="32"/>
        <v/>
      </c>
      <c r="H687" s="69"/>
      <c r="I687" s="47"/>
      <c r="J687" s="77" t="str">
        <f t="shared" si="30"/>
        <v/>
      </c>
      <c r="K687" s="79" t="str">
        <f t="shared" si="31"/>
        <v/>
      </c>
      <c r="L687" s="54"/>
    </row>
    <row r="688" spans="1:12" x14ac:dyDescent="0.15">
      <c r="A688" s="91" t="s">
        <v>803</v>
      </c>
      <c r="B688" s="91" t="s">
        <v>804</v>
      </c>
      <c r="C688" s="91" t="s">
        <v>1045</v>
      </c>
      <c r="D688" s="91" t="s">
        <v>1048</v>
      </c>
      <c r="E688" s="64">
        <v>0</v>
      </c>
      <c r="F688" s="92">
        <v>0</v>
      </c>
      <c r="G688" s="47" t="str">
        <f t="shared" si="32"/>
        <v/>
      </c>
      <c r="H688" s="69"/>
      <c r="I688" s="47"/>
      <c r="J688" s="77" t="str">
        <f>IF(ISERROR(H688/I688-1),"",((H688/I688-1)))</f>
        <v/>
      </c>
      <c r="K688" s="79" t="str">
        <f>IF(ISERROR(H688/E688),"",(H688/E688))</f>
        <v/>
      </c>
      <c r="L688" s="54"/>
    </row>
    <row r="689" spans="1:12" x14ac:dyDescent="0.15">
      <c r="A689" s="27" t="s">
        <v>683</v>
      </c>
      <c r="B689" s="28">
        <f>COUNTA(B7:B687)</f>
        <v>681</v>
      </c>
      <c r="C689" s="28"/>
      <c r="D689" s="28"/>
      <c r="E689" s="9">
        <f>SUM(E7:E688)</f>
        <v>11047.093974798798</v>
      </c>
      <c r="F689" s="9">
        <f>SUM(F7:F688)</f>
        <v>11871.639353055203</v>
      </c>
      <c r="G689" s="10">
        <f>IF(ISERROR(E689/F689-1),"",((E689/F689-1)))</f>
        <v>-6.945505618347525E-2</v>
      </c>
      <c r="H689" s="7">
        <f>SUM(H7:H688)</f>
        <v>25696.886627602893</v>
      </c>
      <c r="I689" s="7">
        <f>SUM(I7:I688)</f>
        <v>26979.844818221791</v>
      </c>
      <c r="J689" s="10">
        <f t="shared" si="30"/>
        <v>-4.7552467379367802E-2</v>
      </c>
      <c r="K689" s="55">
        <f t="shared" si="31"/>
        <v>2.3261218458197206</v>
      </c>
      <c r="L689" s="54"/>
    </row>
    <row r="690" spans="1:12" x14ac:dyDescent="0.15">
      <c r="A690" s="29"/>
      <c r="B690" s="29"/>
      <c r="C690" s="29"/>
      <c r="D690" s="29"/>
      <c r="E690" s="29"/>
      <c r="F690" s="29"/>
      <c r="G690" s="30"/>
    </row>
    <row r="691" spans="1:12" x14ac:dyDescent="0.15">
      <c r="A691" s="35" t="s">
        <v>765</v>
      </c>
      <c r="B691" s="29"/>
      <c r="C691" s="29"/>
      <c r="D691" s="29"/>
      <c r="E691" s="29"/>
      <c r="F691" s="29"/>
      <c r="G691" s="30"/>
    </row>
    <row r="692" spans="1:12" x14ac:dyDescent="0.15">
      <c r="A692" s="29"/>
      <c r="B692" s="29"/>
      <c r="C692" s="29"/>
      <c r="D692" s="29"/>
      <c r="E692" s="29"/>
      <c r="F692" s="29"/>
      <c r="G692" s="30"/>
    </row>
    <row r="693" spans="1:12" x14ac:dyDescent="0.15">
      <c r="A693" s="35"/>
      <c r="B693" s="29"/>
      <c r="C693" s="29"/>
      <c r="D693" s="29"/>
      <c r="E693" s="29"/>
      <c r="F693" s="29"/>
      <c r="G693" s="30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7"/>
  <sheetViews>
    <sheetView showGridLines="0" workbookViewId="0">
      <selection activeCell="A7" sqref="A7"/>
    </sheetView>
  </sheetViews>
  <sheetFormatPr baseColWidth="10" defaultRowHeight="13" x14ac:dyDescent="0.15"/>
  <cols>
    <col min="1" max="1" width="56.5" style="22" customWidth="1"/>
    <col min="2" max="2" width="12.5" style="22" customWidth="1"/>
    <col min="3" max="7" width="11.5" style="22" customWidth="1"/>
    <col min="8" max="8" width="11.5" style="20" customWidth="1"/>
    <col min="9" max="256" width="8.83203125" customWidth="1"/>
  </cols>
  <sheetData>
    <row r="1" spans="1:8" s="20" customFormat="1" ht="20" x14ac:dyDescent="0.15">
      <c r="A1" s="68" t="s">
        <v>622</v>
      </c>
      <c r="B1" s="22"/>
      <c r="C1" s="22"/>
      <c r="D1" s="22"/>
      <c r="E1" s="22"/>
      <c r="F1" s="22"/>
      <c r="G1" s="22"/>
    </row>
    <row r="2" spans="1:8" s="20" customFormat="1" ht="15.75" customHeight="1" x14ac:dyDescent="0.15">
      <c r="A2" s="21" t="s">
        <v>970</v>
      </c>
      <c r="B2" s="22"/>
      <c r="C2" s="22"/>
      <c r="D2" s="22"/>
      <c r="E2" s="22"/>
      <c r="F2" s="22"/>
      <c r="G2" s="22"/>
    </row>
    <row r="3" spans="1:8" s="20" customFormat="1" x14ac:dyDescent="0.15">
      <c r="A3" s="22"/>
      <c r="B3" s="22"/>
      <c r="C3" s="22"/>
      <c r="D3" s="22"/>
      <c r="E3" s="22"/>
      <c r="F3" s="22"/>
      <c r="G3" s="22"/>
    </row>
    <row r="4" spans="1:8" s="20" customFormat="1" x14ac:dyDescent="0.15"/>
    <row r="5" spans="1:8" s="24" customFormat="1" ht="22.5" customHeight="1" x14ac:dyDescent="0.15">
      <c r="A5" s="86" t="s">
        <v>623</v>
      </c>
      <c r="B5" s="86" t="s">
        <v>834</v>
      </c>
      <c r="C5" s="113" t="s">
        <v>3</v>
      </c>
      <c r="D5" s="114"/>
      <c r="E5" s="115"/>
      <c r="F5" s="89"/>
      <c r="G5" s="86" t="s">
        <v>1120</v>
      </c>
      <c r="H5" s="86" t="s">
        <v>990</v>
      </c>
    </row>
    <row r="6" spans="1:8" s="6" customFormat="1" ht="12" x14ac:dyDescent="0.15">
      <c r="A6" s="2"/>
      <c r="B6" s="2"/>
      <c r="C6" s="3" t="s">
        <v>969</v>
      </c>
      <c r="D6" s="4" t="s">
        <v>1799</v>
      </c>
      <c r="E6" s="5" t="s">
        <v>829</v>
      </c>
      <c r="F6" s="8" t="s">
        <v>830</v>
      </c>
      <c r="G6" s="3" t="s">
        <v>1121</v>
      </c>
      <c r="H6" s="8" t="s">
        <v>383</v>
      </c>
    </row>
    <row r="7" spans="1:8" ht="12.75" customHeight="1" x14ac:dyDescent="0.15">
      <c r="A7" s="60" t="s">
        <v>171</v>
      </c>
      <c r="B7" s="58" t="s">
        <v>9</v>
      </c>
      <c r="C7" s="47">
        <v>129.38735273</v>
      </c>
      <c r="D7" s="47">
        <v>212.89058365</v>
      </c>
      <c r="E7" s="75">
        <f t="shared" ref="E7:E38" si="0">IF(ISERROR(C7/D7-1),"",((C7/D7-1)))</f>
        <v>-0.39223543610215472</v>
      </c>
      <c r="F7" s="82">
        <f t="shared" ref="F7:F38" si="1">C7/$C$183</f>
        <v>0.25595150411150924</v>
      </c>
      <c r="G7" s="47">
        <v>1593.3847798340778</v>
      </c>
      <c r="H7" s="56">
        <v>12.3876818181818</v>
      </c>
    </row>
    <row r="8" spans="1:8" ht="12.75" customHeight="1" x14ac:dyDescent="0.15">
      <c r="A8" s="60" t="s">
        <v>174</v>
      </c>
      <c r="B8" s="60" t="s">
        <v>15</v>
      </c>
      <c r="C8" s="47">
        <v>43.816801390000002</v>
      </c>
      <c r="D8" s="47">
        <v>71.922237879999997</v>
      </c>
      <c r="E8" s="76">
        <f t="shared" si="0"/>
        <v>-0.39077533344962145</v>
      </c>
      <c r="F8" s="82">
        <f t="shared" si="1"/>
        <v>8.6677530566134267E-2</v>
      </c>
      <c r="G8" s="47">
        <v>3822.3458434671966</v>
      </c>
      <c r="H8" s="57">
        <v>7.9316818181818203</v>
      </c>
    </row>
    <row r="9" spans="1:8" ht="12.75" customHeight="1" x14ac:dyDescent="0.15">
      <c r="A9" s="60" t="s">
        <v>1402</v>
      </c>
      <c r="B9" s="60" t="s">
        <v>1570</v>
      </c>
      <c r="C9" s="47">
        <v>29.496815269999999</v>
      </c>
      <c r="D9" s="47">
        <v>7.2138658200000005</v>
      </c>
      <c r="E9" s="76">
        <f t="shared" si="0"/>
        <v>3.0889054504204791</v>
      </c>
      <c r="F9" s="82">
        <f t="shared" si="1"/>
        <v>5.8350017026859949E-2</v>
      </c>
      <c r="G9" s="47">
        <v>25.881902539999999</v>
      </c>
      <c r="H9" s="57">
        <v>34.8481818181818</v>
      </c>
    </row>
    <row r="10" spans="1:8" ht="12.75" customHeight="1" x14ac:dyDescent="0.15">
      <c r="A10" s="60" t="s">
        <v>173</v>
      </c>
      <c r="B10" s="60" t="s">
        <v>11</v>
      </c>
      <c r="C10" s="47">
        <v>26.627056879999998</v>
      </c>
      <c r="D10" s="47">
        <v>21.359345309999998</v>
      </c>
      <c r="E10" s="76">
        <f t="shared" si="0"/>
        <v>0.246623269278472</v>
      </c>
      <c r="F10" s="82">
        <f t="shared" si="1"/>
        <v>5.267311769428077E-2</v>
      </c>
      <c r="G10" s="47">
        <v>391.50499415519243</v>
      </c>
      <c r="H10" s="57">
        <v>22.457318181818199</v>
      </c>
    </row>
    <row r="11" spans="1:8" ht="12.75" customHeight="1" x14ac:dyDescent="0.15">
      <c r="A11" s="60" t="s">
        <v>172</v>
      </c>
      <c r="B11" s="60" t="s">
        <v>10</v>
      </c>
      <c r="C11" s="47">
        <v>21.887561129999998</v>
      </c>
      <c r="D11" s="47">
        <v>45.149053420000001</v>
      </c>
      <c r="E11" s="76">
        <f t="shared" si="0"/>
        <v>-0.51521550349260903</v>
      </c>
      <c r="F11" s="82">
        <f t="shared" si="1"/>
        <v>4.3297540867432698E-2</v>
      </c>
      <c r="G11" s="47">
        <v>3827.6481901144598</v>
      </c>
      <c r="H11" s="57">
        <v>8.4900454545454505</v>
      </c>
    </row>
    <row r="12" spans="1:8" ht="12.75" customHeight="1" x14ac:dyDescent="0.15">
      <c r="A12" s="60" t="s">
        <v>212</v>
      </c>
      <c r="B12" s="60" t="s">
        <v>53</v>
      </c>
      <c r="C12" s="47">
        <v>21.806884879999998</v>
      </c>
      <c r="D12" s="47">
        <v>5.2154942200000001</v>
      </c>
      <c r="E12" s="76">
        <f t="shared" si="0"/>
        <v>3.1811732426768939</v>
      </c>
      <c r="F12" s="82">
        <f t="shared" si="1"/>
        <v>4.3137948704072913E-2</v>
      </c>
      <c r="G12" s="47">
        <v>87.26964341931</v>
      </c>
      <c r="H12" s="57">
        <v>58.529545454545499</v>
      </c>
    </row>
    <row r="13" spans="1:8" ht="12.75" customHeight="1" x14ac:dyDescent="0.15">
      <c r="A13" s="60" t="s">
        <v>183</v>
      </c>
      <c r="B13" s="60" t="s">
        <v>24</v>
      </c>
      <c r="C13" s="47">
        <v>19.160458079999998</v>
      </c>
      <c r="D13" s="47">
        <v>9.4146441270000008</v>
      </c>
      <c r="E13" s="76">
        <f t="shared" si="0"/>
        <v>1.0351760323101584</v>
      </c>
      <c r="F13" s="82">
        <f t="shared" si="1"/>
        <v>3.79028395091697E-2</v>
      </c>
      <c r="G13" s="47">
        <v>835.56963596112757</v>
      </c>
      <c r="H13" s="57">
        <v>52.660909090909101</v>
      </c>
    </row>
    <row r="14" spans="1:8" ht="12.75" customHeight="1" x14ac:dyDescent="0.15">
      <c r="A14" s="60" t="s">
        <v>1263</v>
      </c>
      <c r="B14" s="60" t="s">
        <v>1801</v>
      </c>
      <c r="C14" s="47">
        <v>17.655038530000002</v>
      </c>
      <c r="D14" s="47">
        <v>8.1125451000000002</v>
      </c>
      <c r="E14" s="76">
        <f t="shared" si="0"/>
        <v>1.1762638373498846</v>
      </c>
      <c r="F14" s="82">
        <f t="shared" si="1"/>
        <v>3.4924848306695469E-2</v>
      </c>
      <c r="G14" s="47">
        <v>111.36459557845899</v>
      </c>
      <c r="H14" s="57">
        <v>32.912500000000001</v>
      </c>
    </row>
    <row r="15" spans="1:8" ht="12.75" customHeight="1" x14ac:dyDescent="0.15">
      <c r="A15" s="60" t="s">
        <v>201</v>
      </c>
      <c r="B15" s="60" t="s">
        <v>42</v>
      </c>
      <c r="C15" s="47">
        <v>17.552299705999999</v>
      </c>
      <c r="D15" s="47">
        <v>8.3634831070000004</v>
      </c>
      <c r="E15" s="76">
        <f t="shared" si="0"/>
        <v>1.0986829866744414</v>
      </c>
      <c r="F15" s="82">
        <f t="shared" si="1"/>
        <v>3.472161239546756E-2</v>
      </c>
      <c r="G15" s="47">
        <v>87.441460621224437</v>
      </c>
      <c r="H15" s="57">
        <v>58.1338636363636</v>
      </c>
    </row>
    <row r="16" spans="1:8" ht="12.75" customHeight="1" x14ac:dyDescent="0.15">
      <c r="A16" s="60" t="s">
        <v>1803</v>
      </c>
      <c r="B16" s="60" t="s">
        <v>1800</v>
      </c>
      <c r="C16" s="47">
        <v>13.437390000000001</v>
      </c>
      <c r="D16" s="47">
        <v>0.90215000000000001</v>
      </c>
      <c r="E16" s="76">
        <f t="shared" si="0"/>
        <v>13.894851188826692</v>
      </c>
      <c r="F16" s="82">
        <f t="shared" si="1"/>
        <v>2.6581579337278661E-2</v>
      </c>
      <c r="G16" s="47">
        <v>10.088758619999998</v>
      </c>
      <c r="H16" s="57">
        <v>17.428727272727301</v>
      </c>
    </row>
    <row r="17" spans="1:8" ht="12.75" customHeight="1" x14ac:dyDescent="0.15">
      <c r="A17" s="60" t="s">
        <v>177</v>
      </c>
      <c r="B17" s="60" t="s">
        <v>18</v>
      </c>
      <c r="C17" s="47">
        <v>12.532993239</v>
      </c>
      <c r="D17" s="47">
        <v>6.2661887589999994</v>
      </c>
      <c r="E17" s="76">
        <f t="shared" si="0"/>
        <v>1.0000982608446187</v>
      </c>
      <c r="F17" s="82">
        <f t="shared" si="1"/>
        <v>2.4792519538098957E-2</v>
      </c>
      <c r="G17" s="47">
        <v>138.46611027516067</v>
      </c>
      <c r="H17" s="57">
        <v>22.741681818181799</v>
      </c>
    </row>
    <row r="18" spans="1:8" ht="12.75" customHeight="1" x14ac:dyDescent="0.15">
      <c r="A18" s="60" t="s">
        <v>199</v>
      </c>
      <c r="B18" s="60" t="s">
        <v>40</v>
      </c>
      <c r="C18" s="47">
        <v>10.49642991</v>
      </c>
      <c r="D18" s="47">
        <v>9.0690438900000014</v>
      </c>
      <c r="E18" s="76">
        <f t="shared" si="0"/>
        <v>0.15739101467729233</v>
      </c>
      <c r="F18" s="82">
        <f t="shared" si="1"/>
        <v>2.0763830208905872E-2</v>
      </c>
      <c r="G18" s="47">
        <v>11.894541814946999</v>
      </c>
      <c r="H18" s="57">
        <v>73.826954545454498</v>
      </c>
    </row>
    <row r="19" spans="1:8" ht="12.75" customHeight="1" x14ac:dyDescent="0.15">
      <c r="A19" s="60" t="s">
        <v>176</v>
      </c>
      <c r="B19" s="60" t="s">
        <v>17</v>
      </c>
      <c r="C19" s="47">
        <v>8.258556865000001</v>
      </c>
      <c r="D19" s="47">
        <v>6.1082626830000004</v>
      </c>
      <c r="E19" s="76">
        <f t="shared" si="0"/>
        <v>0.35203040432175858</v>
      </c>
      <c r="F19" s="82">
        <f t="shared" si="1"/>
        <v>1.6336913977969297E-2</v>
      </c>
      <c r="G19" s="47">
        <v>199.13239689283154</v>
      </c>
      <c r="H19" s="57">
        <v>58.895318181818197</v>
      </c>
    </row>
    <row r="20" spans="1:8" ht="12.75" customHeight="1" x14ac:dyDescent="0.15">
      <c r="A20" s="60" t="s">
        <v>197</v>
      </c>
      <c r="B20" s="60" t="s">
        <v>38</v>
      </c>
      <c r="C20" s="47">
        <v>6.8950004699999994</v>
      </c>
      <c r="D20" s="47">
        <v>4.85929506</v>
      </c>
      <c r="E20" s="76">
        <f t="shared" si="0"/>
        <v>0.41893019149160282</v>
      </c>
      <c r="F20" s="82">
        <f t="shared" si="1"/>
        <v>1.363955366510004E-2</v>
      </c>
      <c r="G20" s="47">
        <v>164.85240328079357</v>
      </c>
      <c r="H20" s="57">
        <v>25.5551363636364</v>
      </c>
    </row>
    <row r="21" spans="1:8" ht="12.75" customHeight="1" x14ac:dyDescent="0.15">
      <c r="A21" s="60" t="s">
        <v>1400</v>
      </c>
      <c r="B21" s="60" t="s">
        <v>1568</v>
      </c>
      <c r="C21" s="47">
        <v>6.8093261500000004</v>
      </c>
      <c r="D21" s="47">
        <v>2.803912</v>
      </c>
      <c r="E21" s="76">
        <f t="shared" si="0"/>
        <v>1.4285092221153874</v>
      </c>
      <c r="F21" s="82">
        <f t="shared" si="1"/>
        <v>1.3470074418442217E-2</v>
      </c>
      <c r="G21" s="47">
        <v>6.5375604505854348</v>
      </c>
      <c r="H21" s="57">
        <v>55.222181818181802</v>
      </c>
    </row>
    <row r="22" spans="1:8" ht="12.75" customHeight="1" x14ac:dyDescent="0.15">
      <c r="A22" s="60" t="s">
        <v>175</v>
      </c>
      <c r="B22" s="60" t="s">
        <v>16</v>
      </c>
      <c r="C22" s="47">
        <v>6.2818952750000001</v>
      </c>
      <c r="D22" s="47">
        <v>3.6706999750000002</v>
      </c>
      <c r="E22" s="76">
        <f t="shared" si="0"/>
        <v>0.71136167972976327</v>
      </c>
      <c r="F22" s="82">
        <f t="shared" si="1"/>
        <v>1.2426721085038719E-2</v>
      </c>
      <c r="G22" s="47">
        <v>404.10652898543907</v>
      </c>
      <c r="H22" s="57">
        <v>52.988909090909097</v>
      </c>
    </row>
    <row r="23" spans="1:8" ht="12.75" customHeight="1" x14ac:dyDescent="0.15">
      <c r="A23" s="60" t="s">
        <v>219</v>
      </c>
      <c r="B23" s="60" t="s">
        <v>60</v>
      </c>
      <c r="C23" s="47">
        <v>5.7434217599999995</v>
      </c>
      <c r="D23" s="47">
        <v>3.6095925599999998</v>
      </c>
      <c r="E23" s="76">
        <f t="shared" si="0"/>
        <v>0.59115514134370883</v>
      </c>
      <c r="F23" s="82">
        <f t="shared" si="1"/>
        <v>1.136152341942093E-2</v>
      </c>
      <c r="G23" s="47">
        <v>3.9933856257767997</v>
      </c>
      <c r="H23" s="57">
        <v>65.595590909090902</v>
      </c>
    </row>
    <row r="24" spans="1:8" ht="12.75" customHeight="1" x14ac:dyDescent="0.15">
      <c r="A24" s="60" t="s">
        <v>178</v>
      </c>
      <c r="B24" s="60" t="s">
        <v>19</v>
      </c>
      <c r="C24" s="47">
        <v>5.4873789400000001</v>
      </c>
      <c r="D24" s="47">
        <v>12.602429000000001</v>
      </c>
      <c r="E24" s="76">
        <f t="shared" si="0"/>
        <v>-0.56457767466890707</v>
      </c>
      <c r="F24" s="82">
        <f t="shared" si="1"/>
        <v>1.0855024573025123E-2</v>
      </c>
      <c r="G24" s="47">
        <v>418.9164244688348</v>
      </c>
      <c r="H24" s="57">
        <v>26.801090909090899</v>
      </c>
    </row>
    <row r="25" spans="1:8" ht="12.75" customHeight="1" x14ac:dyDescent="0.15">
      <c r="A25" s="60" t="s">
        <v>180</v>
      </c>
      <c r="B25" s="60" t="s">
        <v>21</v>
      </c>
      <c r="C25" s="47">
        <v>5.0594365899999998</v>
      </c>
      <c r="D25" s="47">
        <v>3.7215763700000002</v>
      </c>
      <c r="E25" s="76">
        <f t="shared" si="0"/>
        <v>0.35948750932121798</v>
      </c>
      <c r="F25" s="82">
        <f t="shared" si="1"/>
        <v>1.0008477473602805E-2</v>
      </c>
      <c r="G25" s="47">
        <v>363.03405924092334</v>
      </c>
      <c r="H25" s="57">
        <v>17.903818181818199</v>
      </c>
    </row>
    <row r="26" spans="1:8" ht="12.75" customHeight="1" x14ac:dyDescent="0.15">
      <c r="A26" s="60" t="s">
        <v>196</v>
      </c>
      <c r="B26" s="60" t="s">
        <v>37</v>
      </c>
      <c r="C26" s="47">
        <v>4.69070331</v>
      </c>
      <c r="D26" s="47">
        <v>3.4803418800000001</v>
      </c>
      <c r="E26" s="76">
        <f t="shared" si="0"/>
        <v>0.34777084313337636</v>
      </c>
      <c r="F26" s="82">
        <f t="shared" si="1"/>
        <v>9.2790565863162863E-3</v>
      </c>
      <c r="G26" s="47">
        <v>52.853579955951226</v>
      </c>
      <c r="H26" s="57">
        <v>19.883545454545501</v>
      </c>
    </row>
    <row r="27" spans="1:8" ht="12.75" customHeight="1" x14ac:dyDescent="0.15">
      <c r="A27" s="60" t="s">
        <v>215</v>
      </c>
      <c r="B27" s="60" t="s">
        <v>56</v>
      </c>
      <c r="C27" s="47">
        <v>4.5168684099999998</v>
      </c>
      <c r="D27" s="47">
        <v>3.0262668669999999</v>
      </c>
      <c r="E27" s="76">
        <f t="shared" si="0"/>
        <v>0.49255455930020586</v>
      </c>
      <c r="F27" s="82">
        <f t="shared" si="1"/>
        <v>8.9351798226041442E-3</v>
      </c>
      <c r="G27" s="47">
        <v>12.904652565520653</v>
      </c>
      <c r="H27" s="57">
        <v>113.562909090909</v>
      </c>
    </row>
    <row r="28" spans="1:8" ht="12.75" customHeight="1" x14ac:dyDescent="0.15">
      <c r="A28" s="60" t="s">
        <v>179</v>
      </c>
      <c r="B28" s="60" t="s">
        <v>20</v>
      </c>
      <c r="C28" s="47">
        <v>4.2722389100000004</v>
      </c>
      <c r="D28" s="47">
        <v>5.78241505</v>
      </c>
      <c r="E28" s="76">
        <f t="shared" si="0"/>
        <v>-0.2611670257049431</v>
      </c>
      <c r="F28" s="82">
        <f t="shared" si="1"/>
        <v>8.4512585802729474E-3</v>
      </c>
      <c r="G28" s="47">
        <v>247.46044032450283</v>
      </c>
      <c r="H28" s="57">
        <v>19.140909090909101</v>
      </c>
    </row>
    <row r="29" spans="1:8" ht="12.75" customHeight="1" x14ac:dyDescent="0.15">
      <c r="A29" s="60" t="s">
        <v>235</v>
      </c>
      <c r="B29" s="60" t="s">
        <v>76</v>
      </c>
      <c r="C29" s="47">
        <v>4.2205401</v>
      </c>
      <c r="D29" s="47">
        <v>2.02081993</v>
      </c>
      <c r="E29" s="76">
        <f t="shared" si="0"/>
        <v>1.0885285409868262</v>
      </c>
      <c r="F29" s="82">
        <f t="shared" si="1"/>
        <v>8.3489890160452288E-3</v>
      </c>
      <c r="G29" s="47">
        <v>28.166203910877414</v>
      </c>
      <c r="H29" s="57">
        <v>61.3198636363636</v>
      </c>
    </row>
    <row r="30" spans="1:8" ht="12.75" customHeight="1" x14ac:dyDescent="0.15">
      <c r="A30" s="60" t="s">
        <v>200</v>
      </c>
      <c r="B30" s="60" t="s">
        <v>41</v>
      </c>
      <c r="C30" s="47">
        <v>4.1702690499999999</v>
      </c>
      <c r="D30" s="47">
        <v>1.7211167599999999</v>
      </c>
      <c r="E30" s="76">
        <f t="shared" si="0"/>
        <v>1.4230018246989822</v>
      </c>
      <c r="F30" s="82">
        <f t="shared" si="1"/>
        <v>8.2495438184329462E-3</v>
      </c>
      <c r="G30" s="47">
        <v>170.9075910976359</v>
      </c>
      <c r="H30" s="57">
        <v>49.253681818181803</v>
      </c>
    </row>
    <row r="31" spans="1:8" ht="12.75" customHeight="1" x14ac:dyDescent="0.15">
      <c r="A31" s="60" t="s">
        <v>224</v>
      </c>
      <c r="B31" s="60" t="s">
        <v>65</v>
      </c>
      <c r="C31" s="47">
        <v>3.8188971700000001</v>
      </c>
      <c r="D31" s="47">
        <v>0.31752998999999998</v>
      </c>
      <c r="E31" s="76">
        <f t="shared" si="0"/>
        <v>11.026886562746405</v>
      </c>
      <c r="F31" s="82">
        <f t="shared" si="1"/>
        <v>7.5544669095162038E-3</v>
      </c>
      <c r="G31" s="47">
        <v>14.055276659057474</v>
      </c>
      <c r="H31" s="57">
        <v>63.779272727272698</v>
      </c>
    </row>
    <row r="32" spans="1:8" ht="12.75" customHeight="1" x14ac:dyDescent="0.15">
      <c r="A32" s="60" t="s">
        <v>241</v>
      </c>
      <c r="B32" s="60" t="s">
        <v>82</v>
      </c>
      <c r="C32" s="47">
        <v>3.3786700000000001</v>
      </c>
      <c r="D32" s="47">
        <v>0.88182000000000005</v>
      </c>
      <c r="E32" s="76">
        <f t="shared" si="0"/>
        <v>2.8314735433535185</v>
      </c>
      <c r="F32" s="82">
        <f t="shared" si="1"/>
        <v>6.6836182219525732E-3</v>
      </c>
      <c r="G32" s="47">
        <v>10.594107226639199</v>
      </c>
      <c r="H32" s="57">
        <v>39.370238095238101</v>
      </c>
    </row>
    <row r="33" spans="1:8" ht="12.75" customHeight="1" x14ac:dyDescent="0.15">
      <c r="A33" s="60" t="s">
        <v>260</v>
      </c>
      <c r="B33" s="60" t="s">
        <v>101</v>
      </c>
      <c r="C33" s="47">
        <v>3.0839099999999999</v>
      </c>
      <c r="D33" s="47">
        <v>3.4744549999999998</v>
      </c>
      <c r="E33" s="76">
        <f t="shared" si="0"/>
        <v>-0.11240467929502607</v>
      </c>
      <c r="F33" s="82">
        <f t="shared" si="1"/>
        <v>6.1005298152414294E-3</v>
      </c>
      <c r="G33" s="47">
        <v>2.7438630353013003</v>
      </c>
      <c r="H33" s="57">
        <v>54.079636363636403</v>
      </c>
    </row>
    <row r="34" spans="1:8" ht="12.75" customHeight="1" x14ac:dyDescent="0.15">
      <c r="A34" s="60" t="s">
        <v>184</v>
      </c>
      <c r="B34" s="60" t="s">
        <v>25</v>
      </c>
      <c r="C34" s="47">
        <v>2.8685766099999999</v>
      </c>
      <c r="D34" s="47">
        <v>3.7537101399999999</v>
      </c>
      <c r="E34" s="76">
        <f t="shared" si="0"/>
        <v>-0.23580231210926694</v>
      </c>
      <c r="F34" s="82">
        <f t="shared" si="1"/>
        <v>5.6745615587384798E-3</v>
      </c>
      <c r="G34" s="47">
        <v>102.5021249246563</v>
      </c>
      <c r="H34" s="57">
        <v>17.1473181818182</v>
      </c>
    </row>
    <row r="35" spans="1:8" ht="12.75" customHeight="1" x14ac:dyDescent="0.15">
      <c r="A35" s="60" t="s">
        <v>255</v>
      </c>
      <c r="B35" s="60" t="s">
        <v>96</v>
      </c>
      <c r="C35" s="47">
        <v>2.2643296299999998</v>
      </c>
      <c r="D35" s="47">
        <v>2.3057761000000001</v>
      </c>
      <c r="E35" s="76">
        <f t="shared" si="0"/>
        <v>-1.7975062713157741E-2</v>
      </c>
      <c r="F35" s="82">
        <f t="shared" si="1"/>
        <v>4.4792521245268484E-3</v>
      </c>
      <c r="G35" s="47">
        <v>7.3482662300699069</v>
      </c>
      <c r="H35" s="57">
        <v>80.435318181818204</v>
      </c>
    </row>
    <row r="36" spans="1:8" ht="12.75" customHeight="1" x14ac:dyDescent="0.15">
      <c r="A36" s="60" t="s">
        <v>283</v>
      </c>
      <c r="B36" s="60" t="s">
        <v>124</v>
      </c>
      <c r="C36" s="47">
        <v>2.2357374600000002</v>
      </c>
      <c r="D36" s="47">
        <v>0.93897463999999997</v>
      </c>
      <c r="E36" s="76">
        <f t="shared" si="0"/>
        <v>1.3810413665698151</v>
      </c>
      <c r="F36" s="82">
        <f t="shared" si="1"/>
        <v>4.4226916588947611E-3</v>
      </c>
      <c r="G36" s="47">
        <v>5.1182131592394002</v>
      </c>
      <c r="H36" s="57">
        <v>81.9999090909091</v>
      </c>
    </row>
    <row r="37" spans="1:8" ht="12.75" customHeight="1" x14ac:dyDescent="0.15">
      <c r="A37" s="60" t="s">
        <v>228</v>
      </c>
      <c r="B37" s="60" t="s">
        <v>69</v>
      </c>
      <c r="C37" s="47">
        <v>2.2160740200000002</v>
      </c>
      <c r="D37" s="47">
        <v>3.60993714</v>
      </c>
      <c r="E37" s="76">
        <f t="shared" si="0"/>
        <v>-0.3861183909700987</v>
      </c>
      <c r="F37" s="82">
        <f t="shared" si="1"/>
        <v>4.3837938304917886E-3</v>
      </c>
      <c r="G37" s="47">
        <v>51.384104909951979</v>
      </c>
      <c r="H37" s="57">
        <v>52.6114545454545</v>
      </c>
    </row>
    <row r="38" spans="1:8" ht="12.75" customHeight="1" x14ac:dyDescent="0.15">
      <c r="A38" s="60" t="s">
        <v>230</v>
      </c>
      <c r="B38" s="60" t="s">
        <v>71</v>
      </c>
      <c r="C38" s="47">
        <v>2.15786452</v>
      </c>
      <c r="D38" s="47">
        <v>1.22300878</v>
      </c>
      <c r="E38" s="76">
        <f t="shared" si="0"/>
        <v>0.76439004796024435</v>
      </c>
      <c r="F38" s="82">
        <f t="shared" si="1"/>
        <v>4.2686449479756652E-3</v>
      </c>
      <c r="G38" s="47">
        <v>1.7478185339210675</v>
      </c>
      <c r="H38" s="57">
        <v>121.435363636364</v>
      </c>
    </row>
    <row r="39" spans="1:8" ht="12.75" customHeight="1" x14ac:dyDescent="0.15">
      <c r="A39" s="60" t="s">
        <v>198</v>
      </c>
      <c r="B39" s="60" t="s">
        <v>39</v>
      </c>
      <c r="C39" s="47">
        <v>2.1385699900000001</v>
      </c>
      <c r="D39" s="47">
        <v>1.2393716699999999</v>
      </c>
      <c r="E39" s="76">
        <f t="shared" ref="E39:E70" si="2">IF(ISERROR(C39/D39-1),"",((C39/D39-1)))</f>
        <v>0.72552757317746353</v>
      </c>
      <c r="F39" s="82">
        <f t="shared" ref="F39:F70" si="3">C39/$C$183</f>
        <v>4.2304768900439911E-3</v>
      </c>
      <c r="G39" s="47">
        <v>78.903679383632394</v>
      </c>
      <c r="H39" s="57">
        <v>16.4501363636364</v>
      </c>
    </row>
    <row r="40" spans="1:8" ht="12.75" customHeight="1" x14ac:dyDescent="0.15">
      <c r="A40" s="60" t="s">
        <v>186</v>
      </c>
      <c r="B40" s="60" t="s">
        <v>27</v>
      </c>
      <c r="C40" s="47">
        <v>2.1295139700000001</v>
      </c>
      <c r="D40" s="47">
        <v>1.1464020100000001</v>
      </c>
      <c r="E40" s="76">
        <f t="shared" si="2"/>
        <v>0.85756301142563407</v>
      </c>
      <c r="F40" s="82">
        <f t="shared" si="3"/>
        <v>4.2125624502524859E-3</v>
      </c>
      <c r="G40" s="47">
        <v>35.604317719434128</v>
      </c>
      <c r="H40" s="57">
        <v>34.122954545454498</v>
      </c>
    </row>
    <row r="41" spans="1:8" ht="12.75" customHeight="1" x14ac:dyDescent="0.15">
      <c r="A41" s="60" t="s">
        <v>192</v>
      </c>
      <c r="B41" s="60" t="s">
        <v>33</v>
      </c>
      <c r="C41" s="47">
        <v>2.0924126100000002</v>
      </c>
      <c r="D41" s="47">
        <v>1.0899696299999999</v>
      </c>
      <c r="E41" s="76">
        <f t="shared" si="2"/>
        <v>0.91969808369798378</v>
      </c>
      <c r="F41" s="82">
        <f t="shared" si="3"/>
        <v>4.1391692731279897E-3</v>
      </c>
      <c r="G41" s="47">
        <v>135.31789585495184</v>
      </c>
      <c r="H41" s="57">
        <v>28.343181818181801</v>
      </c>
    </row>
    <row r="42" spans="1:8" ht="12.75" customHeight="1" x14ac:dyDescent="0.15">
      <c r="A42" s="60" t="s">
        <v>222</v>
      </c>
      <c r="B42" s="60" t="s">
        <v>63</v>
      </c>
      <c r="C42" s="47">
        <v>1.9945416629999999</v>
      </c>
      <c r="D42" s="47">
        <v>1.8559027339999998</v>
      </c>
      <c r="E42" s="76">
        <f t="shared" si="2"/>
        <v>7.4701613646095399E-2</v>
      </c>
      <c r="F42" s="82">
        <f t="shared" si="3"/>
        <v>3.9455628999785089E-3</v>
      </c>
      <c r="G42" s="47">
        <v>89.595950891220312</v>
      </c>
      <c r="H42" s="57">
        <v>62.822409090909098</v>
      </c>
    </row>
    <row r="43" spans="1:8" ht="12.75" customHeight="1" x14ac:dyDescent="0.15">
      <c r="A43" s="60" t="s">
        <v>190</v>
      </c>
      <c r="B43" s="60" t="s">
        <v>31</v>
      </c>
      <c r="C43" s="47">
        <v>1.9459468400000002</v>
      </c>
      <c r="D43" s="47">
        <v>4.0050450499999997</v>
      </c>
      <c r="E43" s="76">
        <f t="shared" si="2"/>
        <v>-0.51412610452409258</v>
      </c>
      <c r="F43" s="82">
        <f t="shared" si="3"/>
        <v>3.8494335814906544E-3</v>
      </c>
      <c r="G43" s="47">
        <v>49.404591430045734</v>
      </c>
      <c r="H43" s="57">
        <v>20.475000000000001</v>
      </c>
    </row>
    <row r="44" spans="1:8" ht="12.75" customHeight="1" x14ac:dyDescent="0.15">
      <c r="A44" s="60" t="s">
        <v>1264</v>
      </c>
      <c r="B44" s="60" t="s">
        <v>1802</v>
      </c>
      <c r="C44" s="47">
        <v>1.8596401100000002</v>
      </c>
      <c r="D44" s="47">
        <v>1.0852713500000002</v>
      </c>
      <c r="E44" s="76">
        <f t="shared" si="2"/>
        <v>0.71352547913478026</v>
      </c>
      <c r="F44" s="82">
        <f t="shared" si="3"/>
        <v>3.6787033138690338E-3</v>
      </c>
      <c r="G44" s="47">
        <v>10.714314423641296</v>
      </c>
      <c r="H44" s="57">
        <v>66.900045454545406</v>
      </c>
    </row>
    <row r="45" spans="1:8" ht="12.75" customHeight="1" x14ac:dyDescent="0.15">
      <c r="A45" s="60" t="s">
        <v>194</v>
      </c>
      <c r="B45" s="60" t="s">
        <v>35</v>
      </c>
      <c r="C45" s="47">
        <v>1.7402976699999999</v>
      </c>
      <c r="D45" s="47">
        <v>1.29877036</v>
      </c>
      <c r="E45" s="76">
        <f t="shared" si="2"/>
        <v>0.33995795068806456</v>
      </c>
      <c r="F45" s="82">
        <f t="shared" si="3"/>
        <v>3.4426224576042069E-3</v>
      </c>
      <c r="G45" s="47">
        <v>1.1788899452780999</v>
      </c>
      <c r="H45" s="57">
        <v>18.290727272727299</v>
      </c>
    </row>
    <row r="46" spans="1:8" ht="12.75" customHeight="1" x14ac:dyDescent="0.15">
      <c r="A46" s="60" t="s">
        <v>188</v>
      </c>
      <c r="B46" s="60" t="s">
        <v>29</v>
      </c>
      <c r="C46" s="47">
        <v>1.5551846999999999</v>
      </c>
      <c r="D46" s="47">
        <v>3.4339450000000001E-2</v>
      </c>
      <c r="E46" s="76">
        <f t="shared" si="2"/>
        <v>44.288573346398962</v>
      </c>
      <c r="F46" s="82">
        <f t="shared" si="3"/>
        <v>3.076435638704533E-3</v>
      </c>
      <c r="G46" s="47">
        <v>1.2409675065876</v>
      </c>
      <c r="H46" s="57">
        <v>23.777954545454499</v>
      </c>
    </row>
    <row r="47" spans="1:8" ht="12.75" customHeight="1" x14ac:dyDescent="0.15">
      <c r="A47" s="60" t="s">
        <v>239</v>
      </c>
      <c r="B47" s="60" t="s">
        <v>80</v>
      </c>
      <c r="C47" s="47">
        <v>1.501321785</v>
      </c>
      <c r="D47" s="47">
        <v>0.785266095</v>
      </c>
      <c r="E47" s="76">
        <f t="shared" si="2"/>
        <v>0.91186375492246352</v>
      </c>
      <c r="F47" s="82">
        <f t="shared" si="3"/>
        <v>2.9698850847346332E-3</v>
      </c>
      <c r="G47" s="47">
        <v>8.6379368173832471</v>
      </c>
      <c r="H47" s="57">
        <v>50.459045454545503</v>
      </c>
    </row>
    <row r="48" spans="1:8" ht="12.75" customHeight="1" x14ac:dyDescent="0.15">
      <c r="A48" s="60" t="s">
        <v>238</v>
      </c>
      <c r="B48" s="60" t="s">
        <v>79</v>
      </c>
      <c r="C48" s="47">
        <v>1.4823154700000001</v>
      </c>
      <c r="D48" s="47">
        <v>1.3808686399999999</v>
      </c>
      <c r="E48" s="76">
        <f t="shared" si="2"/>
        <v>7.3465952561570402E-2</v>
      </c>
      <c r="F48" s="82">
        <f t="shared" si="3"/>
        <v>2.9322871680200176E-3</v>
      </c>
      <c r="G48" s="47">
        <v>5.4720605690294892</v>
      </c>
      <c r="H48" s="57">
        <v>104.046545454545</v>
      </c>
    </row>
    <row r="49" spans="1:8" ht="12.75" customHeight="1" x14ac:dyDescent="0.15">
      <c r="A49" s="60" t="s">
        <v>268</v>
      </c>
      <c r="B49" s="60" t="s">
        <v>109</v>
      </c>
      <c r="C49" s="47">
        <v>1.45044906</v>
      </c>
      <c r="D49" s="47">
        <v>0.15378417999999999</v>
      </c>
      <c r="E49" s="76">
        <f t="shared" si="2"/>
        <v>8.4317182690703305</v>
      </c>
      <c r="F49" s="82">
        <f t="shared" si="3"/>
        <v>2.869249665528146E-3</v>
      </c>
      <c r="G49" s="47">
        <v>20.917767010247175</v>
      </c>
      <c r="H49" s="57">
        <v>55.304409090909097</v>
      </c>
    </row>
    <row r="50" spans="1:8" ht="12.75" customHeight="1" x14ac:dyDescent="0.15">
      <c r="A50" s="60" t="s">
        <v>195</v>
      </c>
      <c r="B50" s="60" t="s">
        <v>36</v>
      </c>
      <c r="C50" s="47">
        <v>1.2467221000000002</v>
      </c>
      <c r="D50" s="47">
        <v>2.03732033</v>
      </c>
      <c r="E50" s="76">
        <f t="shared" si="2"/>
        <v>-0.38805789072943664</v>
      </c>
      <c r="F50" s="82">
        <f t="shared" si="3"/>
        <v>2.4662410194754088E-3</v>
      </c>
      <c r="G50" s="47">
        <v>17.773072927181374</v>
      </c>
      <c r="H50" s="57">
        <v>18.100136363636398</v>
      </c>
    </row>
    <row r="51" spans="1:8" ht="12.75" customHeight="1" x14ac:dyDescent="0.15">
      <c r="A51" s="60" t="s">
        <v>203</v>
      </c>
      <c r="B51" s="60" t="s">
        <v>44</v>
      </c>
      <c r="C51" s="47">
        <v>1.2035867099999999</v>
      </c>
      <c r="D51" s="47">
        <v>0.73621818000000006</v>
      </c>
      <c r="E51" s="76">
        <f t="shared" si="2"/>
        <v>0.63482340248647473</v>
      </c>
      <c r="F51" s="82">
        <f t="shared" si="3"/>
        <v>2.3809114434543612E-3</v>
      </c>
      <c r="G51" s="47">
        <v>160.8162703488492</v>
      </c>
      <c r="H51" s="57">
        <v>36.616999999999997</v>
      </c>
    </row>
    <row r="52" spans="1:8" ht="12.75" customHeight="1" x14ac:dyDescent="0.15">
      <c r="A52" s="60" t="s">
        <v>273</v>
      </c>
      <c r="B52" s="60" t="s">
        <v>114</v>
      </c>
      <c r="C52" s="47">
        <v>1.0968751200000002</v>
      </c>
      <c r="D52" s="47">
        <v>0.18326292999999999</v>
      </c>
      <c r="E52" s="76">
        <f t="shared" si="2"/>
        <v>4.9852536462229446</v>
      </c>
      <c r="F52" s="82">
        <f t="shared" si="3"/>
        <v>2.1698166850383188E-3</v>
      </c>
      <c r="G52" s="47">
        <v>2.8264800153605809</v>
      </c>
      <c r="H52" s="57">
        <v>84.062227272727299</v>
      </c>
    </row>
    <row r="53" spans="1:8" ht="12.75" customHeight="1" x14ac:dyDescent="0.15">
      <c r="A53" s="60" t="s">
        <v>211</v>
      </c>
      <c r="B53" s="60" t="s">
        <v>52</v>
      </c>
      <c r="C53" s="47">
        <v>1.054323213</v>
      </c>
      <c r="D53" s="47">
        <v>2.7299400000000001E-3</v>
      </c>
      <c r="E53" s="76">
        <f t="shared" si="2"/>
        <v>385.2074671970812</v>
      </c>
      <c r="F53" s="82">
        <f t="shared" si="3"/>
        <v>2.0856413435566016E-3</v>
      </c>
      <c r="G53" s="47">
        <v>58.207276922528273</v>
      </c>
      <c r="H53" s="57">
        <v>52.054181818181803</v>
      </c>
    </row>
    <row r="54" spans="1:8" ht="12.75" customHeight="1" x14ac:dyDescent="0.15">
      <c r="A54" s="60" t="s">
        <v>207</v>
      </c>
      <c r="B54" s="60" t="s">
        <v>48</v>
      </c>
      <c r="C54" s="47">
        <v>1.04865403</v>
      </c>
      <c r="D54" s="47">
        <v>0.42594737999999999</v>
      </c>
      <c r="E54" s="76">
        <f t="shared" si="2"/>
        <v>1.4619332791764093</v>
      </c>
      <c r="F54" s="82">
        <f t="shared" si="3"/>
        <v>2.0744266777850458E-3</v>
      </c>
      <c r="G54" s="47">
        <v>11.846201714324655</v>
      </c>
      <c r="H54" s="57">
        <v>37.048272727272703</v>
      </c>
    </row>
    <row r="55" spans="1:8" ht="12.75" customHeight="1" x14ac:dyDescent="0.15">
      <c r="A55" s="60" t="s">
        <v>208</v>
      </c>
      <c r="B55" s="60" t="s">
        <v>49</v>
      </c>
      <c r="C55" s="47">
        <v>0.98867152000000003</v>
      </c>
      <c r="D55" s="47">
        <v>2.6467234500000001</v>
      </c>
      <c r="E55" s="76">
        <f t="shared" si="2"/>
        <v>-0.62645454325800454</v>
      </c>
      <c r="F55" s="82">
        <f t="shared" si="3"/>
        <v>1.9557704619266006E-3</v>
      </c>
      <c r="G55" s="47">
        <v>65.091987294550833</v>
      </c>
      <c r="H55" s="57">
        <v>15.3094545454545</v>
      </c>
    </row>
    <row r="56" spans="1:8" ht="12.75" customHeight="1" x14ac:dyDescent="0.15">
      <c r="A56" s="60" t="s">
        <v>253</v>
      </c>
      <c r="B56" s="60" t="s">
        <v>94</v>
      </c>
      <c r="C56" s="47">
        <v>0.95771711999999998</v>
      </c>
      <c r="D56" s="47">
        <v>1.2386280000000001E-2</v>
      </c>
      <c r="E56" s="76">
        <f t="shared" si="2"/>
        <v>76.320803340470249</v>
      </c>
      <c r="F56" s="82">
        <f t="shared" si="3"/>
        <v>1.8945370795928394E-3</v>
      </c>
      <c r="G56" s="47">
        <v>1.4899251802709998</v>
      </c>
      <c r="H56" s="57">
        <v>35.413571428571402</v>
      </c>
    </row>
    <row r="57" spans="1:8" ht="12.75" customHeight="1" x14ac:dyDescent="0.15">
      <c r="A57" s="60" t="s">
        <v>257</v>
      </c>
      <c r="B57" s="60" t="s">
        <v>98</v>
      </c>
      <c r="C57" s="47">
        <v>0.94593211300000002</v>
      </c>
      <c r="D57" s="47">
        <v>0.56596536199999992</v>
      </c>
      <c r="E57" s="76">
        <f t="shared" si="2"/>
        <v>0.67136043389171252</v>
      </c>
      <c r="F57" s="82">
        <f t="shared" si="3"/>
        <v>1.8712242116504128E-3</v>
      </c>
      <c r="G57" s="47">
        <v>13.354823303340657</v>
      </c>
      <c r="H57" s="57">
        <v>68.468681818181807</v>
      </c>
    </row>
    <row r="58" spans="1:8" ht="12.75" customHeight="1" x14ac:dyDescent="0.15">
      <c r="A58" s="60" t="s">
        <v>185</v>
      </c>
      <c r="B58" s="60" t="s">
        <v>26</v>
      </c>
      <c r="C58" s="47">
        <v>0.93442002000000002</v>
      </c>
      <c r="D58" s="47">
        <v>0.38448937</v>
      </c>
      <c r="E58" s="76">
        <f t="shared" si="2"/>
        <v>1.4302883068002634</v>
      </c>
      <c r="F58" s="82">
        <f t="shared" si="3"/>
        <v>1.848451216789236E-3</v>
      </c>
      <c r="G58" s="47">
        <v>2.5351288558991998</v>
      </c>
      <c r="H58" s="57">
        <v>70.370772727272694</v>
      </c>
    </row>
    <row r="59" spans="1:8" ht="12.75" customHeight="1" x14ac:dyDescent="0.15">
      <c r="A59" s="60" t="s">
        <v>182</v>
      </c>
      <c r="B59" s="60" t="s">
        <v>23</v>
      </c>
      <c r="C59" s="47">
        <v>0.87812822000000001</v>
      </c>
      <c r="D59" s="47">
        <v>0.27261159000000001</v>
      </c>
      <c r="E59" s="76">
        <f t="shared" si="2"/>
        <v>2.2211697969260955</v>
      </c>
      <c r="F59" s="82">
        <f t="shared" si="3"/>
        <v>1.7370958905139531E-3</v>
      </c>
      <c r="G59" s="47">
        <v>129.876881766141</v>
      </c>
      <c r="H59" s="57">
        <v>21.3980909090909</v>
      </c>
    </row>
    <row r="60" spans="1:8" ht="12.75" customHeight="1" x14ac:dyDescent="0.15">
      <c r="A60" s="60" t="s">
        <v>216</v>
      </c>
      <c r="B60" s="60" t="s">
        <v>57</v>
      </c>
      <c r="C60" s="47">
        <v>0.85276047999999993</v>
      </c>
      <c r="D60" s="47">
        <v>0.52961990000000003</v>
      </c>
      <c r="E60" s="76">
        <f t="shared" si="2"/>
        <v>0.61013677922600684</v>
      </c>
      <c r="F60" s="82">
        <f t="shared" si="3"/>
        <v>1.6869139285840351E-3</v>
      </c>
      <c r="G60" s="47">
        <v>52.433871457918691</v>
      </c>
      <c r="H60" s="57">
        <v>46.998818181818201</v>
      </c>
    </row>
    <row r="61" spans="1:8" ht="12.75" customHeight="1" x14ac:dyDescent="0.15">
      <c r="A61" s="60" t="s">
        <v>292</v>
      </c>
      <c r="B61" s="60" t="s">
        <v>133</v>
      </c>
      <c r="C61" s="47">
        <v>0.84243256999999994</v>
      </c>
      <c r="D61" s="47">
        <v>0.21847013000000001</v>
      </c>
      <c r="E61" s="76">
        <f t="shared" si="2"/>
        <v>2.8560537772371899</v>
      </c>
      <c r="F61" s="82">
        <f t="shared" si="3"/>
        <v>1.6664834611306626E-3</v>
      </c>
      <c r="G61" s="47">
        <v>2.3764465992219366</v>
      </c>
      <c r="H61" s="57">
        <v>61.512545454545503</v>
      </c>
    </row>
    <row r="62" spans="1:8" ht="12.75" customHeight="1" x14ac:dyDescent="0.15">
      <c r="A62" s="60" t="s">
        <v>193</v>
      </c>
      <c r="B62" s="60" t="s">
        <v>34</v>
      </c>
      <c r="C62" s="47">
        <v>0.82490374</v>
      </c>
      <c r="D62" s="47">
        <v>0.92065923999999999</v>
      </c>
      <c r="E62" s="76">
        <f t="shared" si="2"/>
        <v>-0.10400753703400623</v>
      </c>
      <c r="F62" s="82">
        <f t="shared" si="3"/>
        <v>1.6318082760437768E-3</v>
      </c>
      <c r="G62" s="47">
        <v>96.353719470751557</v>
      </c>
      <c r="H62" s="57">
        <v>20.486136363636401</v>
      </c>
    </row>
    <row r="63" spans="1:8" ht="12.75" customHeight="1" x14ac:dyDescent="0.15">
      <c r="A63" s="60" t="s">
        <v>204</v>
      </c>
      <c r="B63" s="60" t="s">
        <v>45</v>
      </c>
      <c r="C63" s="47">
        <v>0.81521224999999997</v>
      </c>
      <c r="D63" s="47">
        <v>0.6277121</v>
      </c>
      <c r="E63" s="76">
        <f t="shared" si="2"/>
        <v>0.29870405556942425</v>
      </c>
      <c r="F63" s="82">
        <f t="shared" si="3"/>
        <v>1.6126367620569503E-3</v>
      </c>
      <c r="G63" s="47">
        <v>16.718662787148947</v>
      </c>
      <c r="H63" s="57">
        <v>51.082318181818202</v>
      </c>
    </row>
    <row r="64" spans="1:8" ht="12.75" customHeight="1" x14ac:dyDescent="0.15">
      <c r="A64" s="60" t="s">
        <v>213</v>
      </c>
      <c r="B64" s="60" t="s">
        <v>54</v>
      </c>
      <c r="C64" s="47">
        <v>0.81167111999999997</v>
      </c>
      <c r="D64" s="47">
        <v>0.17297970000000001</v>
      </c>
      <c r="E64" s="76">
        <f t="shared" si="2"/>
        <v>3.6922911763634687</v>
      </c>
      <c r="F64" s="82">
        <f t="shared" si="3"/>
        <v>1.6056317686736655E-3</v>
      </c>
      <c r="G64" s="47">
        <v>8.9895374375367005</v>
      </c>
      <c r="H64" s="57">
        <v>59.444285714285698</v>
      </c>
    </row>
    <row r="65" spans="1:8" ht="12.75" customHeight="1" x14ac:dyDescent="0.15">
      <c r="A65" s="60" t="s">
        <v>234</v>
      </c>
      <c r="B65" s="60" t="s">
        <v>75</v>
      </c>
      <c r="C65" s="47">
        <v>0.73548089999999999</v>
      </c>
      <c r="D65" s="47">
        <v>0.78530158999999999</v>
      </c>
      <c r="E65" s="76">
        <f t="shared" si="2"/>
        <v>-6.3441473485364996E-2</v>
      </c>
      <c r="F65" s="82">
        <f t="shared" si="3"/>
        <v>1.4549137812032776E-3</v>
      </c>
      <c r="G65" s="47">
        <v>4.0095845222806457</v>
      </c>
      <c r="H65" s="57">
        <v>87.441818181818206</v>
      </c>
    </row>
    <row r="66" spans="1:8" ht="12.75" customHeight="1" x14ac:dyDescent="0.15">
      <c r="A66" s="60" t="s">
        <v>225</v>
      </c>
      <c r="B66" s="60" t="s">
        <v>66</v>
      </c>
      <c r="C66" s="47">
        <v>0.70945429000000004</v>
      </c>
      <c r="D66" s="47">
        <v>0.32961380000000001</v>
      </c>
      <c r="E66" s="76">
        <f t="shared" si="2"/>
        <v>1.152380422178926</v>
      </c>
      <c r="F66" s="82">
        <f t="shared" si="3"/>
        <v>1.4034284556604893E-3</v>
      </c>
      <c r="G66" s="47">
        <v>3.2865564946159433</v>
      </c>
      <c r="H66" s="57">
        <v>63.740772727272699</v>
      </c>
    </row>
    <row r="67" spans="1:8" ht="12.75" customHeight="1" x14ac:dyDescent="0.15">
      <c r="A67" s="60" t="s">
        <v>202</v>
      </c>
      <c r="B67" s="60" t="s">
        <v>43</v>
      </c>
      <c r="C67" s="47">
        <v>0.70611953999999999</v>
      </c>
      <c r="D67" s="47">
        <v>0.57864295999999993</v>
      </c>
      <c r="E67" s="76">
        <f t="shared" si="2"/>
        <v>0.22030265433454876</v>
      </c>
      <c r="F67" s="82">
        <f t="shared" si="3"/>
        <v>1.3968317191145536E-3</v>
      </c>
      <c r="G67" s="47">
        <v>5.6960702863001194</v>
      </c>
      <c r="H67" s="57">
        <v>36.530818181818198</v>
      </c>
    </row>
    <row r="68" spans="1:8" ht="12.75" customHeight="1" x14ac:dyDescent="0.15">
      <c r="A68" s="60" t="s">
        <v>288</v>
      </c>
      <c r="B68" s="60" t="s">
        <v>129</v>
      </c>
      <c r="C68" s="47">
        <v>0.69645671999999992</v>
      </c>
      <c r="D68" s="47">
        <v>0.15892059</v>
      </c>
      <c r="E68" s="76">
        <f t="shared" si="2"/>
        <v>3.3824196726176261</v>
      </c>
      <c r="F68" s="82">
        <f t="shared" si="3"/>
        <v>1.3777169195551269E-3</v>
      </c>
      <c r="G68" s="47">
        <v>2.6148454350820924</v>
      </c>
      <c r="H68" s="57">
        <v>128.29986363636399</v>
      </c>
    </row>
    <row r="69" spans="1:8" ht="12.75" customHeight="1" x14ac:dyDescent="0.15">
      <c r="A69" s="60" t="s">
        <v>231</v>
      </c>
      <c r="B69" s="60" t="s">
        <v>72</v>
      </c>
      <c r="C69" s="47">
        <v>0.67617869999999991</v>
      </c>
      <c r="D69" s="47">
        <v>1.03009828</v>
      </c>
      <c r="E69" s="76">
        <f t="shared" si="2"/>
        <v>-0.34357845932914299</v>
      </c>
      <c r="F69" s="82">
        <f t="shared" si="3"/>
        <v>1.3376033411419883E-3</v>
      </c>
      <c r="G69" s="47">
        <v>3.6717863192905562</v>
      </c>
      <c r="H69" s="57">
        <v>132.82695454545501</v>
      </c>
    </row>
    <row r="70" spans="1:8" ht="12.75" customHeight="1" x14ac:dyDescent="0.15">
      <c r="A70" s="60" t="s">
        <v>233</v>
      </c>
      <c r="B70" s="60" t="s">
        <v>74</v>
      </c>
      <c r="C70" s="47">
        <v>0.60626762000000001</v>
      </c>
      <c r="D70" s="47">
        <v>0.12372606</v>
      </c>
      <c r="E70" s="76">
        <f t="shared" si="2"/>
        <v>3.9000802256210214</v>
      </c>
      <c r="F70" s="82">
        <f t="shared" si="3"/>
        <v>1.1993066243260863E-3</v>
      </c>
      <c r="G70" s="47">
        <v>1.8652717185636243</v>
      </c>
      <c r="H70" s="57">
        <v>48.079500000000003</v>
      </c>
    </row>
    <row r="71" spans="1:8" ht="12.75" customHeight="1" x14ac:dyDescent="0.15">
      <c r="A71" s="60" t="s">
        <v>206</v>
      </c>
      <c r="B71" s="60" t="s">
        <v>47</v>
      </c>
      <c r="C71" s="47">
        <v>0.59612135999999993</v>
      </c>
      <c r="D71" s="47">
        <v>2.36060209</v>
      </c>
      <c r="E71" s="76">
        <f t="shared" ref="E71:E102" si="4">IF(ISERROR(C71/D71-1),"",((C71/D71-1)))</f>
        <v>-0.74747062941048226</v>
      </c>
      <c r="F71" s="82">
        <f t="shared" ref="F71:F102" si="5">C71/$C$183</f>
        <v>1.1792354933127973E-3</v>
      </c>
      <c r="G71" s="47">
        <v>134.5823652019977</v>
      </c>
      <c r="H71" s="57">
        <v>17.544090909090901</v>
      </c>
    </row>
    <row r="72" spans="1:8" ht="12.75" customHeight="1" x14ac:dyDescent="0.15">
      <c r="A72" s="60" t="s">
        <v>259</v>
      </c>
      <c r="B72" s="60" t="s">
        <v>100</v>
      </c>
      <c r="C72" s="47">
        <v>0.59349708000000001</v>
      </c>
      <c r="D72" s="47">
        <v>0.62932406000000007</v>
      </c>
      <c r="E72" s="76">
        <f t="shared" si="4"/>
        <v>-5.6929302845977414E-2</v>
      </c>
      <c r="F72" s="82">
        <f t="shared" si="5"/>
        <v>1.1740441944799711E-3</v>
      </c>
      <c r="G72" s="47">
        <v>13.757593218115812</v>
      </c>
      <c r="H72" s="57">
        <v>20.893954545454498</v>
      </c>
    </row>
    <row r="73" spans="1:8" ht="12.75" customHeight="1" x14ac:dyDescent="0.15">
      <c r="A73" s="60" t="s">
        <v>236</v>
      </c>
      <c r="B73" s="60" t="s">
        <v>77</v>
      </c>
      <c r="C73" s="47">
        <v>0.58351834999999996</v>
      </c>
      <c r="D73" s="47">
        <v>0.12300683999999999</v>
      </c>
      <c r="E73" s="76">
        <f t="shared" si="4"/>
        <v>3.7437878251323262</v>
      </c>
      <c r="F73" s="82">
        <f t="shared" si="5"/>
        <v>1.1543044680018169E-3</v>
      </c>
      <c r="G73" s="47">
        <v>2.5950153863629728</v>
      </c>
      <c r="H73" s="57">
        <v>100.366545454545</v>
      </c>
    </row>
    <row r="74" spans="1:8" ht="12.75" customHeight="1" x14ac:dyDescent="0.15">
      <c r="A74" s="60" t="s">
        <v>221</v>
      </c>
      <c r="B74" s="60" t="s">
        <v>62</v>
      </c>
      <c r="C74" s="47">
        <v>0.57295268999999993</v>
      </c>
      <c r="D74" s="47">
        <v>2.18254912</v>
      </c>
      <c r="E74" s="76">
        <f t="shared" si="4"/>
        <v>-0.73748462989918873</v>
      </c>
      <c r="F74" s="82">
        <f t="shared" si="5"/>
        <v>1.1334036881970547E-3</v>
      </c>
      <c r="G74" s="47">
        <v>350.73198441045105</v>
      </c>
      <c r="H74" s="57">
        <v>34.130090909090903</v>
      </c>
    </row>
    <row r="75" spans="1:8" ht="12.75" customHeight="1" x14ac:dyDescent="0.15">
      <c r="A75" s="60" t="s">
        <v>245</v>
      </c>
      <c r="B75" s="60" t="s">
        <v>86</v>
      </c>
      <c r="C75" s="47">
        <v>0.55662772900000002</v>
      </c>
      <c r="D75" s="47">
        <v>0.50734696400000001</v>
      </c>
      <c r="E75" s="76">
        <f t="shared" si="4"/>
        <v>9.7134246377396316E-2</v>
      </c>
      <c r="F75" s="82">
        <f t="shared" si="5"/>
        <v>1.1011099729741226E-3</v>
      </c>
      <c r="G75" s="47">
        <v>16.911434997782131</v>
      </c>
      <c r="H75" s="57">
        <v>57.2976363636364</v>
      </c>
    </row>
    <row r="76" spans="1:8" ht="12.75" customHeight="1" x14ac:dyDescent="0.15">
      <c r="A76" s="60" t="s">
        <v>232</v>
      </c>
      <c r="B76" s="60" t="s">
        <v>73</v>
      </c>
      <c r="C76" s="47">
        <v>0.44387445000000003</v>
      </c>
      <c r="D76" s="47">
        <v>7.7684799999999998E-2</v>
      </c>
      <c r="E76" s="76">
        <f t="shared" si="4"/>
        <v>4.7137876392807865</v>
      </c>
      <c r="F76" s="82">
        <f t="shared" si="5"/>
        <v>8.7806366477909256E-4</v>
      </c>
      <c r="G76" s="47">
        <v>19.950262841803976</v>
      </c>
      <c r="H76" s="57">
        <v>57.524772727272698</v>
      </c>
    </row>
    <row r="77" spans="1:8" ht="12.75" customHeight="1" x14ac:dyDescent="0.15">
      <c r="A77" s="60" t="s">
        <v>270</v>
      </c>
      <c r="B77" s="60" t="s">
        <v>111</v>
      </c>
      <c r="C77" s="47">
        <v>0.44276952000000003</v>
      </c>
      <c r="D77" s="47">
        <v>5.9531899999999999E-2</v>
      </c>
      <c r="E77" s="76">
        <f t="shared" si="4"/>
        <v>6.4375170286854617</v>
      </c>
      <c r="F77" s="82">
        <f t="shared" si="5"/>
        <v>8.7587791408962534E-4</v>
      </c>
      <c r="G77" s="47">
        <v>1.0092755443171022</v>
      </c>
      <c r="H77" s="57">
        <v>71.363363636363601</v>
      </c>
    </row>
    <row r="78" spans="1:8" ht="12.75" customHeight="1" x14ac:dyDescent="0.15">
      <c r="A78" s="60" t="s">
        <v>304</v>
      </c>
      <c r="B78" s="60" t="s">
        <v>145</v>
      </c>
      <c r="C78" s="47">
        <v>0.44095323999999997</v>
      </c>
      <c r="D78" s="47">
        <v>2.2599999999999999E-3</v>
      </c>
      <c r="E78" s="76">
        <f t="shared" si="4"/>
        <v>194.11205309734513</v>
      </c>
      <c r="F78" s="82">
        <f t="shared" si="5"/>
        <v>8.7228498488844009E-4</v>
      </c>
      <c r="G78" s="47">
        <v>5.3533317450517668</v>
      </c>
      <c r="H78" s="57">
        <v>49.751681818181801</v>
      </c>
    </row>
    <row r="79" spans="1:8" ht="12.75" customHeight="1" x14ac:dyDescent="0.15">
      <c r="A79" s="60" t="s">
        <v>187</v>
      </c>
      <c r="B79" s="60" t="s">
        <v>28</v>
      </c>
      <c r="C79" s="47">
        <v>0.43882396999999995</v>
      </c>
      <c r="D79" s="47">
        <v>1.0688716</v>
      </c>
      <c r="E79" s="76">
        <f t="shared" si="4"/>
        <v>-0.58945118384659123</v>
      </c>
      <c r="F79" s="82">
        <f t="shared" si="5"/>
        <v>8.6807290505482005E-4</v>
      </c>
      <c r="G79" s="47">
        <v>1.7725963805913001</v>
      </c>
      <c r="H79" s="57">
        <v>19.574318181818199</v>
      </c>
    </row>
    <row r="80" spans="1:8" ht="12.75" customHeight="1" x14ac:dyDescent="0.15">
      <c r="A80" s="60" t="s">
        <v>275</v>
      </c>
      <c r="B80" s="60" t="s">
        <v>116</v>
      </c>
      <c r="C80" s="47">
        <v>0.43220071000000004</v>
      </c>
      <c r="D80" s="47">
        <v>0.13266892999999999</v>
      </c>
      <c r="E80" s="76">
        <f t="shared" si="4"/>
        <v>2.2577387184776425</v>
      </c>
      <c r="F80" s="82">
        <f t="shared" si="5"/>
        <v>8.549709030171162E-4</v>
      </c>
      <c r="G80" s="47">
        <v>24.294201049754289</v>
      </c>
      <c r="H80" s="57">
        <v>48.266045454545399</v>
      </c>
    </row>
    <row r="81" spans="1:8" ht="12.75" customHeight="1" x14ac:dyDescent="0.15">
      <c r="A81" s="60" t="s">
        <v>274</v>
      </c>
      <c r="B81" s="60" t="s">
        <v>115</v>
      </c>
      <c r="C81" s="47">
        <v>0.42612673000000001</v>
      </c>
      <c r="D81" s="47">
        <v>2.5470650000000001E-2</v>
      </c>
      <c r="E81" s="76">
        <f t="shared" si="4"/>
        <v>15.730108183340434</v>
      </c>
      <c r="F81" s="82">
        <f t="shared" si="5"/>
        <v>8.4295547582009019E-4</v>
      </c>
      <c r="G81" s="47">
        <v>0.7766965247037545</v>
      </c>
      <c r="H81" s="57">
        <v>65.459409090909105</v>
      </c>
    </row>
    <row r="82" spans="1:8" ht="12.75" customHeight="1" x14ac:dyDescent="0.15">
      <c r="A82" s="60" t="s">
        <v>227</v>
      </c>
      <c r="B82" s="60" t="s">
        <v>68</v>
      </c>
      <c r="C82" s="47">
        <v>0.42149053999999997</v>
      </c>
      <c r="D82" s="47">
        <v>0.36391235</v>
      </c>
      <c r="E82" s="76">
        <f t="shared" si="4"/>
        <v>0.15821993949916768</v>
      </c>
      <c r="F82" s="82">
        <f t="shared" si="5"/>
        <v>8.3378425638627914E-4</v>
      </c>
      <c r="G82" s="47">
        <v>18.526736445039656</v>
      </c>
      <c r="H82" s="57">
        <v>37.832500000000003</v>
      </c>
    </row>
    <row r="83" spans="1:8" ht="12.75" customHeight="1" x14ac:dyDescent="0.15">
      <c r="A83" s="60" t="s">
        <v>1411</v>
      </c>
      <c r="B83" s="60" t="s">
        <v>1579</v>
      </c>
      <c r="C83" s="47">
        <v>0.4194</v>
      </c>
      <c r="D83" s="47">
        <v>2.4109799999999999</v>
      </c>
      <c r="E83" s="76">
        <f t="shared" si="4"/>
        <v>-0.8260458402807157</v>
      </c>
      <c r="F83" s="82">
        <f t="shared" si="5"/>
        <v>8.2964879147324512E-4</v>
      </c>
      <c r="G83" s="47">
        <v>8.2896609300000001</v>
      </c>
      <c r="H83" s="57">
        <v>39.995954545454502</v>
      </c>
    </row>
    <row r="84" spans="1:8" ht="12.75" customHeight="1" x14ac:dyDescent="0.15">
      <c r="A84" s="60" t="s">
        <v>210</v>
      </c>
      <c r="B84" s="60" t="s">
        <v>51</v>
      </c>
      <c r="C84" s="47">
        <v>0.40661005</v>
      </c>
      <c r="D84" s="47">
        <v>2.5116850099999999</v>
      </c>
      <c r="E84" s="76">
        <f t="shared" si="4"/>
        <v>-0.83811264215810244</v>
      </c>
      <c r="F84" s="82">
        <f t="shared" si="5"/>
        <v>8.043479651487262E-4</v>
      </c>
      <c r="G84" s="47">
        <v>4.7599655287921552</v>
      </c>
      <c r="H84" s="57">
        <v>28.308409090909102</v>
      </c>
    </row>
    <row r="85" spans="1:8" ht="12.75" customHeight="1" x14ac:dyDescent="0.15">
      <c r="A85" s="60" t="s">
        <v>310</v>
      </c>
      <c r="B85" s="60" t="s">
        <v>151</v>
      </c>
      <c r="C85" s="47">
        <v>0.40125377000000001</v>
      </c>
      <c r="D85" s="47">
        <v>2.1673999999999999E-2</v>
      </c>
      <c r="E85" s="76">
        <f t="shared" si="4"/>
        <v>17.513138783796254</v>
      </c>
      <c r="F85" s="82">
        <f t="shared" si="5"/>
        <v>7.9375227790792432E-4</v>
      </c>
      <c r="G85" s="47">
        <v>2.4942802625640734</v>
      </c>
      <c r="H85" s="57">
        <v>49.443136363636398</v>
      </c>
    </row>
    <row r="86" spans="1:8" ht="12.75" customHeight="1" x14ac:dyDescent="0.15">
      <c r="A86" s="60" t="s">
        <v>226</v>
      </c>
      <c r="B86" s="60" t="s">
        <v>67</v>
      </c>
      <c r="C86" s="47">
        <v>0.35567356999999999</v>
      </c>
      <c r="D86" s="47">
        <v>5.1325699999999995E-2</v>
      </c>
      <c r="E86" s="76">
        <f t="shared" si="4"/>
        <v>5.9297363698887695</v>
      </c>
      <c r="F86" s="82">
        <f t="shared" si="5"/>
        <v>7.0358642706121752E-4</v>
      </c>
      <c r="G86" s="47">
        <v>8.3416561220427479</v>
      </c>
      <c r="H86" s="57">
        <v>86.702545454545401</v>
      </c>
    </row>
    <row r="87" spans="1:8" ht="12.75" customHeight="1" x14ac:dyDescent="0.15">
      <c r="A87" s="60" t="s">
        <v>214</v>
      </c>
      <c r="B87" s="60" t="s">
        <v>55</v>
      </c>
      <c r="C87" s="47">
        <v>0.34986773900000001</v>
      </c>
      <c r="D87" s="47">
        <v>0.40747702500000005</v>
      </c>
      <c r="E87" s="76">
        <f t="shared" si="4"/>
        <v>-0.14138045206352434</v>
      </c>
      <c r="F87" s="82">
        <f t="shared" si="5"/>
        <v>6.9210144691661123E-4</v>
      </c>
      <c r="G87" s="47">
        <v>30.648772693490951</v>
      </c>
      <c r="H87" s="57">
        <v>63.2618636363636</v>
      </c>
    </row>
    <row r="88" spans="1:8" ht="12.75" customHeight="1" x14ac:dyDescent="0.15">
      <c r="A88" s="60" t="s">
        <v>237</v>
      </c>
      <c r="B88" s="60" t="s">
        <v>78</v>
      </c>
      <c r="C88" s="47">
        <v>0.33838354999999998</v>
      </c>
      <c r="D88" s="47">
        <v>0.11571893</v>
      </c>
      <c r="E88" s="76">
        <f t="shared" si="4"/>
        <v>1.9241849194423071</v>
      </c>
      <c r="F88" s="82">
        <f t="shared" si="5"/>
        <v>6.6938365119677257E-4</v>
      </c>
      <c r="G88" s="47">
        <v>19.827712144001524</v>
      </c>
      <c r="H88" s="57">
        <v>107.967863636364</v>
      </c>
    </row>
    <row r="89" spans="1:8" ht="12.75" customHeight="1" x14ac:dyDescent="0.15">
      <c r="A89" s="60" t="s">
        <v>218</v>
      </c>
      <c r="B89" s="60" t="s">
        <v>59</v>
      </c>
      <c r="C89" s="47">
        <v>0.318447496</v>
      </c>
      <c r="D89" s="47">
        <v>4.4601356000000002E-2</v>
      </c>
      <c r="E89" s="76">
        <f t="shared" si="4"/>
        <v>6.139861308252601</v>
      </c>
      <c r="F89" s="82">
        <f t="shared" si="5"/>
        <v>6.2994654316662153E-4</v>
      </c>
      <c r="G89" s="47">
        <v>16.19287402428159</v>
      </c>
      <c r="H89" s="57">
        <v>36.688636363636398</v>
      </c>
    </row>
    <row r="90" spans="1:8" ht="12.75" customHeight="1" x14ac:dyDescent="0.15">
      <c r="A90" s="60" t="s">
        <v>256</v>
      </c>
      <c r="B90" s="60" t="s">
        <v>97</v>
      </c>
      <c r="C90" s="47">
        <v>0.31844132000000003</v>
      </c>
      <c r="D90" s="47">
        <v>0.10041283000000001</v>
      </c>
      <c r="E90" s="76">
        <f t="shared" si="4"/>
        <v>2.1713210353696835</v>
      </c>
      <c r="F90" s="82">
        <f t="shared" si="5"/>
        <v>6.2993432592547678E-4</v>
      </c>
      <c r="G90" s="47">
        <v>2.0851398330349213</v>
      </c>
      <c r="H90" s="57">
        <v>66.535590909090899</v>
      </c>
    </row>
    <row r="91" spans="1:8" ht="12.75" customHeight="1" x14ac:dyDescent="0.15">
      <c r="A91" s="60" t="s">
        <v>309</v>
      </c>
      <c r="B91" s="60" t="s">
        <v>150</v>
      </c>
      <c r="C91" s="47">
        <v>0.3066702</v>
      </c>
      <c r="D91" s="47">
        <v>0.152</v>
      </c>
      <c r="E91" s="76">
        <f t="shared" si="4"/>
        <v>1.0175671052631579</v>
      </c>
      <c r="F91" s="82">
        <f t="shared" si="5"/>
        <v>6.0664892897200381E-4</v>
      </c>
      <c r="G91" s="47">
        <v>0.70688537591508016</v>
      </c>
      <c r="H91" s="57">
        <v>41.686772727272697</v>
      </c>
    </row>
    <row r="92" spans="1:8" ht="12.75" customHeight="1" x14ac:dyDescent="0.15">
      <c r="A92" s="60" t="s">
        <v>248</v>
      </c>
      <c r="B92" s="60" t="s">
        <v>89</v>
      </c>
      <c r="C92" s="47">
        <v>0.30253503999999998</v>
      </c>
      <c r="D92" s="47">
        <v>0.22155188000000001</v>
      </c>
      <c r="E92" s="76">
        <f t="shared" si="4"/>
        <v>0.36552684635309785</v>
      </c>
      <c r="F92" s="82">
        <f t="shared" si="5"/>
        <v>5.984688371824269E-4</v>
      </c>
      <c r="G92" s="47">
        <v>28.458667687776583</v>
      </c>
      <c r="H92" s="57">
        <v>66.108045454545405</v>
      </c>
    </row>
    <row r="93" spans="1:8" ht="12.75" customHeight="1" x14ac:dyDescent="0.15">
      <c r="A93" s="60" t="s">
        <v>276</v>
      </c>
      <c r="B93" s="60" t="s">
        <v>117</v>
      </c>
      <c r="C93" s="47">
        <v>0.30145603999999998</v>
      </c>
      <c r="D93" s="47">
        <v>0.24064598000000001</v>
      </c>
      <c r="E93" s="76">
        <f t="shared" si="4"/>
        <v>0.2526951000802089</v>
      </c>
      <c r="F93" s="82">
        <f t="shared" si="5"/>
        <v>5.9633438070650984E-4</v>
      </c>
      <c r="G93" s="47">
        <v>2.9435392300735352</v>
      </c>
      <c r="H93" s="57">
        <v>38.322318181818197</v>
      </c>
    </row>
    <row r="94" spans="1:8" ht="12.75" customHeight="1" x14ac:dyDescent="0.15">
      <c r="A94" s="60" t="s">
        <v>247</v>
      </c>
      <c r="B94" s="60" t="s">
        <v>88</v>
      </c>
      <c r="C94" s="47">
        <v>0.27793165000000003</v>
      </c>
      <c r="D94" s="47">
        <v>0.29081959999999996</v>
      </c>
      <c r="E94" s="76">
        <f t="shared" si="4"/>
        <v>-4.4315960822447709E-2</v>
      </c>
      <c r="F94" s="82">
        <f t="shared" si="5"/>
        <v>5.4979889731679779E-4</v>
      </c>
      <c r="G94" s="47">
        <v>2.2205264053142204</v>
      </c>
      <c r="H94" s="57">
        <v>52.514499999999998</v>
      </c>
    </row>
    <row r="95" spans="1:8" ht="12.75" customHeight="1" x14ac:dyDescent="0.15">
      <c r="A95" s="60" t="s">
        <v>264</v>
      </c>
      <c r="B95" s="60" t="s">
        <v>105</v>
      </c>
      <c r="C95" s="47">
        <v>0.26521592999999999</v>
      </c>
      <c r="D95" s="47">
        <v>5.5507999999999998E-3</v>
      </c>
      <c r="E95" s="76">
        <f t="shared" si="4"/>
        <v>46.779766880449664</v>
      </c>
      <c r="F95" s="82">
        <f t="shared" si="5"/>
        <v>5.2464491131128457E-4</v>
      </c>
      <c r="G95" s="47">
        <v>1.2268646694184848</v>
      </c>
      <c r="H95" s="57">
        <v>175.21904545454501</v>
      </c>
    </row>
    <row r="96" spans="1:8" ht="12.75" customHeight="1" x14ac:dyDescent="0.15">
      <c r="A96" s="60" t="s">
        <v>242</v>
      </c>
      <c r="B96" s="60" t="s">
        <v>83</v>
      </c>
      <c r="C96" s="47">
        <v>0.26333966999999997</v>
      </c>
      <c r="D96" s="47">
        <v>0.10972989999999999</v>
      </c>
      <c r="E96" s="76">
        <f t="shared" si="4"/>
        <v>1.3998898203680126</v>
      </c>
      <c r="F96" s="82">
        <f t="shared" si="5"/>
        <v>5.209333308594734E-4</v>
      </c>
      <c r="G96" s="47">
        <v>5.9265723862235893</v>
      </c>
      <c r="H96" s="57">
        <v>83.443318181818199</v>
      </c>
    </row>
    <row r="97" spans="1:8" ht="12.75" customHeight="1" x14ac:dyDescent="0.15">
      <c r="A97" s="60" t="s">
        <v>279</v>
      </c>
      <c r="B97" s="60" t="s">
        <v>120</v>
      </c>
      <c r="C97" s="47">
        <v>0.25635632000000003</v>
      </c>
      <c r="D97" s="47">
        <v>5.4503349999999999E-2</v>
      </c>
      <c r="E97" s="76">
        <f t="shared" si="4"/>
        <v>3.7034965740637968</v>
      </c>
      <c r="F97" s="82">
        <f t="shared" si="5"/>
        <v>5.0711900590016338E-4</v>
      </c>
      <c r="G97" s="47">
        <v>8.1857234488754997</v>
      </c>
      <c r="H97" s="57">
        <v>30.884909090909101</v>
      </c>
    </row>
    <row r="98" spans="1:8" ht="12.75" customHeight="1" x14ac:dyDescent="0.15">
      <c r="A98" s="60" t="s">
        <v>263</v>
      </c>
      <c r="B98" s="60" t="s">
        <v>104</v>
      </c>
      <c r="C98" s="47">
        <v>0.23298939999999999</v>
      </c>
      <c r="D98" s="47">
        <v>0.92707127</v>
      </c>
      <c r="E98" s="76">
        <f t="shared" si="4"/>
        <v>-0.74868232083170905</v>
      </c>
      <c r="F98" s="82">
        <f t="shared" si="5"/>
        <v>4.6089502655239983E-4</v>
      </c>
      <c r="G98" s="47">
        <v>10.664659868995393</v>
      </c>
      <c r="H98" s="57">
        <v>42.460318181818202</v>
      </c>
    </row>
    <row r="99" spans="1:8" ht="12.75" customHeight="1" x14ac:dyDescent="0.15">
      <c r="A99" s="60" t="s">
        <v>1410</v>
      </c>
      <c r="B99" s="60" t="s">
        <v>1578</v>
      </c>
      <c r="C99" s="47">
        <v>0.23272000000000001</v>
      </c>
      <c r="D99" s="47">
        <v>1.2925503999999999</v>
      </c>
      <c r="E99" s="76">
        <f t="shared" si="4"/>
        <v>-0.81995286218626362</v>
      </c>
      <c r="F99" s="82">
        <f t="shared" si="5"/>
        <v>4.6036210479650364E-4</v>
      </c>
      <c r="G99" s="47">
        <v>8.8553928600000003</v>
      </c>
      <c r="H99" s="57">
        <v>40.128590909090903</v>
      </c>
    </row>
    <row r="100" spans="1:8" ht="12.75" customHeight="1" x14ac:dyDescent="0.15">
      <c r="A100" s="60" t="s">
        <v>249</v>
      </c>
      <c r="B100" s="60" t="s">
        <v>90</v>
      </c>
      <c r="C100" s="47">
        <v>0.23144100000000001</v>
      </c>
      <c r="D100" s="47">
        <v>2.6645000000000002E-3</v>
      </c>
      <c r="E100" s="76">
        <f t="shared" si="4"/>
        <v>85.860949521486205</v>
      </c>
      <c r="F100" s="82">
        <f t="shared" si="5"/>
        <v>4.5783201227315052E-4</v>
      </c>
      <c r="G100" s="47">
        <v>0.66675712127390319</v>
      </c>
      <c r="H100" s="57">
        <v>115.29936363636401</v>
      </c>
    </row>
    <row r="101" spans="1:8" ht="12.75" customHeight="1" x14ac:dyDescent="0.15">
      <c r="A101" s="60" t="s">
        <v>280</v>
      </c>
      <c r="B101" s="60" t="s">
        <v>121</v>
      </c>
      <c r="C101" s="47">
        <v>0.22268976000000001</v>
      </c>
      <c r="D101" s="47">
        <v>3.678E-4</v>
      </c>
      <c r="E101" s="76">
        <f t="shared" si="4"/>
        <v>604.4642740619903</v>
      </c>
      <c r="F101" s="82">
        <f t="shared" si="5"/>
        <v>4.4052048225433241E-4</v>
      </c>
      <c r="G101" s="47">
        <v>6.6565529135232282</v>
      </c>
      <c r="H101" s="57">
        <v>28.752636363636402</v>
      </c>
    </row>
    <row r="102" spans="1:8" ht="12.75" customHeight="1" x14ac:dyDescent="0.15">
      <c r="A102" s="60" t="s">
        <v>879</v>
      </c>
      <c r="B102" s="60" t="s">
        <v>883</v>
      </c>
      <c r="C102" s="47">
        <v>0.19965543999999999</v>
      </c>
      <c r="D102" s="47">
        <v>0.60829164000000002</v>
      </c>
      <c r="E102" s="76">
        <f t="shared" si="4"/>
        <v>-0.67177678128208373</v>
      </c>
      <c r="F102" s="82">
        <f t="shared" si="5"/>
        <v>3.9495444565345494E-4</v>
      </c>
      <c r="G102" s="47">
        <v>12.745626273963317</v>
      </c>
      <c r="H102" s="57">
        <v>21.154590909090899</v>
      </c>
    </row>
    <row r="103" spans="1:8" ht="12.75" customHeight="1" x14ac:dyDescent="0.15">
      <c r="A103" s="60" t="s">
        <v>246</v>
      </c>
      <c r="B103" s="60" t="s">
        <v>87</v>
      </c>
      <c r="C103" s="47">
        <v>0.1827955</v>
      </c>
      <c r="D103" s="47">
        <v>2.2771E-2</v>
      </c>
      <c r="E103" s="76">
        <f t="shared" ref="E103:E134" si="6">IF(ISERROR(C103/D103-1),"",((C103/D103-1)))</f>
        <v>7.0275569803697682</v>
      </c>
      <c r="F103" s="82">
        <f t="shared" ref="F103:F134" si="7">C103/$C$183</f>
        <v>3.6160244554541625E-4</v>
      </c>
      <c r="G103" s="47">
        <v>4.2103556739747665</v>
      </c>
      <c r="H103" s="57">
        <v>69.211681818181802</v>
      </c>
    </row>
    <row r="104" spans="1:8" ht="12.75" customHeight="1" x14ac:dyDescent="0.15">
      <c r="A104" s="60" t="s">
        <v>286</v>
      </c>
      <c r="B104" s="60" t="s">
        <v>127</v>
      </c>
      <c r="C104" s="47">
        <v>0.16845234000000001</v>
      </c>
      <c r="D104" s="47">
        <v>0.25065415000000002</v>
      </c>
      <c r="E104" s="76">
        <f t="shared" si="6"/>
        <v>-0.32794912831086187</v>
      </c>
      <c r="F104" s="82">
        <f t="shared" si="7"/>
        <v>3.3322908989470717E-4</v>
      </c>
      <c r="G104" s="47">
        <v>1.2103740710314193</v>
      </c>
      <c r="H104" s="57">
        <v>124.66813636363599</v>
      </c>
    </row>
    <row r="105" spans="1:8" ht="12.75" customHeight="1" x14ac:dyDescent="0.15">
      <c r="A105" s="60" t="s">
        <v>189</v>
      </c>
      <c r="B105" s="60" t="s">
        <v>30</v>
      </c>
      <c r="C105" s="47">
        <v>0.16554056</v>
      </c>
      <c r="D105" s="47">
        <v>11.303275210000001</v>
      </c>
      <c r="E105" s="76">
        <f t="shared" si="6"/>
        <v>-0.98535463775547583</v>
      </c>
      <c r="F105" s="82">
        <f t="shared" si="7"/>
        <v>3.2746906424369152E-4</v>
      </c>
      <c r="G105" s="47">
        <v>55.193874434044744</v>
      </c>
      <c r="H105" s="57">
        <v>23.243636363636401</v>
      </c>
    </row>
    <row r="106" spans="1:8" ht="12.75" customHeight="1" x14ac:dyDescent="0.15">
      <c r="A106" s="60" t="s">
        <v>244</v>
      </c>
      <c r="B106" s="60" t="s">
        <v>85</v>
      </c>
      <c r="C106" s="47">
        <v>0.16223760000000001</v>
      </c>
      <c r="D106" s="47">
        <v>6.1721400000000003E-2</v>
      </c>
      <c r="E106" s="76">
        <f t="shared" si="6"/>
        <v>1.6285469869445608</v>
      </c>
      <c r="F106" s="82">
        <f t="shared" si="7"/>
        <v>3.2093521404749588E-4</v>
      </c>
      <c r="G106" s="47">
        <v>0.70626475250009402</v>
      </c>
      <c r="H106" s="57">
        <v>60.3705454545455</v>
      </c>
    </row>
    <row r="107" spans="1:8" ht="12.75" customHeight="1" x14ac:dyDescent="0.15">
      <c r="A107" s="60" t="s">
        <v>217</v>
      </c>
      <c r="B107" s="60" t="s">
        <v>58</v>
      </c>
      <c r="C107" s="47">
        <v>0.15908823</v>
      </c>
      <c r="D107" s="47">
        <v>0.19130620000000001</v>
      </c>
      <c r="E107" s="76">
        <f t="shared" si="6"/>
        <v>-0.16841048538939152</v>
      </c>
      <c r="F107" s="82">
        <f t="shared" si="7"/>
        <v>3.1470519255392862E-4</v>
      </c>
      <c r="G107" s="47">
        <v>1.0098668437314211</v>
      </c>
      <c r="H107" s="57">
        <v>85.930090909090893</v>
      </c>
    </row>
    <row r="108" spans="1:8" ht="12.75" customHeight="1" x14ac:dyDescent="0.15">
      <c r="A108" s="60" t="s">
        <v>267</v>
      </c>
      <c r="B108" s="60" t="s">
        <v>108</v>
      </c>
      <c r="C108" s="47">
        <v>0.14173980999999999</v>
      </c>
      <c r="D108" s="47">
        <v>0.29180340000000005</v>
      </c>
      <c r="E108" s="76">
        <f t="shared" si="6"/>
        <v>-0.5142626508121565</v>
      </c>
      <c r="F108" s="82">
        <f t="shared" si="7"/>
        <v>2.8038689096363228E-4</v>
      </c>
      <c r="G108" s="47">
        <v>0.45504159763158736</v>
      </c>
      <c r="H108" s="57">
        <v>52.493681818181798</v>
      </c>
    </row>
    <row r="109" spans="1:8" ht="12.75" customHeight="1" x14ac:dyDescent="0.15">
      <c r="A109" s="60" t="s">
        <v>258</v>
      </c>
      <c r="B109" s="60" t="s">
        <v>99</v>
      </c>
      <c r="C109" s="47">
        <v>0.13706112000000001</v>
      </c>
      <c r="D109" s="47">
        <v>4.9086499999999998E-2</v>
      </c>
      <c r="E109" s="76">
        <f t="shared" si="6"/>
        <v>1.792236561987512</v>
      </c>
      <c r="F109" s="82">
        <f t="shared" si="7"/>
        <v>2.7113159886974115E-4</v>
      </c>
      <c r="G109" s="47">
        <v>5.2245499395488615</v>
      </c>
      <c r="H109" s="57">
        <v>38.1338636363636</v>
      </c>
    </row>
    <row r="110" spans="1:8" ht="12.75" customHeight="1" x14ac:dyDescent="0.15">
      <c r="A110" s="60" t="s">
        <v>311</v>
      </c>
      <c r="B110" s="60" t="s">
        <v>152</v>
      </c>
      <c r="C110" s="47">
        <v>0.13345960999999998</v>
      </c>
      <c r="D110" s="47">
        <v>0</v>
      </c>
      <c r="E110" s="76" t="str">
        <f t="shared" si="6"/>
        <v/>
      </c>
      <c r="F110" s="82">
        <f t="shared" si="7"/>
        <v>2.6400716296373536E-4</v>
      </c>
      <c r="G110" s="47">
        <v>0.38968165792408532</v>
      </c>
      <c r="H110" s="57">
        <v>26.287727272727299</v>
      </c>
    </row>
    <row r="111" spans="1:8" ht="12.75" customHeight="1" x14ac:dyDescent="0.15">
      <c r="A111" s="60" t="s">
        <v>1398</v>
      </c>
      <c r="B111" s="60" t="s">
        <v>1566</v>
      </c>
      <c r="C111" s="47">
        <v>0.12947538</v>
      </c>
      <c r="D111" s="47">
        <v>1.196526E-2</v>
      </c>
      <c r="E111" s="76">
        <f t="shared" si="6"/>
        <v>9.8209416260072917</v>
      </c>
      <c r="F111" s="82">
        <f t="shared" si="7"/>
        <v>2.5612563791735615E-4</v>
      </c>
      <c r="G111" s="47">
        <v>4.367672244106017</v>
      </c>
      <c r="H111" s="57">
        <v>61.980954545454502</v>
      </c>
    </row>
    <row r="112" spans="1:8" ht="12.75" customHeight="1" x14ac:dyDescent="0.15">
      <c r="A112" s="60" t="s">
        <v>269</v>
      </c>
      <c r="B112" s="60" t="s">
        <v>110</v>
      </c>
      <c r="C112" s="47">
        <v>0.12611238</v>
      </c>
      <c r="D112" s="47">
        <v>2.4136400000000002E-2</v>
      </c>
      <c r="E112" s="76">
        <f t="shared" si="6"/>
        <v>4.2249871563282007</v>
      </c>
      <c r="F112" s="82">
        <f t="shared" si="7"/>
        <v>2.4947301777972019E-4</v>
      </c>
      <c r="G112" s="47">
        <v>4.4178808013826023</v>
      </c>
      <c r="H112" s="57">
        <v>65.662772727272696</v>
      </c>
    </row>
    <row r="113" spans="1:8" ht="12.75" customHeight="1" x14ac:dyDescent="0.15">
      <c r="A113" s="60" t="s">
        <v>277</v>
      </c>
      <c r="B113" s="60" t="s">
        <v>118</v>
      </c>
      <c r="C113" s="47">
        <v>0.12058438</v>
      </c>
      <c r="D113" s="47">
        <v>4.1631180000000004E-2</v>
      </c>
      <c r="E113" s="76">
        <f t="shared" si="6"/>
        <v>1.8964920043102307</v>
      </c>
      <c r="F113" s="82">
        <f t="shared" si="7"/>
        <v>2.3853763742858979E-4</v>
      </c>
      <c r="G113" s="47">
        <v>0.29123012885618288</v>
      </c>
      <c r="H113" s="57">
        <v>68.763499999999993</v>
      </c>
    </row>
    <row r="114" spans="1:8" ht="12.75" customHeight="1" x14ac:dyDescent="0.15">
      <c r="A114" s="60" t="s">
        <v>266</v>
      </c>
      <c r="B114" s="60" t="s">
        <v>107</v>
      </c>
      <c r="C114" s="47">
        <v>9.9875000000000005E-2</v>
      </c>
      <c r="D114" s="47">
        <v>2.0625000000000001E-2</v>
      </c>
      <c r="E114" s="76">
        <f t="shared" si="6"/>
        <v>3.8424242424242427</v>
      </c>
      <c r="F114" s="82">
        <f t="shared" si="7"/>
        <v>1.9757075118834134E-4</v>
      </c>
      <c r="G114" s="47">
        <v>1.3726229024372953</v>
      </c>
      <c r="H114" s="57">
        <v>32.034863636363603</v>
      </c>
    </row>
    <row r="115" spans="1:8" ht="12.75" customHeight="1" x14ac:dyDescent="0.15">
      <c r="A115" s="60" t="s">
        <v>209</v>
      </c>
      <c r="B115" s="60" t="s">
        <v>50</v>
      </c>
      <c r="C115" s="47">
        <v>9.5852388000000011E-2</v>
      </c>
      <c r="D115" s="47">
        <v>0.70413943000000001</v>
      </c>
      <c r="E115" s="76">
        <f t="shared" si="6"/>
        <v>-0.86387300026643876</v>
      </c>
      <c r="F115" s="82">
        <f t="shared" si="7"/>
        <v>1.8961329962809869E-4</v>
      </c>
      <c r="G115" s="47">
        <v>0.67683039615840002</v>
      </c>
      <c r="H115" s="57">
        <v>32.118409090909097</v>
      </c>
    </row>
    <row r="116" spans="1:8" ht="12.75" customHeight="1" x14ac:dyDescent="0.15">
      <c r="A116" s="60" t="s">
        <v>616</v>
      </c>
      <c r="B116" s="60" t="s">
        <v>157</v>
      </c>
      <c r="C116" s="47">
        <v>8.7924450000000001E-2</v>
      </c>
      <c r="D116" s="47">
        <v>0</v>
      </c>
      <c r="E116" s="76" t="str">
        <f t="shared" si="6"/>
        <v/>
      </c>
      <c r="F116" s="82">
        <f t="shared" si="7"/>
        <v>1.7393040935491123E-4</v>
      </c>
      <c r="G116" s="47">
        <v>0.47351588067312989</v>
      </c>
      <c r="H116" s="57">
        <v>87.059772727272701</v>
      </c>
    </row>
    <row r="117" spans="1:8" ht="12.75" customHeight="1" x14ac:dyDescent="0.15">
      <c r="A117" s="60" t="s">
        <v>298</v>
      </c>
      <c r="B117" s="60" t="s">
        <v>139</v>
      </c>
      <c r="C117" s="47">
        <v>7.9009049999999997E-2</v>
      </c>
      <c r="D117" s="47">
        <v>0</v>
      </c>
      <c r="E117" s="76" t="str">
        <f t="shared" si="6"/>
        <v/>
      </c>
      <c r="F117" s="82">
        <f t="shared" si="7"/>
        <v>1.5629414126835765E-4</v>
      </c>
      <c r="G117" s="47">
        <v>0.10330240700000001</v>
      </c>
      <c r="H117" s="57">
        <v>136.455590909091</v>
      </c>
    </row>
    <row r="118" spans="1:8" ht="12.75" customHeight="1" x14ac:dyDescent="0.15">
      <c r="A118" s="60" t="s">
        <v>265</v>
      </c>
      <c r="B118" s="60" t="s">
        <v>106</v>
      </c>
      <c r="C118" s="47">
        <v>7.1991899999999998E-2</v>
      </c>
      <c r="D118" s="47">
        <v>6.7451690000000009E-2</v>
      </c>
      <c r="E118" s="76">
        <f t="shared" si="6"/>
        <v>6.7310544776565173E-2</v>
      </c>
      <c r="F118" s="82">
        <f t="shared" si="7"/>
        <v>1.424129538170308E-4</v>
      </c>
      <c r="G118" s="47">
        <v>4.9266385848379493</v>
      </c>
      <c r="H118" s="57">
        <v>30.173136363636399</v>
      </c>
    </row>
    <row r="119" spans="1:8" ht="12.75" customHeight="1" x14ac:dyDescent="0.15">
      <c r="A119" s="60" t="s">
        <v>302</v>
      </c>
      <c r="B119" s="60" t="s">
        <v>143</v>
      </c>
      <c r="C119" s="47">
        <v>7.0056279999999999E-2</v>
      </c>
      <c r="D119" s="47">
        <v>3.2262600000000003E-3</v>
      </c>
      <c r="E119" s="76">
        <f t="shared" si="6"/>
        <v>20.714393756237872</v>
      </c>
      <c r="F119" s="82">
        <f t="shared" si="7"/>
        <v>1.3858394858634065E-4</v>
      </c>
      <c r="G119" s="47">
        <v>29.070680535696834</v>
      </c>
      <c r="H119" s="57">
        <v>39.018772727272697</v>
      </c>
    </row>
    <row r="120" spans="1:8" ht="12.75" customHeight="1" x14ac:dyDescent="0.15">
      <c r="A120" s="60" t="s">
        <v>181</v>
      </c>
      <c r="B120" s="60" t="s">
        <v>22</v>
      </c>
      <c r="C120" s="47">
        <v>6.1507800000000001E-2</v>
      </c>
      <c r="D120" s="47">
        <v>2.8449184000000001</v>
      </c>
      <c r="E120" s="76">
        <f t="shared" si="6"/>
        <v>-0.97837976653390124</v>
      </c>
      <c r="F120" s="82">
        <f t="shared" si="7"/>
        <v>1.2167351439241313E-4</v>
      </c>
      <c r="G120" s="47">
        <v>6.9618746643599998</v>
      </c>
      <c r="H120" s="57">
        <v>73.442727272727296</v>
      </c>
    </row>
    <row r="121" spans="1:8" ht="12.75" customHeight="1" x14ac:dyDescent="0.15">
      <c r="A121" s="60" t="s">
        <v>262</v>
      </c>
      <c r="B121" s="60" t="s">
        <v>103</v>
      </c>
      <c r="C121" s="47">
        <v>5.1780640000000003E-2</v>
      </c>
      <c r="D121" s="47">
        <v>4.3101460000000001E-2</v>
      </c>
      <c r="E121" s="76">
        <f t="shared" si="6"/>
        <v>0.20136626462305451</v>
      </c>
      <c r="F121" s="82">
        <f t="shared" si="7"/>
        <v>1.0243143871652641E-4</v>
      </c>
      <c r="G121" s="47">
        <v>0.66111182539414703</v>
      </c>
      <c r="H121" s="57">
        <v>71.844090909090895</v>
      </c>
    </row>
    <row r="122" spans="1:8" ht="12.75" customHeight="1" x14ac:dyDescent="0.15">
      <c r="A122" s="60" t="s">
        <v>289</v>
      </c>
      <c r="B122" s="60" t="s">
        <v>130</v>
      </c>
      <c r="C122" s="47">
        <v>4.2425699999999997E-2</v>
      </c>
      <c r="D122" s="47">
        <v>2.50412E-2</v>
      </c>
      <c r="E122" s="76">
        <f t="shared" si="6"/>
        <v>0.69423589923805551</v>
      </c>
      <c r="F122" s="82">
        <f t="shared" si="7"/>
        <v>8.3925681288522783E-5</v>
      </c>
      <c r="G122" s="47">
        <v>0.73704445012286013</v>
      </c>
      <c r="H122" s="57">
        <v>49.713136363636401</v>
      </c>
    </row>
    <row r="123" spans="1:8" ht="12.75" customHeight="1" x14ac:dyDescent="0.15">
      <c r="A123" s="60" t="s">
        <v>251</v>
      </c>
      <c r="B123" s="60" t="s">
        <v>92</v>
      </c>
      <c r="C123" s="47">
        <v>4.0968044000000002E-2</v>
      </c>
      <c r="D123" s="47">
        <v>2.4014599999999997E-2</v>
      </c>
      <c r="E123" s="76">
        <f t="shared" si="6"/>
        <v>0.70596403854321976</v>
      </c>
      <c r="F123" s="82">
        <f t="shared" si="7"/>
        <v>8.1042174996716107E-5</v>
      </c>
      <c r="G123" s="47">
        <v>0.6624731121102766</v>
      </c>
      <c r="H123" s="57">
        <v>43.999071428571398</v>
      </c>
    </row>
    <row r="124" spans="1:8" ht="12.75" customHeight="1" x14ac:dyDescent="0.15">
      <c r="A124" s="60" t="s">
        <v>243</v>
      </c>
      <c r="B124" s="60" t="s">
        <v>84</v>
      </c>
      <c r="C124" s="47">
        <v>4.044996E-2</v>
      </c>
      <c r="D124" s="47">
        <v>0</v>
      </c>
      <c r="E124" s="76" t="str">
        <f t="shared" si="6"/>
        <v/>
      </c>
      <c r="F124" s="82">
        <f t="shared" si="7"/>
        <v>8.0017311466716991E-5</v>
      </c>
      <c r="G124" s="47">
        <v>1.6389294179284406</v>
      </c>
      <c r="H124" s="57">
        <v>23.366227272727301</v>
      </c>
    </row>
    <row r="125" spans="1:8" ht="12.75" customHeight="1" x14ac:dyDescent="0.15">
      <c r="A125" s="60" t="s">
        <v>252</v>
      </c>
      <c r="B125" s="60" t="s">
        <v>93</v>
      </c>
      <c r="C125" s="47">
        <v>3.7661430000000003E-2</v>
      </c>
      <c r="D125" s="47">
        <v>0</v>
      </c>
      <c r="E125" s="76" t="str">
        <f t="shared" si="6"/>
        <v/>
      </c>
      <c r="F125" s="82">
        <f t="shared" si="7"/>
        <v>7.4501096529933769E-5</v>
      </c>
      <c r="G125" s="47">
        <v>14.945733370856843</v>
      </c>
      <c r="H125" s="57">
        <v>49.3213636363636</v>
      </c>
    </row>
    <row r="126" spans="1:8" ht="12.75" customHeight="1" x14ac:dyDescent="0.15">
      <c r="A126" s="60" t="s">
        <v>281</v>
      </c>
      <c r="B126" s="60" t="s">
        <v>122</v>
      </c>
      <c r="C126" s="47">
        <v>3.562005E-2</v>
      </c>
      <c r="D126" s="47">
        <v>1.3568999999999999E-2</v>
      </c>
      <c r="E126" s="76">
        <f t="shared" si="6"/>
        <v>1.6251050187928366</v>
      </c>
      <c r="F126" s="82">
        <f t="shared" si="7"/>
        <v>7.0462878957359482E-5</v>
      </c>
      <c r="G126" s="47">
        <v>0.18720130245855063</v>
      </c>
      <c r="H126" s="57">
        <v>149.77609090909101</v>
      </c>
    </row>
    <row r="127" spans="1:8" ht="12.75" customHeight="1" x14ac:dyDescent="0.15">
      <c r="A127" s="60" t="s">
        <v>191</v>
      </c>
      <c r="B127" s="60" t="s">
        <v>32</v>
      </c>
      <c r="C127" s="47">
        <v>3.2108740000000004E-2</v>
      </c>
      <c r="D127" s="47">
        <v>4.8305600000000002E-3</v>
      </c>
      <c r="E127" s="76">
        <f t="shared" si="6"/>
        <v>5.647001589877779</v>
      </c>
      <c r="F127" s="82">
        <f t="shared" si="7"/>
        <v>6.3516874908747372E-5</v>
      </c>
      <c r="G127" s="47">
        <v>12.7585514275296</v>
      </c>
      <c r="H127" s="57">
        <v>37.186909090909097</v>
      </c>
    </row>
    <row r="128" spans="1:8" ht="12.75" customHeight="1" x14ac:dyDescent="0.15">
      <c r="A128" s="60" t="s">
        <v>261</v>
      </c>
      <c r="B128" s="60" t="s">
        <v>102</v>
      </c>
      <c r="C128" s="47">
        <v>2.992593E-2</v>
      </c>
      <c r="D128" s="47">
        <v>0</v>
      </c>
      <c r="E128" s="76" t="str">
        <f t="shared" si="6"/>
        <v/>
      </c>
      <c r="F128" s="82">
        <f t="shared" si="7"/>
        <v>5.9198883305228736E-5</v>
      </c>
      <c r="G128" s="47">
        <v>5.4694852850933353</v>
      </c>
      <c r="H128" s="57">
        <v>39.441181818181803</v>
      </c>
    </row>
    <row r="129" spans="1:8" ht="12.75" customHeight="1" x14ac:dyDescent="0.15">
      <c r="A129" s="60" t="s">
        <v>240</v>
      </c>
      <c r="B129" s="60" t="s">
        <v>81</v>
      </c>
      <c r="C129" s="47">
        <v>2.6333354999999999E-2</v>
      </c>
      <c r="D129" s="47">
        <v>1.3189949160000001</v>
      </c>
      <c r="E129" s="76">
        <f t="shared" si="6"/>
        <v>-0.98003528695936237</v>
      </c>
      <c r="F129" s="82">
        <f t="shared" si="7"/>
        <v>5.2092122439642194E-5</v>
      </c>
      <c r="G129" s="47">
        <v>25.299945968741692</v>
      </c>
      <c r="H129" s="57">
        <v>44.2440454545455</v>
      </c>
    </row>
    <row r="130" spans="1:8" ht="12.75" customHeight="1" x14ac:dyDescent="0.15">
      <c r="A130" s="60" t="s">
        <v>1399</v>
      </c>
      <c r="B130" s="60" t="s">
        <v>1567</v>
      </c>
      <c r="C130" s="47">
        <v>2.42542E-2</v>
      </c>
      <c r="D130" s="47">
        <v>0</v>
      </c>
      <c r="E130" s="76" t="str">
        <f t="shared" si="6"/>
        <v/>
      </c>
      <c r="F130" s="82">
        <f t="shared" si="7"/>
        <v>4.7979179108608447E-5</v>
      </c>
      <c r="G130" s="47">
        <v>0.82194327970736203</v>
      </c>
      <c r="H130" s="57">
        <v>35.115454545454497</v>
      </c>
    </row>
    <row r="131" spans="1:8" ht="12.75" customHeight="1" x14ac:dyDescent="0.15">
      <c r="A131" s="60" t="s">
        <v>278</v>
      </c>
      <c r="B131" s="60" t="s">
        <v>119</v>
      </c>
      <c r="C131" s="47">
        <v>1.7618000000000002E-2</v>
      </c>
      <c r="D131" s="47">
        <v>0</v>
      </c>
      <c r="E131" s="76" t="str">
        <f t="shared" si="6"/>
        <v/>
      </c>
      <c r="F131" s="82">
        <f t="shared" si="7"/>
        <v>3.4851579418635273E-5</v>
      </c>
      <c r="G131" s="47">
        <v>1.3725813603765371</v>
      </c>
      <c r="H131" s="57">
        <v>83.564590909090896</v>
      </c>
    </row>
    <row r="132" spans="1:8" ht="12.75" customHeight="1" x14ac:dyDescent="0.15">
      <c r="A132" s="60" t="s">
        <v>307</v>
      </c>
      <c r="B132" s="60" t="s">
        <v>148</v>
      </c>
      <c r="C132" s="47">
        <v>1.7137340000000001E-2</v>
      </c>
      <c r="D132" s="47">
        <v>0</v>
      </c>
      <c r="E132" s="76" t="str">
        <f t="shared" si="6"/>
        <v/>
      </c>
      <c r="F132" s="82">
        <f t="shared" si="7"/>
        <v>3.3900747305832387E-5</v>
      </c>
      <c r="G132" s="47">
        <v>1.8602001687511918</v>
      </c>
      <c r="H132" s="57">
        <v>50.481409090909096</v>
      </c>
    </row>
    <row r="133" spans="1:8" ht="12.75" customHeight="1" x14ac:dyDescent="0.15">
      <c r="A133" s="60" t="s">
        <v>971</v>
      </c>
      <c r="B133" s="60" t="s">
        <v>973</v>
      </c>
      <c r="C133" s="47">
        <v>1.6907800000000001E-2</v>
      </c>
      <c r="D133" s="47">
        <v>0</v>
      </c>
      <c r="E133" s="76" t="str">
        <f t="shared" si="6"/>
        <v/>
      </c>
      <c r="F133" s="82">
        <f t="shared" si="7"/>
        <v>3.3446675814190117E-5</v>
      </c>
      <c r="G133" s="47">
        <v>9.5166043224207879</v>
      </c>
      <c r="H133" s="57">
        <v>41.740666666666698</v>
      </c>
    </row>
    <row r="134" spans="1:8" ht="12.75" customHeight="1" x14ac:dyDescent="0.15">
      <c r="A134" s="60" t="s">
        <v>972</v>
      </c>
      <c r="B134" s="60" t="s">
        <v>974</v>
      </c>
      <c r="C134" s="47">
        <v>1.5868E-2</v>
      </c>
      <c r="D134" s="47">
        <v>0</v>
      </c>
      <c r="E134" s="76" t="str">
        <f t="shared" si="6"/>
        <v/>
      </c>
      <c r="F134" s="82">
        <f t="shared" si="7"/>
        <v>3.1389764003570465E-5</v>
      </c>
      <c r="G134" s="47">
        <v>10.849231727281788</v>
      </c>
      <c r="H134" s="57">
        <v>78.0400833333333</v>
      </c>
    </row>
    <row r="135" spans="1:8" ht="12.75" customHeight="1" x14ac:dyDescent="0.15">
      <c r="A135" s="60" t="s">
        <v>620</v>
      </c>
      <c r="B135" s="60" t="s">
        <v>168</v>
      </c>
      <c r="C135" s="47">
        <v>1.5640500000000002E-2</v>
      </c>
      <c r="D135" s="47">
        <v>8.1119276500000002</v>
      </c>
      <c r="E135" s="76">
        <f t="shared" ref="E135:E166" si="8">IF(ISERROR(C135/D135-1),"",((C135/D135-1)))</f>
        <v>-0.99807191327698785</v>
      </c>
      <c r="F135" s="82">
        <f t="shared" ref="F135:F166" si="9">C135/$C$183</f>
        <v>3.0939727999612047E-5</v>
      </c>
      <c r="G135" s="47">
        <v>32.127779301849003</v>
      </c>
      <c r="H135" s="57">
        <v>29.8027727272727</v>
      </c>
    </row>
    <row r="136" spans="1:8" ht="12.75" customHeight="1" x14ac:dyDescent="0.15">
      <c r="A136" s="60" t="s">
        <v>290</v>
      </c>
      <c r="B136" s="60" t="s">
        <v>131</v>
      </c>
      <c r="C136" s="47">
        <v>1.5408399999999999E-2</v>
      </c>
      <c r="D136" s="47">
        <v>3.5119999999999999E-3</v>
      </c>
      <c r="E136" s="76">
        <f t="shared" si="8"/>
        <v>3.3873576309794986</v>
      </c>
      <c r="F136" s="82">
        <f t="shared" si="9"/>
        <v>3.0480592366562587E-5</v>
      </c>
      <c r="G136" s="47">
        <v>7.131373029545256</v>
      </c>
      <c r="H136" s="57">
        <v>51.076000000000001</v>
      </c>
    </row>
    <row r="137" spans="1:8" ht="12.75" customHeight="1" x14ac:dyDescent="0.15">
      <c r="A137" s="60" t="s">
        <v>881</v>
      </c>
      <c r="B137" s="62" t="s">
        <v>885</v>
      </c>
      <c r="C137" s="47">
        <v>1.29585E-2</v>
      </c>
      <c r="D137" s="47">
        <v>1.3746340000000001E-2</v>
      </c>
      <c r="E137" s="76">
        <f t="shared" si="8"/>
        <v>-5.7312710146846468E-2</v>
      </c>
      <c r="F137" s="82">
        <f t="shared" si="9"/>
        <v>2.563424860349558E-5</v>
      </c>
      <c r="G137" s="47">
        <v>2.4485103832146335</v>
      </c>
      <c r="H137" s="57">
        <v>27.731909090909099</v>
      </c>
    </row>
    <row r="138" spans="1:8" ht="12.75" customHeight="1" x14ac:dyDescent="0.15">
      <c r="A138" s="60" t="s">
        <v>305</v>
      </c>
      <c r="B138" s="60" t="s">
        <v>146</v>
      </c>
      <c r="C138" s="47">
        <v>1.2061469999999999E-2</v>
      </c>
      <c r="D138" s="47">
        <v>6.9697499999999996E-2</v>
      </c>
      <c r="E138" s="76">
        <f t="shared" si="8"/>
        <v>-0.82694544280641347</v>
      </c>
      <c r="F138" s="82">
        <f t="shared" si="9"/>
        <v>2.3859761585338105E-5</v>
      </c>
      <c r="G138" s="47">
        <v>19.153302721708325</v>
      </c>
      <c r="H138" s="57">
        <v>69.261636363636399</v>
      </c>
    </row>
    <row r="139" spans="1:8" ht="12.75" customHeight="1" x14ac:dyDescent="0.15">
      <c r="A139" s="60" t="s">
        <v>1407</v>
      </c>
      <c r="B139" s="60" t="s">
        <v>1575</v>
      </c>
      <c r="C139" s="47">
        <v>1.007619E-2</v>
      </c>
      <c r="D139" s="47">
        <v>2.0620320000000001E-2</v>
      </c>
      <c r="E139" s="76">
        <f t="shared" si="8"/>
        <v>-0.51134657464093669</v>
      </c>
      <c r="F139" s="82">
        <f t="shared" si="9"/>
        <v>1.9932519924069619E-5</v>
      </c>
      <c r="G139" s="47">
        <v>9.1319352600000006</v>
      </c>
      <c r="H139" s="57">
        <v>49.947590909090898</v>
      </c>
    </row>
    <row r="140" spans="1:8" ht="12.75" customHeight="1" x14ac:dyDescent="0.15">
      <c r="A140" s="60" t="s">
        <v>308</v>
      </c>
      <c r="B140" s="60" t="s">
        <v>149</v>
      </c>
      <c r="C140" s="47">
        <v>9.9677399999999992E-3</v>
      </c>
      <c r="D140" s="47">
        <v>0</v>
      </c>
      <c r="E140" s="76" t="str">
        <f t="shared" si="8"/>
        <v/>
      </c>
      <c r="F140" s="82">
        <f t="shared" si="9"/>
        <v>1.9717986277347459E-5</v>
      </c>
      <c r="G140" s="47">
        <v>0.11095833237558825</v>
      </c>
      <c r="H140" s="57">
        <v>51.000409090909102</v>
      </c>
    </row>
    <row r="141" spans="1:8" ht="12.75" customHeight="1" x14ac:dyDescent="0.15">
      <c r="A141" s="60" t="s">
        <v>619</v>
      </c>
      <c r="B141" s="60" t="s">
        <v>167</v>
      </c>
      <c r="C141" s="47">
        <v>7.1900000000000002E-3</v>
      </c>
      <c r="D141" s="47">
        <v>0</v>
      </c>
      <c r="E141" s="76" t="str">
        <f t="shared" si="8"/>
        <v/>
      </c>
      <c r="F141" s="82">
        <f t="shared" si="9"/>
        <v>1.4223115905323397E-5</v>
      </c>
      <c r="G141" s="47">
        <v>0.234961332144</v>
      </c>
      <c r="H141" s="57">
        <v>31.625363636363598</v>
      </c>
    </row>
    <row r="142" spans="1:8" ht="12.75" customHeight="1" x14ac:dyDescent="0.15">
      <c r="A142" s="60" t="s">
        <v>272</v>
      </c>
      <c r="B142" s="60" t="s">
        <v>113</v>
      </c>
      <c r="C142" s="47">
        <v>7.0965400000000001E-3</v>
      </c>
      <c r="D142" s="47">
        <v>1.542E-2</v>
      </c>
      <c r="E142" s="76">
        <f t="shared" si="8"/>
        <v>-0.53978339818417642</v>
      </c>
      <c r="F142" s="82">
        <f t="shared" si="9"/>
        <v>1.4038235180356565E-5</v>
      </c>
      <c r="G142" s="47">
        <v>0.48299277500855597</v>
      </c>
      <c r="H142" s="57">
        <v>80.609318181818196</v>
      </c>
    </row>
    <row r="143" spans="1:8" ht="12.75" customHeight="1" x14ac:dyDescent="0.15">
      <c r="A143" s="60" t="s">
        <v>614</v>
      </c>
      <c r="B143" s="60" t="s">
        <v>155</v>
      </c>
      <c r="C143" s="47">
        <v>5.3610000000000003E-3</v>
      </c>
      <c r="D143" s="47">
        <v>0</v>
      </c>
      <c r="E143" s="76" t="str">
        <f t="shared" si="8"/>
        <v/>
      </c>
      <c r="F143" s="82">
        <f t="shared" si="9"/>
        <v>1.0605024251521382E-5</v>
      </c>
      <c r="G143" s="47">
        <v>0.63440222124862289</v>
      </c>
      <c r="H143" s="57">
        <v>54.707727272727297</v>
      </c>
    </row>
    <row r="144" spans="1:8" ht="12.75" customHeight="1" x14ac:dyDescent="0.15">
      <c r="A144" s="60" t="s">
        <v>313</v>
      </c>
      <c r="B144" s="60" t="s">
        <v>154</v>
      </c>
      <c r="C144" s="47">
        <v>5.3052700000000008E-3</v>
      </c>
      <c r="D144" s="47">
        <v>0</v>
      </c>
      <c r="E144" s="76" t="str">
        <f t="shared" si="8"/>
        <v/>
      </c>
      <c r="F144" s="82">
        <f t="shared" si="9"/>
        <v>1.0494780266903348E-5</v>
      </c>
      <c r="G144" s="47">
        <v>0.26150506718257116</v>
      </c>
      <c r="H144" s="57">
        <v>49.5371818181818</v>
      </c>
    </row>
    <row r="145" spans="1:8" ht="12.75" customHeight="1" x14ac:dyDescent="0.15">
      <c r="A145" s="60" t="s">
        <v>220</v>
      </c>
      <c r="B145" s="60" t="s">
        <v>61</v>
      </c>
      <c r="C145" s="47">
        <v>5.104E-3</v>
      </c>
      <c r="D145" s="47">
        <v>4.065E-3</v>
      </c>
      <c r="E145" s="76">
        <f t="shared" si="8"/>
        <v>0.25559655596555975</v>
      </c>
      <c r="F145" s="82">
        <f t="shared" si="9"/>
        <v>1.009663193056615E-5</v>
      </c>
      <c r="G145" s="47">
        <v>21.984345686525508</v>
      </c>
      <c r="H145" s="57">
        <v>47.465545454545499</v>
      </c>
    </row>
    <row r="146" spans="1:8" ht="12.75" customHeight="1" x14ac:dyDescent="0.15">
      <c r="A146" s="60" t="s">
        <v>282</v>
      </c>
      <c r="B146" s="60" t="s">
        <v>123</v>
      </c>
      <c r="C146" s="47">
        <v>5.0013500000000008E-3</v>
      </c>
      <c r="D146" s="47">
        <v>1.9686199999999999E-3</v>
      </c>
      <c r="E146" s="76">
        <f t="shared" si="8"/>
        <v>1.5405360099968513</v>
      </c>
      <c r="F146" s="82">
        <f t="shared" si="9"/>
        <v>9.8935717292196363E-6</v>
      </c>
      <c r="G146" s="47">
        <v>0.52304605398120529</v>
      </c>
      <c r="H146" s="57">
        <v>44.373909090909102</v>
      </c>
    </row>
    <row r="147" spans="1:8" ht="12.75" customHeight="1" x14ac:dyDescent="0.15">
      <c r="A147" s="60" t="s">
        <v>285</v>
      </c>
      <c r="B147" s="60" t="s">
        <v>126</v>
      </c>
      <c r="C147" s="47">
        <v>4.8999999999999998E-3</v>
      </c>
      <c r="D147" s="47">
        <v>3.3681999999999997E-2</v>
      </c>
      <c r="E147" s="76">
        <f t="shared" si="8"/>
        <v>-0.85452170298675845</v>
      </c>
      <c r="F147" s="82">
        <f t="shared" si="9"/>
        <v>9.6930831621814515E-6</v>
      </c>
      <c r="G147" s="47">
        <v>2.5620391084374003</v>
      </c>
      <c r="H147" s="57">
        <v>57.086136363636399</v>
      </c>
    </row>
    <row r="148" spans="1:8" ht="12.75" customHeight="1" x14ac:dyDescent="0.15">
      <c r="A148" s="60" t="s">
        <v>880</v>
      </c>
      <c r="B148" s="60" t="s">
        <v>884</v>
      </c>
      <c r="C148" s="47">
        <v>4.2111000000000006E-3</v>
      </c>
      <c r="D148" s="47">
        <v>0</v>
      </c>
      <c r="E148" s="76" t="str">
        <f t="shared" si="8"/>
        <v/>
      </c>
      <c r="F148" s="82">
        <f t="shared" si="9"/>
        <v>8.3303147967882289E-6</v>
      </c>
      <c r="G148" s="47">
        <v>1.0350865533332678</v>
      </c>
      <c r="H148" s="57">
        <v>20.0208181818182</v>
      </c>
    </row>
    <row r="149" spans="1:8" ht="12.75" customHeight="1" x14ac:dyDescent="0.15">
      <c r="A149" s="60" t="s">
        <v>287</v>
      </c>
      <c r="B149" s="60" t="s">
        <v>128</v>
      </c>
      <c r="C149" s="47">
        <v>3.4859999999999999E-3</v>
      </c>
      <c r="D149" s="47">
        <v>4.8840000000000003E-3</v>
      </c>
      <c r="E149" s="76">
        <f t="shared" si="8"/>
        <v>-0.2862407862407863</v>
      </c>
      <c r="F149" s="82">
        <f t="shared" si="9"/>
        <v>6.8959363068090906E-6</v>
      </c>
      <c r="G149" s="47">
        <v>1.8205608969899999E-2</v>
      </c>
      <c r="H149" s="57">
        <v>61.5889047619048</v>
      </c>
    </row>
    <row r="150" spans="1:8" ht="12.75" customHeight="1" x14ac:dyDescent="0.15">
      <c r="A150" s="60" t="s">
        <v>271</v>
      </c>
      <c r="B150" s="60" t="s">
        <v>112</v>
      </c>
      <c r="C150" s="47">
        <v>2.2959999999999999E-3</v>
      </c>
      <c r="D150" s="47">
        <v>0</v>
      </c>
      <c r="E150" s="76" t="str">
        <f t="shared" si="8"/>
        <v/>
      </c>
      <c r="F150" s="82">
        <f t="shared" si="9"/>
        <v>4.541901824565023E-6</v>
      </c>
      <c r="G150" s="47">
        <v>0.41888231302170004</v>
      </c>
      <c r="H150" s="57">
        <v>69.2826818181818</v>
      </c>
    </row>
    <row r="151" spans="1:8" ht="12.75" customHeight="1" x14ac:dyDescent="0.15">
      <c r="A151" s="60" t="s">
        <v>1564</v>
      </c>
      <c r="B151" s="60" t="s">
        <v>1580</v>
      </c>
      <c r="C151" s="47">
        <v>2.0842500000000002E-3</v>
      </c>
      <c r="D151" s="47">
        <v>1.5199182</v>
      </c>
      <c r="E151" s="76">
        <f t="shared" si="8"/>
        <v>-0.99862870909763435</v>
      </c>
      <c r="F151" s="82">
        <f t="shared" si="9"/>
        <v>4.1230221593421824E-6</v>
      </c>
      <c r="G151" s="47">
        <v>6.5670104500000006</v>
      </c>
      <c r="H151" s="57">
        <v>51.579000000000001</v>
      </c>
    </row>
    <row r="152" spans="1:8" ht="12.75" customHeight="1" x14ac:dyDescent="0.15">
      <c r="A152" s="60" t="s">
        <v>1397</v>
      </c>
      <c r="B152" s="60" t="s">
        <v>1565</v>
      </c>
      <c r="C152" s="47">
        <v>1.9980000000000002E-3</v>
      </c>
      <c r="D152" s="47">
        <v>0</v>
      </c>
      <c r="E152" s="76" t="str">
        <f t="shared" si="8"/>
        <v/>
      </c>
      <c r="F152" s="82">
        <f t="shared" si="9"/>
        <v>3.9524041138854167E-6</v>
      </c>
      <c r="G152" s="47">
        <v>0.90665448681422744</v>
      </c>
      <c r="H152" s="57">
        <v>62.084454545454498</v>
      </c>
    </row>
    <row r="153" spans="1:8" ht="12.75" customHeight="1" x14ac:dyDescent="0.15">
      <c r="A153" s="60" t="s">
        <v>882</v>
      </c>
      <c r="B153" s="60" t="s">
        <v>886</v>
      </c>
      <c r="C153" s="47">
        <v>1.6225599999999999E-3</v>
      </c>
      <c r="D153" s="47">
        <v>1.83960938</v>
      </c>
      <c r="E153" s="76">
        <f t="shared" si="8"/>
        <v>-0.99911798666736518</v>
      </c>
      <c r="F153" s="82">
        <f t="shared" si="9"/>
        <v>3.2097161256385992E-6</v>
      </c>
      <c r="G153" s="47">
        <v>12.590952091048328</v>
      </c>
      <c r="H153" s="57">
        <v>55.851772727272703</v>
      </c>
    </row>
    <row r="154" spans="1:8" ht="12.75" customHeight="1" x14ac:dyDescent="0.15">
      <c r="A154" s="60" t="s">
        <v>312</v>
      </c>
      <c r="B154" s="60" t="s">
        <v>153</v>
      </c>
      <c r="C154" s="47">
        <v>1.12593E-3</v>
      </c>
      <c r="D154" s="47">
        <v>0</v>
      </c>
      <c r="E154" s="76" t="str">
        <f t="shared" si="8"/>
        <v/>
      </c>
      <c r="F154" s="82">
        <f t="shared" si="9"/>
        <v>2.2272924744479515E-6</v>
      </c>
      <c r="G154" s="47">
        <v>0.40829825323602786</v>
      </c>
      <c r="H154" s="57">
        <v>28.921409090909101</v>
      </c>
    </row>
    <row r="155" spans="1:8" ht="12.75" customHeight="1" x14ac:dyDescent="0.15">
      <c r="A155" s="60" t="s">
        <v>1404</v>
      </c>
      <c r="B155" s="60" t="s">
        <v>1572</v>
      </c>
      <c r="C155" s="47">
        <v>7.3926999999999999E-4</v>
      </c>
      <c r="D155" s="47">
        <v>1.9924000000000001E-2</v>
      </c>
      <c r="E155" s="76">
        <f t="shared" si="8"/>
        <v>-0.96289550291106207</v>
      </c>
      <c r="F155" s="82">
        <f t="shared" si="9"/>
        <v>1.4624093039399759E-6</v>
      </c>
      <c r="G155" s="47">
        <v>8.0572371</v>
      </c>
      <c r="H155" s="57">
        <v>64.3839090909091</v>
      </c>
    </row>
    <row r="156" spans="1:8" ht="12.75" customHeight="1" x14ac:dyDescent="0.15">
      <c r="A156" s="60" t="s">
        <v>254</v>
      </c>
      <c r="B156" s="60" t="s">
        <v>95</v>
      </c>
      <c r="C156" s="47">
        <v>6.7960000000000004E-4</v>
      </c>
      <c r="D156" s="47">
        <v>0</v>
      </c>
      <c r="E156" s="76" t="str">
        <f t="shared" si="8"/>
        <v/>
      </c>
      <c r="F156" s="82">
        <f t="shared" si="9"/>
        <v>1.3443712891874521E-6</v>
      </c>
      <c r="G156" s="47">
        <v>0.40522369853130003</v>
      </c>
      <c r="H156" s="57">
        <v>34.631761904761902</v>
      </c>
    </row>
    <row r="157" spans="1:8" ht="12.75" customHeight="1" x14ac:dyDescent="0.15">
      <c r="A157" s="60" t="s">
        <v>299</v>
      </c>
      <c r="B157" s="62" t="s">
        <v>140</v>
      </c>
      <c r="C157" s="47">
        <v>0</v>
      </c>
      <c r="D157" s="47">
        <v>0.11083384</v>
      </c>
      <c r="E157" s="76">
        <f t="shared" si="8"/>
        <v>-1</v>
      </c>
      <c r="F157" s="82">
        <f t="shared" si="9"/>
        <v>0</v>
      </c>
      <c r="G157" s="47">
        <v>4.7298700000000006E-2</v>
      </c>
      <c r="H157" s="57">
        <v>115.928</v>
      </c>
    </row>
    <row r="158" spans="1:8" ht="12.75" customHeight="1" x14ac:dyDescent="0.15">
      <c r="A158" s="60" t="s">
        <v>300</v>
      </c>
      <c r="B158" s="60" t="s">
        <v>141</v>
      </c>
      <c r="C158" s="47">
        <v>0</v>
      </c>
      <c r="D158" s="47">
        <v>0</v>
      </c>
      <c r="E158" s="76" t="str">
        <f t="shared" si="8"/>
        <v/>
      </c>
      <c r="F158" s="82">
        <f t="shared" si="9"/>
        <v>0</v>
      </c>
      <c r="G158" s="47">
        <v>4.0451800000000003E-2</v>
      </c>
      <c r="H158" s="57">
        <v>112.594227272727</v>
      </c>
    </row>
    <row r="159" spans="1:8" ht="12.75" customHeight="1" x14ac:dyDescent="0.15">
      <c r="A159" s="60" t="s">
        <v>1406</v>
      </c>
      <c r="B159" s="60" t="s">
        <v>1574</v>
      </c>
      <c r="C159" s="47">
        <v>0</v>
      </c>
      <c r="D159" s="47">
        <v>0</v>
      </c>
      <c r="E159" s="76" t="str">
        <f t="shared" si="8"/>
        <v/>
      </c>
      <c r="F159" s="82">
        <f t="shared" si="9"/>
        <v>0</v>
      </c>
      <c r="G159" s="47">
        <v>5.7615012400000003</v>
      </c>
      <c r="H159" s="57">
        <v>90.241272727272701</v>
      </c>
    </row>
    <row r="160" spans="1:8" ht="12.75" customHeight="1" x14ac:dyDescent="0.15">
      <c r="A160" s="60" t="s">
        <v>296</v>
      </c>
      <c r="B160" s="60" t="s">
        <v>137</v>
      </c>
      <c r="C160" s="47">
        <v>0</v>
      </c>
      <c r="D160" s="47">
        <v>0</v>
      </c>
      <c r="E160" s="76" t="str">
        <f t="shared" si="8"/>
        <v/>
      </c>
      <c r="F160" s="82">
        <f t="shared" si="9"/>
        <v>0</v>
      </c>
      <c r="G160" s="47">
        <v>3.7240840000000004E-2</v>
      </c>
      <c r="H160" s="57">
        <v>86.386090909090896</v>
      </c>
    </row>
    <row r="161" spans="1:8" ht="12.75" customHeight="1" x14ac:dyDescent="0.15">
      <c r="A161" s="60" t="s">
        <v>301</v>
      </c>
      <c r="B161" s="60" t="s">
        <v>142</v>
      </c>
      <c r="C161" s="47">
        <v>0</v>
      </c>
      <c r="D161" s="47">
        <v>0</v>
      </c>
      <c r="E161" s="76" t="str">
        <f t="shared" si="8"/>
        <v/>
      </c>
      <c r="F161" s="82">
        <f t="shared" si="9"/>
        <v>0</v>
      </c>
      <c r="G161" s="47">
        <v>0.28762489000000002</v>
      </c>
      <c r="H161" s="57">
        <v>84.413136363636397</v>
      </c>
    </row>
    <row r="162" spans="1:8" ht="12.75" customHeight="1" x14ac:dyDescent="0.15">
      <c r="A162" s="60" t="s">
        <v>293</v>
      </c>
      <c r="B162" s="60" t="s">
        <v>134</v>
      </c>
      <c r="C162" s="47">
        <v>0</v>
      </c>
      <c r="D162" s="47">
        <v>0</v>
      </c>
      <c r="E162" s="76" t="str">
        <f t="shared" si="8"/>
        <v/>
      </c>
      <c r="F162" s="82">
        <f t="shared" si="9"/>
        <v>0</v>
      </c>
      <c r="G162" s="47">
        <v>5.2208793000000003E-2</v>
      </c>
      <c r="H162" s="57">
        <v>84.171636363636395</v>
      </c>
    </row>
    <row r="163" spans="1:8" ht="12.75" customHeight="1" x14ac:dyDescent="0.15">
      <c r="A163" s="60" t="s">
        <v>294</v>
      </c>
      <c r="B163" s="60" t="s">
        <v>135</v>
      </c>
      <c r="C163" s="47">
        <v>0</v>
      </c>
      <c r="D163" s="47">
        <v>0</v>
      </c>
      <c r="E163" s="76" t="str">
        <f t="shared" si="8"/>
        <v/>
      </c>
      <c r="F163" s="82">
        <f t="shared" si="9"/>
        <v>0</v>
      </c>
      <c r="G163" s="47">
        <v>4.0270790000000001E-2</v>
      </c>
      <c r="H163" s="57">
        <v>70.666318181818198</v>
      </c>
    </row>
    <row r="164" spans="1:8" ht="12.75" customHeight="1" x14ac:dyDescent="0.15">
      <c r="A164" s="60" t="s">
        <v>291</v>
      </c>
      <c r="B164" s="60" t="s">
        <v>132</v>
      </c>
      <c r="C164" s="47">
        <v>0</v>
      </c>
      <c r="D164" s="47">
        <v>0</v>
      </c>
      <c r="E164" s="76" t="str">
        <f t="shared" si="8"/>
        <v/>
      </c>
      <c r="F164" s="82">
        <f t="shared" si="9"/>
        <v>0</v>
      </c>
      <c r="G164" s="47">
        <v>1.1353488304974195</v>
      </c>
      <c r="H164" s="57">
        <v>67.272090909090906</v>
      </c>
    </row>
    <row r="165" spans="1:8" ht="12.75" customHeight="1" x14ac:dyDescent="0.15">
      <c r="A165" s="60" t="s">
        <v>1401</v>
      </c>
      <c r="B165" s="60" t="s">
        <v>1569</v>
      </c>
      <c r="C165" s="47">
        <v>0</v>
      </c>
      <c r="D165" s="47">
        <v>0</v>
      </c>
      <c r="E165" s="76" t="str">
        <f t="shared" si="8"/>
        <v/>
      </c>
      <c r="F165" s="82">
        <f t="shared" si="9"/>
        <v>0</v>
      </c>
      <c r="G165" s="47">
        <v>1.7488632079926367</v>
      </c>
      <c r="H165" s="57">
        <v>66.859227272727296</v>
      </c>
    </row>
    <row r="166" spans="1:8" ht="12.75" customHeight="1" x14ac:dyDescent="0.15">
      <c r="A166" s="60" t="s">
        <v>615</v>
      </c>
      <c r="B166" s="60" t="s">
        <v>156</v>
      </c>
      <c r="C166" s="47">
        <v>0</v>
      </c>
      <c r="D166" s="47">
        <v>1.7719999999999999E-3</v>
      </c>
      <c r="E166" s="76">
        <f t="shared" si="8"/>
        <v>-1</v>
      </c>
      <c r="F166" s="82">
        <f t="shared" si="9"/>
        <v>0</v>
      </c>
      <c r="G166" s="47">
        <v>0.53552795393824215</v>
      </c>
      <c r="H166" s="57">
        <v>66.133409090909097</v>
      </c>
    </row>
    <row r="167" spans="1:8" ht="12.75" customHeight="1" x14ac:dyDescent="0.15">
      <c r="A167" s="60" t="s">
        <v>229</v>
      </c>
      <c r="B167" s="60" t="s">
        <v>70</v>
      </c>
      <c r="C167" s="47">
        <v>0</v>
      </c>
      <c r="D167" s="47">
        <v>8.2699999999999996E-3</v>
      </c>
      <c r="E167" s="76">
        <f t="shared" ref="E167:E183" si="10">IF(ISERROR(C167/D167-1),"",((C167/D167-1)))</f>
        <v>-1</v>
      </c>
      <c r="F167" s="82">
        <f t="shared" ref="F167:F182" si="11">C167/$C$183</f>
        <v>0</v>
      </c>
      <c r="G167" s="47">
        <v>0.78139841044979996</v>
      </c>
      <c r="H167" s="57">
        <v>65.362181818181796</v>
      </c>
    </row>
    <row r="168" spans="1:8" ht="12.75" customHeight="1" x14ac:dyDescent="0.15">
      <c r="A168" s="60" t="s">
        <v>297</v>
      </c>
      <c r="B168" s="60" t="s">
        <v>138</v>
      </c>
      <c r="C168" s="47">
        <v>0</v>
      </c>
      <c r="D168" s="47">
        <v>0</v>
      </c>
      <c r="E168" s="76" t="str">
        <f t="shared" si="10"/>
        <v/>
      </c>
      <c r="F168" s="82">
        <f t="shared" si="11"/>
        <v>0</v>
      </c>
      <c r="G168" s="47">
        <v>3.4864099999999995E-2</v>
      </c>
      <c r="H168" s="57">
        <v>63.248909090909102</v>
      </c>
    </row>
    <row r="169" spans="1:8" ht="12.75" customHeight="1" x14ac:dyDescent="0.15">
      <c r="A169" s="60" t="s">
        <v>303</v>
      </c>
      <c r="B169" s="60" t="s">
        <v>144</v>
      </c>
      <c r="C169" s="47">
        <v>0</v>
      </c>
      <c r="D169" s="47">
        <v>0</v>
      </c>
      <c r="E169" s="76" t="str">
        <f t="shared" si="10"/>
        <v/>
      </c>
      <c r="F169" s="82">
        <f t="shared" si="11"/>
        <v>0</v>
      </c>
      <c r="G169" s="47">
        <v>0.47044530934214068</v>
      </c>
      <c r="H169" s="57">
        <v>57.3914545454546</v>
      </c>
    </row>
    <row r="170" spans="1:8" ht="12.75" customHeight="1" x14ac:dyDescent="0.15">
      <c r="A170" s="60" t="s">
        <v>205</v>
      </c>
      <c r="B170" s="60" t="s">
        <v>46</v>
      </c>
      <c r="C170" s="47">
        <v>0</v>
      </c>
      <c r="D170" s="47">
        <v>2.7855000000000001E-2</v>
      </c>
      <c r="E170" s="76">
        <f t="shared" si="10"/>
        <v>-1</v>
      </c>
      <c r="F170" s="82">
        <f t="shared" si="11"/>
        <v>0</v>
      </c>
      <c r="G170" s="47">
        <v>5.5574391640382999</v>
      </c>
      <c r="H170" s="57">
        <v>56.3571363636364</v>
      </c>
    </row>
    <row r="171" spans="1:8" ht="12.75" customHeight="1" x14ac:dyDescent="0.15">
      <c r="A171" s="60" t="s">
        <v>295</v>
      </c>
      <c r="B171" s="60" t="s">
        <v>136</v>
      </c>
      <c r="C171" s="47">
        <v>0</v>
      </c>
      <c r="D171" s="47">
        <v>2.088E-3</v>
      </c>
      <c r="E171" s="76">
        <f t="shared" si="10"/>
        <v>-1</v>
      </c>
      <c r="F171" s="82">
        <f t="shared" si="11"/>
        <v>0</v>
      </c>
      <c r="G171" s="47">
        <v>4.4953440000000004E-2</v>
      </c>
      <c r="H171" s="57">
        <v>53.737681818181798</v>
      </c>
    </row>
    <row r="172" spans="1:8" ht="12.75" customHeight="1" x14ac:dyDescent="0.15">
      <c r="A172" s="60" t="s">
        <v>1409</v>
      </c>
      <c r="B172" s="60" t="s">
        <v>1577</v>
      </c>
      <c r="C172" s="47">
        <v>0</v>
      </c>
      <c r="D172" s="47">
        <v>0</v>
      </c>
      <c r="E172" s="76" t="str">
        <f t="shared" si="10"/>
        <v/>
      </c>
      <c r="F172" s="82">
        <f t="shared" si="11"/>
        <v>0</v>
      </c>
      <c r="G172" s="47">
        <v>6.4367181599999999</v>
      </c>
      <c r="H172" s="57">
        <v>49.971499999999999</v>
      </c>
    </row>
    <row r="173" spans="1:8" ht="12.75" customHeight="1" x14ac:dyDescent="0.15">
      <c r="A173" s="60" t="s">
        <v>306</v>
      </c>
      <c r="B173" s="60" t="s">
        <v>147</v>
      </c>
      <c r="C173" s="47">
        <v>0</v>
      </c>
      <c r="D173" s="47">
        <v>0</v>
      </c>
      <c r="E173" s="76" t="str">
        <f t="shared" si="10"/>
        <v/>
      </c>
      <c r="F173" s="82">
        <f t="shared" si="11"/>
        <v>0</v>
      </c>
      <c r="G173" s="47">
        <v>0.39672428839712887</v>
      </c>
      <c r="H173" s="57">
        <v>49.9375454545455</v>
      </c>
    </row>
    <row r="174" spans="1:8" ht="12.75" customHeight="1" x14ac:dyDescent="0.15">
      <c r="A174" s="60" t="s">
        <v>1405</v>
      </c>
      <c r="B174" s="60" t="s">
        <v>1573</v>
      </c>
      <c r="C174" s="47">
        <v>0</v>
      </c>
      <c r="D174" s="47">
        <v>2.3514E-2</v>
      </c>
      <c r="E174" s="76">
        <f t="shared" si="10"/>
        <v>-1</v>
      </c>
      <c r="F174" s="82">
        <f t="shared" si="11"/>
        <v>0</v>
      </c>
      <c r="G174" s="47">
        <v>4.6634027199999997</v>
      </c>
      <c r="H174" s="57">
        <v>49.934363636363599</v>
      </c>
    </row>
    <row r="175" spans="1:8" ht="12.75" customHeight="1" x14ac:dyDescent="0.15">
      <c r="A175" s="60" t="s">
        <v>1408</v>
      </c>
      <c r="B175" s="60" t="s">
        <v>1576</v>
      </c>
      <c r="C175" s="47">
        <v>0</v>
      </c>
      <c r="D175" s="47">
        <v>0</v>
      </c>
      <c r="E175" s="76" t="str">
        <f t="shared" si="10"/>
        <v/>
      </c>
      <c r="F175" s="82">
        <f t="shared" si="11"/>
        <v>0</v>
      </c>
      <c r="G175" s="47">
        <v>9.0009493200000001</v>
      </c>
      <c r="H175" s="57">
        <v>49.887409090909102</v>
      </c>
    </row>
    <row r="176" spans="1:8" ht="12.75" customHeight="1" x14ac:dyDescent="0.15">
      <c r="A176" s="60" t="s">
        <v>1403</v>
      </c>
      <c r="B176" s="60" t="s">
        <v>1571</v>
      </c>
      <c r="C176" s="47">
        <v>0</v>
      </c>
      <c r="D176" s="47">
        <v>0</v>
      </c>
      <c r="E176" s="76" t="str">
        <f t="shared" si="10"/>
        <v/>
      </c>
      <c r="F176" s="82">
        <f t="shared" si="11"/>
        <v>0</v>
      </c>
      <c r="G176" s="47">
        <v>10.201586130000001</v>
      </c>
      <c r="H176" s="57">
        <v>49.740136363636402</v>
      </c>
    </row>
    <row r="177" spans="1:8" ht="12.75" customHeight="1" x14ac:dyDescent="0.15">
      <c r="A177" s="60" t="s">
        <v>621</v>
      </c>
      <c r="B177" s="60" t="s">
        <v>169</v>
      </c>
      <c r="C177" s="47">
        <v>0</v>
      </c>
      <c r="D177" s="47">
        <v>0.34197108000000004</v>
      </c>
      <c r="E177" s="76">
        <f t="shared" si="10"/>
        <v>-1</v>
      </c>
      <c r="F177" s="82">
        <f t="shared" si="11"/>
        <v>0</v>
      </c>
      <c r="G177" s="47">
        <v>0.4180783885212</v>
      </c>
      <c r="H177" s="57">
        <v>48.311904761904799</v>
      </c>
    </row>
    <row r="178" spans="1:8" ht="12.75" customHeight="1" x14ac:dyDescent="0.15">
      <c r="A178" s="60" t="s">
        <v>617</v>
      </c>
      <c r="B178" s="60" t="s">
        <v>158</v>
      </c>
      <c r="C178" s="47">
        <v>0</v>
      </c>
      <c r="D178" s="47">
        <v>0</v>
      </c>
      <c r="E178" s="76" t="str">
        <f t="shared" si="10"/>
        <v/>
      </c>
      <c r="F178" s="82">
        <f t="shared" si="11"/>
        <v>0</v>
      </c>
      <c r="G178" s="47">
        <v>0.52773501603239992</v>
      </c>
      <c r="H178" s="57">
        <v>47.635142857142903</v>
      </c>
    </row>
    <row r="179" spans="1:8" ht="12.75" customHeight="1" x14ac:dyDescent="0.15">
      <c r="A179" s="60" t="s">
        <v>223</v>
      </c>
      <c r="B179" s="60" t="s">
        <v>64</v>
      </c>
      <c r="C179" s="47">
        <v>0</v>
      </c>
      <c r="D179" s="47">
        <v>3.3242399999999996E-3</v>
      </c>
      <c r="E179" s="76">
        <f t="shared" si="10"/>
        <v>-1</v>
      </c>
      <c r="F179" s="82">
        <f t="shared" si="11"/>
        <v>0</v>
      </c>
      <c r="G179" s="47">
        <v>0.54567180019770001</v>
      </c>
      <c r="H179" s="57">
        <v>40.207380952381001</v>
      </c>
    </row>
    <row r="180" spans="1:8" ht="12.75" customHeight="1" x14ac:dyDescent="0.15">
      <c r="A180" s="60" t="s">
        <v>618</v>
      </c>
      <c r="B180" s="60" t="s">
        <v>166</v>
      </c>
      <c r="C180" s="47">
        <v>0</v>
      </c>
      <c r="D180" s="47">
        <v>4.1469999999999996E-3</v>
      </c>
      <c r="E180" s="76">
        <f t="shared" si="10"/>
        <v>-1</v>
      </c>
      <c r="F180" s="82">
        <f t="shared" si="11"/>
        <v>0</v>
      </c>
      <c r="G180" s="47">
        <v>0.21498383754869999</v>
      </c>
      <c r="H180" s="57">
        <v>32.145666666666699</v>
      </c>
    </row>
    <row r="181" spans="1:8" ht="12.75" customHeight="1" x14ac:dyDescent="0.15">
      <c r="A181" s="60" t="s">
        <v>250</v>
      </c>
      <c r="B181" s="60" t="s">
        <v>91</v>
      </c>
      <c r="C181" s="47">
        <v>0</v>
      </c>
      <c r="D181" s="47">
        <v>0</v>
      </c>
      <c r="E181" s="76" t="str">
        <f t="shared" si="10"/>
        <v/>
      </c>
      <c r="F181" s="82">
        <f t="shared" si="11"/>
        <v>0</v>
      </c>
      <c r="G181" s="47">
        <v>0.38297663381206054</v>
      </c>
      <c r="H181" s="57">
        <v>25.231681818181801</v>
      </c>
    </row>
    <row r="182" spans="1:8" ht="12.75" customHeight="1" x14ac:dyDescent="0.15">
      <c r="A182" s="60" t="s">
        <v>284</v>
      </c>
      <c r="B182" s="60" t="s">
        <v>125</v>
      </c>
      <c r="C182" s="47">
        <v>0</v>
      </c>
      <c r="D182" s="47">
        <v>1.0709999999999999E-3</v>
      </c>
      <c r="E182" s="76">
        <f t="shared" si="10"/>
        <v>-1</v>
      </c>
      <c r="F182" s="82">
        <f t="shared" si="11"/>
        <v>0</v>
      </c>
      <c r="G182" s="47">
        <v>1.2364104482858211</v>
      </c>
      <c r="H182" s="63">
        <v>19.305545454545499</v>
      </c>
    </row>
    <row r="183" spans="1:8" x14ac:dyDescent="0.15">
      <c r="A183" s="27"/>
      <c r="B183" s="28">
        <f>COUNTA(B7:B182)</f>
        <v>176</v>
      </c>
      <c r="C183" s="9">
        <f>SUM(C7:C182)</f>
        <v>505.51510990000037</v>
      </c>
      <c r="D183" s="9">
        <f>SUM(D7:D182)</f>
        <v>549.2139011999999</v>
      </c>
      <c r="E183" s="10">
        <f t="shared" si="10"/>
        <v>-7.9566069257388183E-2</v>
      </c>
      <c r="F183" s="99">
        <f>SUM(F7:F182)</f>
        <v>0.99999999999999867</v>
      </c>
      <c r="G183" s="9">
        <f>SUM(G7:G182)</f>
        <v>15467.840224388692</v>
      </c>
      <c r="H183" s="100"/>
    </row>
    <row r="184" spans="1:8" x14ac:dyDescent="0.15">
      <c r="A184" s="29"/>
      <c r="B184" s="29"/>
      <c r="C184" s="29"/>
      <c r="D184" s="29"/>
      <c r="E184" s="30"/>
      <c r="F184" s="53"/>
      <c r="G184" s="29"/>
    </row>
    <row r="185" spans="1:8" x14ac:dyDescent="0.15">
      <c r="A185" s="22" t="s">
        <v>1122</v>
      </c>
      <c r="B185" s="29"/>
      <c r="C185" s="29"/>
      <c r="D185" s="29"/>
      <c r="E185" s="30"/>
      <c r="F185" s="29"/>
      <c r="G185" s="29"/>
    </row>
    <row r="186" spans="1:8" x14ac:dyDescent="0.15">
      <c r="A186" s="29"/>
      <c r="B186" s="29"/>
      <c r="C186" s="29"/>
      <c r="D186" s="29"/>
      <c r="E186" s="30"/>
      <c r="F186" s="29"/>
      <c r="G186" s="29"/>
    </row>
    <row r="187" spans="1:8" x14ac:dyDescent="0.15">
      <c r="A187" s="35" t="s">
        <v>765</v>
      </c>
      <c r="B187" s="29"/>
      <c r="C187" s="29"/>
      <c r="D187" s="29"/>
      <c r="E187" s="30"/>
      <c r="F187" s="29"/>
      <c r="G187" s="29"/>
    </row>
    <row r="188" spans="1:8" x14ac:dyDescent="0.15">
      <c r="A188" s="29"/>
      <c r="B188" s="29"/>
      <c r="C188" s="29"/>
      <c r="D188" s="29"/>
      <c r="E188" s="30"/>
      <c r="F188" s="29"/>
      <c r="G188" s="29"/>
    </row>
    <row r="189" spans="1:8" x14ac:dyDescent="0.15">
      <c r="A189" s="29"/>
      <c r="B189" s="29"/>
      <c r="C189" s="29"/>
      <c r="D189" s="29"/>
      <c r="E189" s="30"/>
      <c r="F189" s="29"/>
      <c r="G189" s="29"/>
    </row>
    <row r="190" spans="1:8" x14ac:dyDescent="0.15">
      <c r="A190" s="29"/>
      <c r="B190" s="29"/>
      <c r="C190" s="29"/>
      <c r="D190" s="29"/>
      <c r="G190" s="29"/>
    </row>
    <row r="191" spans="1:8" x14ac:dyDescent="0.15">
      <c r="A191" s="29"/>
      <c r="B191" s="29"/>
      <c r="C191" s="29"/>
      <c r="D191" s="29"/>
      <c r="G191" s="29"/>
    </row>
    <row r="192" spans="1:8" x14ac:dyDescent="0.15">
      <c r="A192" s="29"/>
      <c r="B192" s="29"/>
      <c r="C192" s="29"/>
      <c r="D192" s="29"/>
      <c r="G192" s="29"/>
    </row>
    <row r="193" spans="1:7" x14ac:dyDescent="0.15">
      <c r="A193" s="29"/>
      <c r="B193" s="29"/>
      <c r="C193" s="29"/>
      <c r="D193" s="29"/>
      <c r="G193" s="29"/>
    </row>
    <row r="194" spans="1:7" x14ac:dyDescent="0.15">
      <c r="A194" s="29"/>
      <c r="B194" s="29"/>
      <c r="C194" s="29"/>
      <c r="D194" s="29"/>
      <c r="G194" s="29"/>
    </row>
    <row r="195" spans="1:7" x14ac:dyDescent="0.15">
      <c r="A195" s="29"/>
      <c r="B195" s="29"/>
      <c r="C195" s="29"/>
      <c r="D195" s="29"/>
      <c r="G195" s="29"/>
    </row>
    <row r="196" spans="1:7" x14ac:dyDescent="0.15">
      <c r="A196" s="29"/>
      <c r="B196" s="29"/>
      <c r="C196" s="29"/>
      <c r="D196" s="29"/>
      <c r="G196" s="29"/>
    </row>
    <row r="197" spans="1:7" x14ac:dyDescent="0.15">
      <c r="A197" s="29"/>
      <c r="B197" s="29"/>
      <c r="C197" s="29"/>
      <c r="D197" s="29"/>
      <c r="G197" s="29"/>
    </row>
  </sheetData>
  <autoFilter ref="A6:H183"/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8"/>
  <sheetViews>
    <sheetView showGridLines="0" workbookViewId="0">
      <selection activeCell="B20" sqref="B20"/>
    </sheetView>
  </sheetViews>
  <sheetFormatPr baseColWidth="10" defaultRowHeight="13" x14ac:dyDescent="0.15"/>
  <cols>
    <col min="1" max="1" width="56.5" style="22" customWidth="1"/>
    <col min="2" max="2" width="12.5" style="22" customWidth="1"/>
    <col min="3" max="6" width="11.5" style="22" customWidth="1"/>
    <col min="7" max="8" width="11.5" style="20" customWidth="1"/>
    <col min="9" max="256" width="8.83203125" customWidth="1"/>
  </cols>
  <sheetData>
    <row r="1" spans="1:8" s="20" customFormat="1" ht="20" x14ac:dyDescent="0.15">
      <c r="A1" s="68" t="s">
        <v>866</v>
      </c>
      <c r="B1" s="22"/>
      <c r="C1" s="22"/>
      <c r="D1" s="22"/>
      <c r="E1" s="22"/>
      <c r="F1" s="22"/>
    </row>
    <row r="2" spans="1:8" s="20" customFormat="1" ht="15.75" customHeight="1" x14ac:dyDescent="0.15">
      <c r="A2" s="21" t="s">
        <v>970</v>
      </c>
      <c r="B2" s="22"/>
      <c r="C2" s="22"/>
      <c r="D2" s="22"/>
      <c r="E2" s="22"/>
      <c r="F2" s="22"/>
    </row>
    <row r="3" spans="1:8" s="20" customFormat="1" x14ac:dyDescent="0.15">
      <c r="A3" s="22"/>
      <c r="B3" s="22"/>
      <c r="C3" s="22"/>
      <c r="D3" s="22"/>
      <c r="E3" s="22"/>
      <c r="F3" s="22"/>
    </row>
    <row r="4" spans="1:8" s="20" customFormat="1" x14ac:dyDescent="0.15"/>
    <row r="5" spans="1:8" s="24" customFormat="1" ht="22.5" customHeight="1" x14ac:dyDescent="0.15">
      <c r="A5" s="86" t="s">
        <v>1631</v>
      </c>
      <c r="B5" s="86" t="s">
        <v>834</v>
      </c>
      <c r="C5" s="113" t="s">
        <v>170</v>
      </c>
      <c r="D5" s="114"/>
      <c r="E5" s="115"/>
      <c r="F5" s="89"/>
      <c r="G5" s="86" t="s">
        <v>1120</v>
      </c>
      <c r="H5" s="86" t="s">
        <v>1177</v>
      </c>
    </row>
    <row r="6" spans="1:8" s="6" customFormat="1" ht="12" x14ac:dyDescent="0.15">
      <c r="A6" s="2"/>
      <c r="B6" s="2"/>
      <c r="C6" s="3" t="s">
        <v>969</v>
      </c>
      <c r="D6" s="4" t="s">
        <v>1799</v>
      </c>
      <c r="E6" s="5" t="s">
        <v>829</v>
      </c>
      <c r="F6" s="8" t="s">
        <v>830</v>
      </c>
      <c r="G6" s="8" t="s">
        <v>1121</v>
      </c>
      <c r="H6" s="8" t="s">
        <v>383</v>
      </c>
    </row>
    <row r="7" spans="1:8" ht="12.75" customHeight="1" x14ac:dyDescent="0.15">
      <c r="A7" s="70" t="s">
        <v>1339</v>
      </c>
      <c r="B7" s="58" t="s">
        <v>1320</v>
      </c>
      <c r="C7" s="59">
        <v>51.35431775</v>
      </c>
      <c r="D7" s="59">
        <v>31.219488420000001</v>
      </c>
      <c r="E7" s="96">
        <f t="shared" ref="E7:E41" si="0">IF(ISERROR(C7/D7-1),"",((C7/D7-1)))</f>
        <v>0.64494424313183529</v>
      </c>
      <c r="F7" s="61">
        <f t="shared" ref="F7:F40" si="1">C7/$C$41</f>
        <v>0.72139893249759179</v>
      </c>
      <c r="G7" s="56">
        <v>61.925933000000001</v>
      </c>
      <c r="H7" s="56">
        <v>86.885636363636394</v>
      </c>
    </row>
    <row r="8" spans="1:8" ht="12.75" customHeight="1" x14ac:dyDescent="0.15">
      <c r="A8" s="70" t="s">
        <v>1340</v>
      </c>
      <c r="B8" s="70" t="s">
        <v>1321</v>
      </c>
      <c r="C8" s="47">
        <v>8.7083223000000007</v>
      </c>
      <c r="D8" s="47">
        <v>45.583845650000001</v>
      </c>
      <c r="E8" s="72">
        <f t="shared" si="0"/>
        <v>-0.80896034163365937</v>
      </c>
      <c r="F8" s="61">
        <f t="shared" si="1"/>
        <v>0.12233001403401907</v>
      </c>
      <c r="G8" s="71">
        <v>0.79320000000000002</v>
      </c>
      <c r="H8" s="71">
        <v>12.856</v>
      </c>
    </row>
    <row r="9" spans="1:8" ht="12.75" customHeight="1" x14ac:dyDescent="0.15">
      <c r="A9" s="70" t="s">
        <v>1826</v>
      </c>
      <c r="B9" s="70" t="s">
        <v>1815</v>
      </c>
      <c r="C9" s="47">
        <v>4.2867700499999994</v>
      </c>
      <c r="D9" s="47">
        <v>3.1314746099999997</v>
      </c>
      <c r="E9" s="72">
        <f t="shared" si="0"/>
        <v>0.36893016354362196</v>
      </c>
      <c r="F9" s="61">
        <f t="shared" si="1"/>
        <v>6.0218331650071392E-2</v>
      </c>
      <c r="G9" s="71">
        <v>0.19760757863</v>
      </c>
      <c r="H9" s="71">
        <v>39.658999999999999</v>
      </c>
    </row>
    <row r="10" spans="1:8" ht="12.75" customHeight="1" x14ac:dyDescent="0.15">
      <c r="A10" s="70" t="s">
        <v>1341</v>
      </c>
      <c r="B10" s="70" t="s">
        <v>1322</v>
      </c>
      <c r="C10" s="47">
        <v>1.79300868</v>
      </c>
      <c r="D10" s="47">
        <v>0.38445521000000005</v>
      </c>
      <c r="E10" s="72">
        <f t="shared" si="0"/>
        <v>3.6637648115108128</v>
      </c>
      <c r="F10" s="61">
        <f t="shared" si="1"/>
        <v>2.5187259891324643E-2</v>
      </c>
      <c r="G10" s="71">
        <v>1.9007444382800001</v>
      </c>
      <c r="H10" s="71">
        <v>30.439272727272702</v>
      </c>
    </row>
    <row r="11" spans="1:8" ht="12.75" customHeight="1" x14ac:dyDescent="0.15">
      <c r="A11" s="70" t="s">
        <v>1345</v>
      </c>
      <c r="B11" s="70" t="s">
        <v>1326</v>
      </c>
      <c r="C11" s="47">
        <v>0.85471920999999995</v>
      </c>
      <c r="D11" s="47">
        <v>0.50372607999999996</v>
      </c>
      <c r="E11" s="72">
        <f t="shared" si="0"/>
        <v>0.69679364229066709</v>
      </c>
      <c r="F11" s="61">
        <f t="shared" si="1"/>
        <v>1.200665402042431E-2</v>
      </c>
      <c r="G11" s="71">
        <v>0.16777779130600001</v>
      </c>
      <c r="H11" s="71">
        <v>30.218272727272701</v>
      </c>
    </row>
    <row r="12" spans="1:8" ht="12.75" customHeight="1" x14ac:dyDescent="0.15">
      <c r="A12" s="70" t="s">
        <v>1343</v>
      </c>
      <c r="B12" s="70" t="s">
        <v>1324</v>
      </c>
      <c r="C12" s="47">
        <v>0.85117554000000006</v>
      </c>
      <c r="D12" s="47">
        <v>0.20284026000000002</v>
      </c>
      <c r="E12" s="72">
        <f t="shared" si="0"/>
        <v>3.196284997859892</v>
      </c>
      <c r="F12" s="61">
        <f t="shared" si="1"/>
        <v>1.1956874374483561E-2</v>
      </c>
      <c r="G12" s="71">
        <v>4.4478196134569998</v>
      </c>
      <c r="H12" s="71">
        <v>31.674454545454498</v>
      </c>
    </row>
    <row r="13" spans="1:8" ht="12.75" customHeight="1" x14ac:dyDescent="0.15">
      <c r="A13" s="70" t="s">
        <v>1817</v>
      </c>
      <c r="B13" s="70" t="s">
        <v>1805</v>
      </c>
      <c r="C13" s="47">
        <v>0.82393459999999996</v>
      </c>
      <c r="D13" s="47">
        <v>0.27649954999999998</v>
      </c>
      <c r="E13" s="72">
        <f t="shared" si="0"/>
        <v>1.9798768207760196</v>
      </c>
      <c r="F13" s="61">
        <f t="shared" si="1"/>
        <v>1.157420771864563E-2</v>
      </c>
      <c r="G13" s="71">
        <v>1.35768803709</v>
      </c>
      <c r="H13" s="71">
        <v>52.993318181818204</v>
      </c>
    </row>
    <row r="14" spans="1:8" ht="12.75" customHeight="1" x14ac:dyDescent="0.15">
      <c r="A14" s="70" t="s">
        <v>1347</v>
      </c>
      <c r="B14" s="70" t="s">
        <v>1328</v>
      </c>
      <c r="C14" s="47">
        <v>0.43117538</v>
      </c>
      <c r="D14" s="47">
        <v>8.0400000000000003E-4</v>
      </c>
      <c r="E14" s="72">
        <f t="shared" si="0"/>
        <v>535.2877860696517</v>
      </c>
      <c r="F14" s="61">
        <f t="shared" si="1"/>
        <v>6.0569290466572986E-3</v>
      </c>
      <c r="G14" s="71">
        <v>4.9592786641200003E-2</v>
      </c>
      <c r="H14" s="71">
        <v>29.238318181818201</v>
      </c>
    </row>
    <row r="15" spans="1:8" ht="12.75" customHeight="1" x14ac:dyDescent="0.15">
      <c r="A15" s="70" t="s">
        <v>1344</v>
      </c>
      <c r="B15" s="70" t="s">
        <v>1325</v>
      </c>
      <c r="C15" s="47">
        <v>0.39711347999999996</v>
      </c>
      <c r="D15" s="47">
        <v>1.04794736</v>
      </c>
      <c r="E15" s="72">
        <f t="shared" si="0"/>
        <v>-0.62105588967751202</v>
      </c>
      <c r="F15" s="61">
        <f t="shared" si="1"/>
        <v>5.5784450675990874E-3</v>
      </c>
      <c r="G15" s="71">
        <v>1.2810816620565</v>
      </c>
      <c r="H15" s="71">
        <v>29.534727272727299</v>
      </c>
    </row>
    <row r="16" spans="1:8" ht="12.75" customHeight="1" x14ac:dyDescent="0.15">
      <c r="A16" s="70" t="s">
        <v>1342</v>
      </c>
      <c r="B16" s="70" t="s">
        <v>1323</v>
      </c>
      <c r="C16" s="47">
        <v>0.37380678000000001</v>
      </c>
      <c r="D16" s="47">
        <v>1.21810654</v>
      </c>
      <c r="E16" s="72">
        <f t="shared" si="0"/>
        <v>-0.69312472454174656</v>
      </c>
      <c r="F16" s="61">
        <f t="shared" si="1"/>
        <v>5.2510445833420143E-3</v>
      </c>
      <c r="G16" s="71">
        <v>1.951716826842</v>
      </c>
      <c r="H16" s="71">
        <v>29.4175454545455</v>
      </c>
    </row>
    <row r="17" spans="1:8" ht="12.75" customHeight="1" x14ac:dyDescent="0.15">
      <c r="A17" s="70" t="s">
        <v>1351</v>
      </c>
      <c r="B17" s="70" t="s">
        <v>1332</v>
      </c>
      <c r="C17" s="47">
        <v>0.34255685999999996</v>
      </c>
      <c r="D17" s="47">
        <v>7.9367499999999994E-2</v>
      </c>
      <c r="E17" s="72">
        <f t="shared" si="0"/>
        <v>3.3160847954137394</v>
      </c>
      <c r="F17" s="61">
        <f t="shared" si="1"/>
        <v>4.8120618470046169E-3</v>
      </c>
      <c r="G17" s="71">
        <v>3.43988256</v>
      </c>
      <c r="H17" s="71">
        <v>326.392363636364</v>
      </c>
    </row>
    <row r="18" spans="1:8" ht="12.75" customHeight="1" x14ac:dyDescent="0.15">
      <c r="A18" s="70" t="s">
        <v>1821</v>
      </c>
      <c r="B18" s="70" t="s">
        <v>1809</v>
      </c>
      <c r="C18" s="47">
        <v>0.22061907</v>
      </c>
      <c r="D18" s="47">
        <v>9.5420000000000005E-2</v>
      </c>
      <c r="E18" s="72">
        <f t="shared" si="0"/>
        <v>1.312084154265353</v>
      </c>
      <c r="F18" s="61">
        <f t="shared" si="1"/>
        <v>3.0991427509834161E-3</v>
      </c>
      <c r="G18" s="71">
        <v>0.17424749628</v>
      </c>
      <c r="H18" s="71">
        <v>50.594590909090897</v>
      </c>
    </row>
    <row r="19" spans="1:8" ht="12.75" customHeight="1" x14ac:dyDescent="0.15">
      <c r="A19" s="70" t="s">
        <v>1353</v>
      </c>
      <c r="B19" s="70" t="s">
        <v>1334</v>
      </c>
      <c r="C19" s="47">
        <v>0.16889326999999998</v>
      </c>
      <c r="D19" s="47">
        <v>0.30593421999999998</v>
      </c>
      <c r="E19" s="72">
        <f t="shared" si="0"/>
        <v>-0.44794253483641022</v>
      </c>
      <c r="F19" s="61">
        <f t="shared" si="1"/>
        <v>2.3725254276993593E-3</v>
      </c>
      <c r="G19" s="71">
        <v>0.33040283138089999</v>
      </c>
      <c r="H19" s="71">
        <v>31.135863636363599</v>
      </c>
    </row>
    <row r="20" spans="1:8" ht="12.75" customHeight="1" x14ac:dyDescent="0.15">
      <c r="A20" s="70" t="s">
        <v>1825</v>
      </c>
      <c r="B20" s="70" t="s">
        <v>1814</v>
      </c>
      <c r="C20" s="47">
        <v>0.15315810000000002</v>
      </c>
      <c r="D20" s="47">
        <v>0</v>
      </c>
      <c r="E20" s="72" t="str">
        <f t="shared" si="0"/>
        <v/>
      </c>
      <c r="F20" s="61">
        <f t="shared" si="1"/>
        <v>2.1514858863714422E-3</v>
      </c>
      <c r="G20" s="71">
        <v>8.1666336960000002E-2</v>
      </c>
      <c r="H20" s="71">
        <v>52.508681818181799</v>
      </c>
    </row>
    <row r="21" spans="1:8" ht="12.75" customHeight="1" x14ac:dyDescent="0.15">
      <c r="A21" s="70" t="s">
        <v>1816</v>
      </c>
      <c r="B21" s="70" t="s">
        <v>1804</v>
      </c>
      <c r="C21" s="47">
        <v>0.14807289000000001</v>
      </c>
      <c r="D21" s="47">
        <v>9.6419999999999995E-3</v>
      </c>
      <c r="E21" s="72">
        <f t="shared" si="0"/>
        <v>14.357072184194152</v>
      </c>
      <c r="F21" s="61">
        <f t="shared" si="1"/>
        <v>2.0800514826785593E-3</v>
      </c>
      <c r="G21" s="71">
        <v>7.9905062880000002E-2</v>
      </c>
      <c r="H21" s="71">
        <v>51.252681818181799</v>
      </c>
    </row>
    <row r="22" spans="1:8" ht="12.75" customHeight="1" x14ac:dyDescent="0.15">
      <c r="A22" s="70" t="s">
        <v>1820</v>
      </c>
      <c r="B22" s="70" t="s">
        <v>1808</v>
      </c>
      <c r="C22" s="47">
        <v>0.14620731000000001</v>
      </c>
      <c r="D22" s="47">
        <v>0</v>
      </c>
      <c r="E22" s="72" t="str">
        <f t="shared" si="0"/>
        <v/>
      </c>
      <c r="F22" s="61">
        <f t="shared" si="1"/>
        <v>2.0538447783651939E-3</v>
      </c>
      <c r="G22" s="71">
        <v>7.7725134560000006E-2</v>
      </c>
      <c r="H22" s="71">
        <v>52.426090909090902</v>
      </c>
    </row>
    <row r="23" spans="1:8" ht="12.75" customHeight="1" x14ac:dyDescent="0.15">
      <c r="A23" s="70" t="s">
        <v>1348</v>
      </c>
      <c r="B23" s="70" t="s">
        <v>1329</v>
      </c>
      <c r="C23" s="47">
        <v>6.8151600000000007E-2</v>
      </c>
      <c r="D23" s="47">
        <v>0.40044239000000004</v>
      </c>
      <c r="E23" s="72">
        <f t="shared" si="0"/>
        <v>-0.82980922674045576</v>
      </c>
      <c r="F23" s="61">
        <f t="shared" si="1"/>
        <v>9.5735847815839954E-4</v>
      </c>
      <c r="G23" s="71">
        <v>7.991327157E-2</v>
      </c>
      <c r="H23" s="71">
        <v>30.6480909090909</v>
      </c>
    </row>
    <row r="24" spans="1:8" ht="12.75" customHeight="1" x14ac:dyDescent="0.15">
      <c r="A24" s="70" t="s">
        <v>1346</v>
      </c>
      <c r="B24" s="70" t="s">
        <v>1327</v>
      </c>
      <c r="C24" s="47">
        <v>4.8384330000000003E-2</v>
      </c>
      <c r="D24" s="47">
        <v>0.28377005</v>
      </c>
      <c r="E24" s="72">
        <f t="shared" si="0"/>
        <v>-0.82949458549272559</v>
      </c>
      <c r="F24" s="61">
        <f t="shared" si="1"/>
        <v>6.7967807851193216E-4</v>
      </c>
      <c r="G24" s="71">
        <v>0.25195600792</v>
      </c>
      <c r="H24" s="71">
        <v>31.350636363636401</v>
      </c>
    </row>
    <row r="25" spans="1:8" ht="12.75" customHeight="1" x14ac:dyDescent="0.15">
      <c r="A25" s="70" t="s">
        <v>1352</v>
      </c>
      <c r="B25" s="70" t="s">
        <v>1333</v>
      </c>
      <c r="C25" s="47">
        <v>9.6524999999999996E-3</v>
      </c>
      <c r="D25" s="47">
        <v>3.9258000000000001E-2</v>
      </c>
      <c r="E25" s="72">
        <f t="shared" si="0"/>
        <v>-0.75412654745529573</v>
      </c>
      <c r="F25" s="61">
        <f t="shared" si="1"/>
        <v>1.3559333471883198E-4</v>
      </c>
      <c r="G25" s="71">
        <v>0.36020006974000002</v>
      </c>
      <c r="H25" s="71">
        <v>31.428409090909099</v>
      </c>
    </row>
    <row r="26" spans="1:8" ht="12.75" customHeight="1" x14ac:dyDescent="0.15">
      <c r="A26" s="70" t="s">
        <v>1349</v>
      </c>
      <c r="B26" s="70" t="s">
        <v>1330</v>
      </c>
      <c r="C26" s="47">
        <v>3.6549999999999998E-3</v>
      </c>
      <c r="D26" s="47">
        <v>0</v>
      </c>
      <c r="E26" s="72" t="str">
        <f t="shared" si="0"/>
        <v/>
      </c>
      <c r="F26" s="61">
        <f t="shared" si="1"/>
        <v>5.1343552281515767E-5</v>
      </c>
      <c r="G26" s="71">
        <v>7.0660695999999996</v>
      </c>
      <c r="H26" s="71">
        <v>61.860954545454497</v>
      </c>
    </row>
    <row r="27" spans="1:8" ht="12.75" customHeight="1" x14ac:dyDescent="0.15">
      <c r="A27" s="70" t="s">
        <v>1355</v>
      </c>
      <c r="B27" s="70" t="s">
        <v>1336</v>
      </c>
      <c r="C27" s="47">
        <v>3.43275E-3</v>
      </c>
      <c r="D27" s="47">
        <v>0</v>
      </c>
      <c r="E27" s="72" t="str">
        <f t="shared" si="0"/>
        <v/>
      </c>
      <c r="F27" s="61">
        <f t="shared" si="1"/>
        <v>4.8221499068227978E-5</v>
      </c>
      <c r="G27" s="71">
        <v>6.9615194999999996</v>
      </c>
      <c r="H27" s="71">
        <v>89.122818181818204</v>
      </c>
    </row>
    <row r="28" spans="1:8" ht="12.75" customHeight="1" x14ac:dyDescent="0.15">
      <c r="A28" s="70" t="s">
        <v>1819</v>
      </c>
      <c r="B28" s="70" t="s">
        <v>1807</v>
      </c>
      <c r="C28" s="47">
        <v>0</v>
      </c>
      <c r="D28" s="47">
        <v>0</v>
      </c>
      <c r="E28" s="72" t="str">
        <f t="shared" si="0"/>
        <v/>
      </c>
      <c r="F28" s="61">
        <f t="shared" si="1"/>
        <v>0</v>
      </c>
      <c r="G28" s="71">
        <v>0.40042866219234913</v>
      </c>
      <c r="H28" s="71">
        <v>477.28347619047599</v>
      </c>
    </row>
    <row r="29" spans="1:8" ht="12.75" customHeight="1" x14ac:dyDescent="0.15">
      <c r="A29" s="70" t="s">
        <v>1824</v>
      </c>
      <c r="B29" s="70" t="s">
        <v>1813</v>
      </c>
      <c r="C29" s="47">
        <v>0</v>
      </c>
      <c r="D29" s="47">
        <v>0</v>
      </c>
      <c r="E29" s="72" t="str">
        <f t="shared" si="0"/>
        <v/>
      </c>
      <c r="F29" s="61">
        <f t="shared" si="1"/>
        <v>0</v>
      </c>
      <c r="G29" s="71">
        <v>0.37945011344832003</v>
      </c>
      <c r="H29" s="71">
        <v>469.72399999999999</v>
      </c>
    </row>
    <row r="30" spans="1:8" ht="12.75" customHeight="1" x14ac:dyDescent="0.15">
      <c r="A30" s="70" t="s">
        <v>1823</v>
      </c>
      <c r="B30" s="70" t="s">
        <v>1812</v>
      </c>
      <c r="C30" s="47">
        <v>0</v>
      </c>
      <c r="D30" s="47">
        <v>0</v>
      </c>
      <c r="E30" s="72" t="str">
        <f t="shared" si="0"/>
        <v/>
      </c>
      <c r="F30" s="61">
        <f t="shared" si="1"/>
        <v>0</v>
      </c>
      <c r="G30" s="71">
        <v>0.38048447529287999</v>
      </c>
      <c r="H30" s="71">
        <v>465.76622727272701</v>
      </c>
    </row>
    <row r="31" spans="1:8" ht="12.75" customHeight="1" x14ac:dyDescent="0.15">
      <c r="A31" s="70" t="s">
        <v>1818</v>
      </c>
      <c r="B31" s="70" t="s">
        <v>1806</v>
      </c>
      <c r="C31" s="47">
        <v>0</v>
      </c>
      <c r="D31" s="47">
        <v>1.324825E-2</v>
      </c>
      <c r="E31" s="72">
        <f t="shared" si="0"/>
        <v>-1</v>
      </c>
      <c r="F31" s="61">
        <f t="shared" si="1"/>
        <v>0</v>
      </c>
      <c r="G31" s="71">
        <v>1.1363060116552954</v>
      </c>
      <c r="H31" s="71">
        <v>463.841227272727</v>
      </c>
    </row>
    <row r="32" spans="1:8" ht="12.75" customHeight="1" x14ac:dyDescent="0.15">
      <c r="A32" s="70" t="s">
        <v>1354</v>
      </c>
      <c r="B32" s="70" t="s">
        <v>1335</v>
      </c>
      <c r="C32" s="47">
        <v>0</v>
      </c>
      <c r="D32" s="47">
        <v>2.1705700000000001E-2</v>
      </c>
      <c r="E32" s="72">
        <f t="shared" si="0"/>
        <v>-1</v>
      </c>
      <c r="F32" s="61">
        <f t="shared" si="1"/>
        <v>0</v>
      </c>
      <c r="G32" s="71">
        <v>0.58929772999999996</v>
      </c>
      <c r="H32" s="71">
        <v>296.16704545454502</v>
      </c>
    </row>
    <row r="33" spans="1:8" ht="12.75" customHeight="1" x14ac:dyDescent="0.15">
      <c r="A33" s="70" t="s">
        <v>977</v>
      </c>
      <c r="B33" s="70" t="s">
        <v>980</v>
      </c>
      <c r="C33" s="47">
        <v>0</v>
      </c>
      <c r="D33" s="47"/>
      <c r="E33" s="72" t="str">
        <f t="shared" si="0"/>
        <v/>
      </c>
      <c r="F33" s="61">
        <f t="shared" si="1"/>
        <v>0</v>
      </c>
      <c r="G33" s="71">
        <v>5.0089111800000001</v>
      </c>
      <c r="H33" s="71">
        <v>77.480047619047596</v>
      </c>
    </row>
    <row r="34" spans="1:8" ht="12.75" customHeight="1" x14ac:dyDescent="0.15">
      <c r="A34" s="70" t="s">
        <v>975</v>
      </c>
      <c r="B34" s="70" t="s">
        <v>978</v>
      </c>
      <c r="C34" s="47">
        <v>0</v>
      </c>
      <c r="D34" s="47"/>
      <c r="E34" s="72" t="str">
        <f t="shared" si="0"/>
        <v/>
      </c>
      <c r="F34" s="61">
        <f t="shared" si="1"/>
        <v>0</v>
      </c>
      <c r="G34" s="71">
        <v>4.85264688</v>
      </c>
      <c r="H34" s="71">
        <v>74.246333333333297</v>
      </c>
    </row>
    <row r="35" spans="1:8" ht="12.75" customHeight="1" x14ac:dyDescent="0.15">
      <c r="A35" s="70" t="s">
        <v>1820</v>
      </c>
      <c r="B35" s="70" t="s">
        <v>1810</v>
      </c>
      <c r="C35" s="47">
        <v>0</v>
      </c>
      <c r="D35" s="47">
        <v>0</v>
      </c>
      <c r="E35" s="72" t="str">
        <f t="shared" si="0"/>
        <v/>
      </c>
      <c r="F35" s="61">
        <f t="shared" si="1"/>
        <v>0</v>
      </c>
      <c r="G35" s="71">
        <v>7.9408754560000003E-2</v>
      </c>
      <c r="H35" s="71">
        <v>51.112181818181803</v>
      </c>
    </row>
    <row r="36" spans="1:8" ht="12.75" customHeight="1" x14ac:dyDescent="0.15">
      <c r="A36" s="70" t="s">
        <v>1822</v>
      </c>
      <c r="B36" s="70" t="s">
        <v>1811</v>
      </c>
      <c r="C36" s="47">
        <v>0</v>
      </c>
      <c r="D36" s="47">
        <v>0</v>
      </c>
      <c r="E36" s="72" t="str">
        <f t="shared" si="0"/>
        <v/>
      </c>
      <c r="F36" s="61">
        <f t="shared" si="1"/>
        <v>0</v>
      </c>
      <c r="G36" s="71">
        <v>8.4044484959999999E-2</v>
      </c>
      <c r="H36" s="71">
        <v>50.446181818181799</v>
      </c>
    </row>
    <row r="37" spans="1:8" ht="12.75" customHeight="1" x14ac:dyDescent="0.15">
      <c r="A37" s="70" t="s">
        <v>976</v>
      </c>
      <c r="B37" s="70" t="s">
        <v>979</v>
      </c>
      <c r="C37" s="47">
        <v>0</v>
      </c>
      <c r="D37" s="47"/>
      <c r="E37" s="72" t="str">
        <f t="shared" si="0"/>
        <v/>
      </c>
      <c r="F37" s="61">
        <f t="shared" si="1"/>
        <v>0</v>
      </c>
      <c r="G37" s="71">
        <v>6.8036511100000006</v>
      </c>
      <c r="H37" s="71">
        <v>49.319761904761897</v>
      </c>
    </row>
    <row r="38" spans="1:8" ht="12.75" customHeight="1" x14ac:dyDescent="0.15">
      <c r="A38" s="70" t="s">
        <v>1350</v>
      </c>
      <c r="B38" s="70" t="s">
        <v>1331</v>
      </c>
      <c r="C38" s="47">
        <v>0</v>
      </c>
      <c r="D38" s="47">
        <v>0</v>
      </c>
      <c r="E38" s="72" t="str">
        <f t="shared" si="0"/>
        <v/>
      </c>
      <c r="F38" s="61">
        <f t="shared" si="1"/>
        <v>0</v>
      </c>
      <c r="G38" s="71">
        <v>5.7022640300000003</v>
      </c>
      <c r="H38" s="71">
        <v>119.232954545455</v>
      </c>
    </row>
    <row r="39" spans="1:8" ht="12.75" customHeight="1" x14ac:dyDescent="0.15">
      <c r="A39" s="70" t="s">
        <v>1357</v>
      </c>
      <c r="B39" s="70" t="s">
        <v>1338</v>
      </c>
      <c r="C39" s="47">
        <v>0</v>
      </c>
      <c r="D39" s="47">
        <v>0</v>
      </c>
      <c r="E39" s="72" t="str">
        <f t="shared" si="0"/>
        <v/>
      </c>
      <c r="F39" s="61">
        <f t="shared" si="1"/>
        <v>0</v>
      </c>
      <c r="G39" s="71">
        <v>6.1128912600000005</v>
      </c>
      <c r="H39" s="71">
        <v>75.534136363636406</v>
      </c>
    </row>
    <row r="40" spans="1:8" ht="12.75" customHeight="1" x14ac:dyDescent="0.15">
      <c r="A40" s="70" t="s">
        <v>1356</v>
      </c>
      <c r="B40" s="70" t="s">
        <v>1337</v>
      </c>
      <c r="C40" s="47">
        <v>0</v>
      </c>
      <c r="D40" s="47">
        <v>0</v>
      </c>
      <c r="E40" s="72" t="str">
        <f t="shared" si="0"/>
        <v/>
      </c>
      <c r="F40" s="61">
        <f t="shared" si="1"/>
        <v>0</v>
      </c>
      <c r="G40" s="73">
        <v>4.8874055999999992</v>
      </c>
      <c r="H40" s="73">
        <v>103.509227272727</v>
      </c>
    </row>
    <row r="41" spans="1:8" ht="12.75" customHeight="1" x14ac:dyDescent="0.15">
      <c r="A41" s="27"/>
      <c r="B41" s="28">
        <f>COUNTA(B7:B40)</f>
        <v>34</v>
      </c>
      <c r="C41" s="9">
        <f>SUM(C7:C40)</f>
        <v>71.187127449999977</v>
      </c>
      <c r="D41" s="9">
        <f>SUM(D7:D40)</f>
        <v>84.817975790000006</v>
      </c>
      <c r="E41" s="10">
        <f t="shared" si="0"/>
        <v>-0.16070706961633363</v>
      </c>
      <c r="F41" s="99">
        <f>SUM(F7:F40)</f>
        <v>1.0000000000000004</v>
      </c>
      <c r="G41" s="101">
        <f>SUM(G7:G40)</f>
        <v>129.39383989770243</v>
      </c>
      <c r="H41" s="100"/>
    </row>
    <row r="42" spans="1:8" ht="12.75" customHeight="1" x14ac:dyDescent="0.15">
      <c r="A42" s="29"/>
      <c r="B42" s="29"/>
      <c r="C42" s="29"/>
      <c r="D42" s="29"/>
      <c r="E42" s="30"/>
      <c r="F42" s="53"/>
    </row>
    <row r="43" spans="1:8" ht="12.75" customHeight="1" x14ac:dyDescent="0.15">
      <c r="A43" s="35" t="s">
        <v>765</v>
      </c>
      <c r="B43" s="29"/>
      <c r="C43" s="29"/>
      <c r="D43" s="29"/>
      <c r="E43" s="30"/>
      <c r="F43" s="29"/>
      <c r="G43" s="84"/>
    </row>
    <row r="44" spans="1:8" ht="12.75" customHeight="1" x14ac:dyDescent="0.15">
      <c r="A44" s="29"/>
      <c r="B44" s="29"/>
      <c r="C44" s="29"/>
      <c r="D44" s="29"/>
      <c r="E44" s="30"/>
      <c r="F44" s="29"/>
    </row>
    <row r="45" spans="1:8" ht="12.75" customHeight="1" x14ac:dyDescent="0.15">
      <c r="A45" s="29"/>
      <c r="B45" s="29"/>
      <c r="C45" s="29"/>
      <c r="D45" s="29"/>
      <c r="E45" s="30"/>
      <c r="F45" s="29"/>
    </row>
    <row r="46" spans="1:8" ht="12.75" customHeight="1" x14ac:dyDescent="0.15">
      <c r="A46" s="29"/>
      <c r="B46" s="29"/>
      <c r="C46" s="29"/>
      <c r="D46" s="29"/>
    </row>
    <row r="47" spans="1:8" ht="12.75" customHeight="1" x14ac:dyDescent="0.15">
      <c r="A47" s="29"/>
      <c r="B47" s="29"/>
      <c r="C47" s="29"/>
      <c r="D47" s="29"/>
    </row>
    <row r="48" spans="1:8" ht="12.75" customHeight="1" x14ac:dyDescent="0.15">
      <c r="A48" s="29"/>
      <c r="B48" s="29"/>
      <c r="C48" s="29"/>
      <c r="D48" s="29"/>
    </row>
    <row r="49" spans="1:4" ht="12.75" customHeight="1" x14ac:dyDescent="0.15">
      <c r="A49" s="29"/>
      <c r="B49" s="29"/>
      <c r="C49" s="29"/>
      <c r="D49" s="29"/>
    </row>
    <row r="50" spans="1:4" ht="12.75" customHeight="1" x14ac:dyDescent="0.15">
      <c r="A50" s="29"/>
      <c r="B50" s="29"/>
      <c r="C50" s="29"/>
      <c r="D50" s="29"/>
    </row>
    <row r="51" spans="1:4" ht="12.75" customHeight="1" x14ac:dyDescent="0.15">
      <c r="A51" s="29"/>
      <c r="B51" s="29"/>
      <c r="C51" s="29"/>
      <c r="D51" s="29"/>
    </row>
    <row r="52" spans="1:4" ht="12.75" customHeight="1" x14ac:dyDescent="0.15">
      <c r="A52" s="29"/>
      <c r="B52" s="29"/>
      <c r="C52" s="29"/>
      <c r="D52" s="29"/>
    </row>
    <row r="53" spans="1:4" ht="12.75" customHeight="1" x14ac:dyDescent="0.15">
      <c r="A53" s="29"/>
      <c r="B53" s="29"/>
      <c r="C53" s="29"/>
      <c r="D53" s="29"/>
    </row>
    <row r="54" spans="1:4" ht="12.75" customHeight="1" x14ac:dyDescent="0.15"/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</sheetData>
  <autoFilter ref="A6:H41"/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XTF Exchange Traded Funds</vt:lpstr>
      <vt:lpstr>XTF - Cascade OTC</vt:lpstr>
      <vt:lpstr>Exchange Traded Commodities</vt:lpstr>
      <vt:lpstr>Exchange Traded Notes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