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BC92AF78-6C2A-914A-96AF-A3065A810A09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</sheets>
  <definedNames>
    <definedName name="_xlnm._FilterDatabase" localSheetId="3" hidden="1">'Exchange Traded Commodities'!$A$5:$H$185</definedName>
    <definedName name="_xlnm._FilterDatabase" localSheetId="4" hidden="1">'Exchange Traded Notes'!$A$6:$H$41</definedName>
    <definedName name="_xlnm._FilterDatabase" localSheetId="2" hidden="1">'XTF - Cascade OTC'!$A$6:$K$724</definedName>
    <definedName name="_xlnm._FilterDatabase" localSheetId="1" hidden="1">'XTF Exchange Traded Funds'!$A$6:$K$724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1" i="7" l="1"/>
  <c r="J712" i="7"/>
  <c r="J713" i="7"/>
  <c r="J714" i="7"/>
  <c r="J715" i="7"/>
  <c r="J716" i="7"/>
  <c r="J717" i="7"/>
  <c r="J718" i="7"/>
  <c r="J719" i="7"/>
  <c r="J720" i="7"/>
  <c r="J721" i="7"/>
  <c r="J722" i="7"/>
  <c r="J723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185" i="6"/>
  <c r="J185" i="6"/>
  <c r="E724" i="7"/>
  <c r="F724" i="7"/>
  <c r="I724" i="7"/>
  <c r="H724" i="7"/>
  <c r="E7" i="8"/>
  <c r="C41" i="8"/>
  <c r="F7" i="8"/>
  <c r="E8" i="8"/>
  <c r="F8" i="8"/>
  <c r="M182" i="6"/>
  <c r="M183" i="6"/>
  <c r="M184" i="6"/>
  <c r="M185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7" i="6"/>
  <c r="L185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7" i="6"/>
  <c r="G185" i="6"/>
  <c r="C185" i="6"/>
  <c r="F12" i="6" s="1"/>
  <c r="F7" i="6"/>
  <c r="F14" i="6"/>
  <c r="F10" i="6"/>
  <c r="F9" i="6"/>
  <c r="F35" i="6"/>
  <c r="F13" i="6"/>
  <c r="F55" i="6"/>
  <c r="F18" i="6"/>
  <c r="F28" i="6"/>
  <c r="F26" i="6"/>
  <c r="F40" i="6"/>
  <c r="F24" i="6"/>
  <c r="F49" i="6"/>
  <c r="F98" i="6"/>
  <c r="F56" i="6"/>
  <c r="F54" i="6"/>
  <c r="F43" i="6"/>
  <c r="F38" i="6"/>
  <c r="F42" i="6"/>
  <c r="F58" i="6"/>
  <c r="F107" i="6"/>
  <c r="F85" i="6"/>
  <c r="F32" i="6"/>
  <c r="F69" i="6"/>
  <c r="F63" i="6"/>
  <c r="F93" i="6"/>
  <c r="F68" i="6"/>
  <c r="F31" i="6"/>
  <c r="F52" i="6"/>
  <c r="F95" i="6"/>
  <c r="F76" i="6"/>
  <c r="F79" i="6"/>
  <c r="F50" i="6"/>
  <c r="F92" i="6"/>
  <c r="F15" i="6"/>
  <c r="F133" i="6"/>
  <c r="F72" i="6"/>
  <c r="F131" i="6"/>
  <c r="F113" i="6"/>
  <c r="F101" i="6"/>
  <c r="F100" i="6"/>
  <c r="F99" i="6"/>
  <c r="F64" i="6"/>
  <c r="F139" i="6"/>
  <c r="F117" i="6"/>
  <c r="F109" i="6"/>
  <c r="F148" i="6"/>
  <c r="F67" i="6"/>
  <c r="F136" i="6"/>
  <c r="F74" i="6"/>
  <c r="F126" i="6"/>
  <c r="F110" i="6"/>
  <c r="F39" i="6"/>
  <c r="F77" i="6"/>
  <c r="F157" i="6"/>
  <c r="F73" i="6"/>
  <c r="F116" i="6"/>
  <c r="F145" i="6"/>
  <c r="F143" i="6"/>
  <c r="F130" i="6"/>
  <c r="F147" i="6"/>
  <c r="F140" i="6"/>
  <c r="F29" i="6"/>
  <c r="F61" i="6"/>
  <c r="F57" i="6"/>
  <c r="F122" i="6"/>
  <c r="F160" i="6"/>
  <c r="F118" i="6"/>
  <c r="F150" i="6"/>
  <c r="F162" i="6"/>
  <c r="F151" i="6"/>
  <c r="F129" i="6"/>
  <c r="F114" i="6"/>
  <c r="F156" i="6"/>
  <c r="F164" i="6"/>
  <c r="F167" i="6"/>
  <c r="F168" i="6"/>
  <c r="F169" i="6"/>
  <c r="F170" i="6"/>
  <c r="F153" i="6"/>
  <c r="F125" i="6"/>
  <c r="F174" i="6"/>
  <c r="F175" i="6"/>
  <c r="F178" i="6"/>
  <c r="F179" i="6"/>
  <c r="F181" i="6"/>
  <c r="F182" i="6"/>
  <c r="F88" i="6"/>
  <c r="F60" i="6"/>
  <c r="F33" i="6"/>
  <c r="E60" i="6"/>
  <c r="E33" i="6"/>
  <c r="B18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B724" i="7"/>
  <c r="B724" i="2"/>
  <c r="F724" i="2"/>
  <c r="I226" i="2" s="1"/>
  <c r="H654" i="2"/>
  <c r="H194" i="2"/>
  <c r="H212" i="2"/>
  <c r="H226" i="2"/>
  <c r="H282" i="2"/>
  <c r="H357" i="2"/>
  <c r="H382" i="2"/>
  <c r="H447" i="2"/>
  <c r="H511" i="2"/>
  <c r="H523" i="2"/>
  <c r="H539" i="2"/>
  <c r="H542" i="2"/>
  <c r="H543" i="2"/>
  <c r="H557" i="2"/>
  <c r="H565" i="2"/>
  <c r="H567" i="2"/>
  <c r="H594" i="2"/>
  <c r="H598" i="2"/>
  <c r="H607" i="2"/>
  <c r="H613" i="2"/>
  <c r="H616" i="2"/>
  <c r="H618" i="2"/>
  <c r="H622" i="2"/>
  <c r="H644" i="2"/>
  <c r="H652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I194" i="2"/>
  <c r="I212" i="2"/>
  <c r="I282" i="2"/>
  <c r="I357" i="2"/>
  <c r="I382" i="2"/>
  <c r="I447" i="2"/>
  <c r="I511" i="2"/>
  <c r="I523" i="2"/>
  <c r="I539" i="2"/>
  <c r="I543" i="2"/>
  <c r="I557" i="2"/>
  <c r="I565" i="2"/>
  <c r="I567" i="2"/>
  <c r="I594" i="2"/>
  <c r="I598" i="2"/>
  <c r="I607" i="2"/>
  <c r="I616" i="2"/>
  <c r="I618" i="2"/>
  <c r="I622" i="2"/>
  <c r="I644" i="2"/>
  <c r="I652" i="2"/>
  <c r="I711" i="2"/>
  <c r="I712" i="2"/>
  <c r="I714" i="2"/>
  <c r="I715" i="2"/>
  <c r="I716" i="2"/>
  <c r="I717" i="2"/>
  <c r="I718" i="2"/>
  <c r="I719" i="2"/>
  <c r="I720" i="2"/>
  <c r="I722" i="2"/>
  <c r="I723" i="2"/>
  <c r="J724" i="2"/>
  <c r="I7" i="2"/>
  <c r="I10" i="2"/>
  <c r="I8" i="2"/>
  <c r="I9" i="2"/>
  <c r="I17" i="2"/>
  <c r="I14" i="2"/>
  <c r="I15" i="2"/>
  <c r="I12" i="2"/>
  <c r="I13" i="2"/>
  <c r="I16" i="2"/>
  <c r="I20" i="2"/>
  <c r="I22" i="2"/>
  <c r="I18" i="2"/>
  <c r="I31" i="2"/>
  <c r="I29" i="2"/>
  <c r="I32" i="2"/>
  <c r="I26" i="2"/>
  <c r="I19" i="2"/>
  <c r="I43" i="2"/>
  <c r="I23" i="2"/>
  <c r="I36" i="2"/>
  <c r="I34" i="2"/>
  <c r="I39" i="2"/>
  <c r="I40" i="2"/>
  <c r="I145" i="2"/>
  <c r="I45" i="2"/>
  <c r="I99" i="2"/>
  <c r="I30" i="2"/>
  <c r="I47" i="2"/>
  <c r="I41" i="2"/>
  <c r="I46" i="2"/>
  <c r="I198" i="2"/>
  <c r="I33" i="2"/>
  <c r="I59" i="2"/>
  <c r="I21" i="2"/>
  <c r="I51" i="2"/>
  <c r="I58" i="2"/>
  <c r="I50" i="2"/>
  <c r="I25" i="2"/>
  <c r="I94" i="2"/>
  <c r="I60" i="2"/>
  <c r="I24" i="2"/>
  <c r="I83" i="2"/>
  <c r="I98" i="2"/>
  <c r="I48" i="2"/>
  <c r="I72" i="2"/>
  <c r="I519" i="2"/>
  <c r="I56" i="2"/>
  <c r="I91" i="2"/>
  <c r="I42" i="2"/>
  <c r="I80" i="2"/>
  <c r="I27" i="2"/>
  <c r="I81" i="2"/>
  <c r="I61" i="2"/>
  <c r="I64" i="2"/>
  <c r="I137" i="2"/>
  <c r="I38" i="2"/>
  <c r="I135" i="2"/>
  <c r="I76" i="2"/>
  <c r="I115" i="2"/>
  <c r="I65" i="2"/>
  <c r="I96" i="2"/>
  <c r="I66" i="2"/>
  <c r="I201" i="2"/>
  <c r="I146" i="2"/>
  <c r="I142" i="2"/>
  <c r="I57" i="2"/>
  <c r="I126" i="2"/>
  <c r="I130" i="2"/>
  <c r="I151" i="2"/>
  <c r="I157" i="2"/>
  <c r="I331" i="2"/>
  <c r="I250" i="2"/>
  <c r="I159" i="2"/>
  <c r="I104" i="2"/>
  <c r="I54" i="2"/>
  <c r="I179" i="2"/>
  <c r="I62" i="2"/>
  <c r="I55" i="2"/>
  <c r="I111" i="2"/>
  <c r="I128" i="2"/>
  <c r="I161" i="2"/>
  <c r="I85" i="2"/>
  <c r="I77" i="2"/>
  <c r="I37" i="2"/>
  <c r="I125" i="2"/>
  <c r="I308" i="2"/>
  <c r="I263" i="2"/>
  <c r="I188" i="2"/>
  <c r="I133" i="2"/>
  <c r="I231" i="2"/>
  <c r="I87" i="2"/>
  <c r="I150" i="2"/>
  <c r="I270" i="2"/>
  <c r="I206" i="2"/>
  <c r="I267" i="2"/>
  <c r="I173" i="2"/>
  <c r="I112" i="2"/>
  <c r="I185" i="2"/>
  <c r="I119" i="2"/>
  <c r="I139" i="2"/>
  <c r="I97" i="2"/>
  <c r="I113" i="2"/>
  <c r="I171" i="2"/>
  <c r="I106" i="2"/>
  <c r="I158" i="2"/>
  <c r="I166" i="2"/>
  <c r="I131" i="2"/>
  <c r="I52" i="2"/>
  <c r="I90" i="2"/>
  <c r="I249" i="2"/>
  <c r="I74" i="2"/>
  <c r="I180" i="2"/>
  <c r="I183" i="2"/>
  <c r="I89" i="2"/>
  <c r="I118" i="2"/>
  <c r="I165" i="2"/>
  <c r="I124" i="2"/>
  <c r="I71" i="2"/>
  <c r="I141" i="2"/>
  <c r="I153" i="2"/>
  <c r="I88" i="2"/>
  <c r="I176" i="2"/>
  <c r="I451" i="2"/>
  <c r="I191" i="2"/>
  <c r="I391" i="2"/>
  <c r="I193" i="2"/>
  <c r="I121" i="2"/>
  <c r="I248" i="2"/>
  <c r="I79" i="2"/>
  <c r="I218" i="2"/>
  <c r="I224" i="2"/>
  <c r="I107" i="2"/>
  <c r="I120" i="2"/>
  <c r="I383" i="2"/>
  <c r="I163" i="2"/>
  <c r="I156" i="2"/>
  <c r="I117" i="2"/>
  <c r="I129" i="2"/>
  <c r="I233" i="2"/>
  <c r="I127" i="2"/>
  <c r="I208" i="2"/>
  <c r="I237" i="2"/>
  <c r="I215" i="2"/>
  <c r="I110" i="2"/>
  <c r="I101" i="2"/>
  <c r="I202" i="2"/>
  <c r="I143" i="2"/>
  <c r="I271" i="2"/>
  <c r="I196" i="2"/>
  <c r="I154" i="2"/>
  <c r="I105" i="2"/>
  <c r="I656" i="2"/>
  <c r="I207" i="2"/>
  <c r="I100" i="2"/>
  <c r="I109" i="2"/>
  <c r="I160" i="2"/>
  <c r="I230" i="2"/>
  <c r="I70" i="2"/>
  <c r="I283" i="2"/>
  <c r="I200" i="2"/>
  <c r="I272" i="2"/>
  <c r="I315" i="2"/>
  <c r="I257" i="2"/>
  <c r="I148" i="2"/>
  <c r="I268" i="2"/>
  <c r="I63" i="2"/>
  <c r="I242" i="2"/>
  <c r="I49" i="2"/>
  <c r="I95" i="2"/>
  <c r="I147" i="2"/>
  <c r="I211" i="2"/>
  <c r="I123" i="2"/>
  <c r="I197" i="2"/>
  <c r="I298" i="2"/>
  <c r="I221" i="2"/>
  <c r="I114" i="2"/>
  <c r="I300" i="2"/>
  <c r="I205" i="2"/>
  <c r="I228" i="2"/>
  <c r="I164" i="2"/>
  <c r="I223" i="2"/>
  <c r="I278" i="2"/>
  <c r="I134" i="2"/>
  <c r="I172" i="2"/>
  <c r="I375" i="2"/>
  <c r="I269" i="2"/>
  <c r="I162" i="2"/>
  <c r="I264" i="2"/>
  <c r="I253" i="2"/>
  <c r="I518" i="2"/>
  <c r="I103" i="2"/>
  <c r="I277" i="2"/>
  <c r="I370" i="2"/>
  <c r="I333" i="2"/>
  <c r="I363" i="2"/>
  <c r="I122" i="2"/>
  <c r="I293" i="2"/>
  <c r="I138" i="2"/>
  <c r="I397" i="2"/>
  <c r="I359" i="2"/>
  <c r="I385" i="2"/>
  <c r="I209" i="2"/>
  <c r="I301" i="2"/>
  <c r="I562" i="2"/>
  <c r="I244" i="2"/>
  <c r="I184" i="2"/>
  <c r="I458" i="2"/>
  <c r="I93" i="2"/>
  <c r="I326" i="2"/>
  <c r="I195" i="2"/>
  <c r="I396" i="2"/>
  <c r="I317" i="2"/>
  <c r="I186" i="2"/>
  <c r="I318" i="2"/>
  <c r="I199" i="2"/>
  <c r="I307" i="2"/>
  <c r="I344" i="2"/>
  <c r="I554" i="2"/>
  <c r="I247" i="2"/>
  <c r="I265" i="2"/>
  <c r="I227" i="2"/>
  <c r="I235" i="2"/>
  <c r="I255" i="2"/>
  <c r="I261" i="2"/>
  <c r="I82" i="2"/>
  <c r="I393" i="2"/>
  <c r="I348" i="2"/>
  <c r="I291" i="2"/>
  <c r="I296" i="2"/>
  <c r="I443" i="2"/>
  <c r="I241" i="2"/>
  <c r="I526" i="2"/>
  <c r="I243" i="2"/>
  <c r="I401" i="2"/>
  <c r="I284" i="2"/>
  <c r="I323" i="2"/>
  <c r="I366" i="2"/>
  <c r="I213" i="2"/>
  <c r="I274" i="2"/>
  <c r="I569" i="2"/>
  <c r="I341" i="2"/>
  <c r="I259" i="2"/>
  <c r="I321" i="2"/>
  <c r="I245" i="2"/>
  <c r="I335" i="2"/>
  <c r="I338" i="2"/>
  <c r="I182" i="2"/>
  <c r="I287" i="2"/>
  <c r="I290" i="2"/>
  <c r="I380" i="2"/>
  <c r="I437" i="2"/>
  <c r="I240" i="2"/>
  <c r="I234" i="2"/>
  <c r="I346" i="2"/>
  <c r="I412" i="2"/>
  <c r="I225" i="2"/>
  <c r="I273" i="2"/>
  <c r="I236" i="2"/>
  <c r="I219" i="2"/>
  <c r="I311" i="2"/>
  <c r="I266" i="2"/>
  <c r="I260" i="2"/>
  <c r="I302" i="2"/>
  <c r="I513" i="2"/>
  <c r="I181" i="2"/>
  <c r="I343" i="2"/>
  <c r="I149" i="2"/>
  <c r="I229" i="2"/>
  <c r="I441" i="2"/>
  <c r="I405" i="2"/>
  <c r="I238" i="2"/>
  <c r="I285" i="2"/>
  <c r="I286" i="2"/>
  <c r="I132" i="2"/>
  <c r="I349" i="2"/>
  <c r="I390" i="2"/>
  <c r="I251" i="2"/>
  <c r="I303" i="2"/>
  <c r="I508" i="2"/>
  <c r="I559" i="2"/>
  <c r="I427" i="2"/>
  <c r="I365" i="2"/>
  <c r="I214" i="2"/>
  <c r="I312" i="2"/>
  <c r="I546" i="2"/>
  <c r="I322" i="2"/>
  <c r="I288" i="2"/>
  <c r="I168" i="2"/>
  <c r="I376" i="2"/>
  <c r="I374" i="2"/>
  <c r="I167" i="2"/>
  <c r="I469" i="2"/>
  <c r="I332" i="2"/>
  <c r="I140" i="2"/>
  <c r="I305" i="2"/>
  <c r="I187" i="2"/>
  <c r="I413" i="2"/>
  <c r="I175" i="2"/>
  <c r="I356" i="2"/>
  <c r="I217" i="2"/>
  <c r="I319" i="2"/>
  <c r="I210" i="2"/>
  <c r="I351" i="2"/>
  <c r="I355" i="2"/>
  <c r="I434" i="2"/>
  <c r="I339" i="2"/>
  <c r="I517" i="2"/>
  <c r="I92" i="2"/>
  <c r="I220" i="2"/>
  <c r="I503" i="2"/>
  <c r="I342" i="2"/>
  <c r="I494" i="2"/>
  <c r="I216" i="2"/>
  <c r="I310" i="2"/>
  <c r="I204" i="2"/>
  <c r="I657" i="2"/>
  <c r="I313" i="2"/>
  <c r="I610" i="2"/>
  <c r="I416" i="2"/>
  <c r="I297" i="2"/>
  <c r="I281" i="2"/>
  <c r="I384" i="2"/>
  <c r="I411" i="2"/>
  <c r="I222" i="2"/>
  <c r="I362" i="2"/>
  <c r="I256" i="2"/>
  <c r="I334" i="2"/>
  <c r="I369" i="2"/>
  <c r="I371" i="2"/>
  <c r="I306" i="2"/>
  <c r="I521" i="2"/>
  <c r="I452" i="2"/>
  <c r="I419" i="2"/>
  <c r="I316" i="2"/>
  <c r="I459" i="2"/>
  <c r="I446" i="2"/>
  <c r="I353" i="2"/>
  <c r="I532" i="2"/>
  <c r="I497" i="2"/>
  <c r="I239" i="2"/>
  <c r="I461" i="2"/>
  <c r="I254" i="2"/>
  <c r="I486" i="2"/>
  <c r="I350" i="2"/>
  <c r="I309" i="2"/>
  <c r="I392" i="2"/>
  <c r="I381" i="2"/>
  <c r="I448" i="2"/>
  <c r="I320" i="2"/>
  <c r="I423" i="2"/>
  <c r="I395" i="2"/>
  <c r="I378" i="2"/>
  <c r="I428" i="2"/>
  <c r="I491" i="2"/>
  <c r="I295" i="2"/>
  <c r="I275" i="2"/>
  <c r="I431" i="2"/>
  <c r="I289" i="2"/>
  <c r="I136" i="2"/>
  <c r="I347" i="2"/>
  <c r="I152" i="2"/>
  <c r="I388" i="2"/>
  <c r="I325" i="2"/>
  <c r="I170" i="2"/>
  <c r="I324" i="2"/>
  <c r="I304" i="2"/>
  <c r="I232" i="2"/>
  <c r="I432" i="2"/>
  <c r="I155" i="2"/>
  <c r="I655" i="2"/>
  <c r="I544" i="2"/>
  <c r="I398" i="2"/>
  <c r="I327" i="2"/>
  <c r="I292" i="2"/>
  <c r="I420" i="2"/>
  <c r="I535" i="2"/>
  <c r="I408" i="2"/>
  <c r="I379" i="2"/>
  <c r="I460" i="2"/>
  <c r="I424" i="2"/>
  <c r="I471" i="2"/>
  <c r="I467" i="2"/>
  <c r="I299" i="2"/>
  <c r="I409" i="2"/>
  <c r="I502" i="2"/>
  <c r="I478" i="2"/>
  <c r="I367" i="2"/>
  <c r="I421" i="2"/>
  <c r="I528" i="2"/>
  <c r="I394" i="2"/>
  <c r="I487" i="2"/>
  <c r="I336" i="2"/>
  <c r="I404" i="2"/>
  <c r="I480" i="2"/>
  <c r="I330" i="2"/>
  <c r="I658" i="2"/>
  <c r="I169" i="2"/>
  <c r="I387" i="2"/>
  <c r="I463" i="2"/>
  <c r="I258" i="2"/>
  <c r="I192" i="2"/>
  <c r="I483" i="2"/>
  <c r="I358" i="2"/>
  <c r="I426" i="2"/>
  <c r="I294" i="2"/>
  <c r="I533" i="2"/>
  <c r="I498" i="2"/>
  <c r="I449" i="2"/>
  <c r="I433" i="2"/>
  <c r="I189" i="2"/>
  <c r="I438" i="2"/>
  <c r="I314" i="2"/>
  <c r="I493" i="2"/>
  <c r="I425" i="2"/>
  <c r="I477" i="2"/>
  <c r="I345" i="2"/>
  <c r="I474" i="2"/>
  <c r="I481" i="2"/>
  <c r="I470" i="2"/>
  <c r="I577" i="2"/>
  <c r="I566" i="2"/>
  <c r="I454" i="2"/>
  <c r="I558" i="2"/>
  <c r="I462" i="2"/>
  <c r="I372" i="2"/>
  <c r="I400" i="2"/>
  <c r="I329" i="2"/>
  <c r="I252" i="2"/>
  <c r="I647" i="2"/>
  <c r="I373" i="2"/>
  <c r="I280" i="2"/>
  <c r="I505" i="2"/>
  <c r="I174" i="2"/>
  <c r="I439" i="2"/>
  <c r="I472" i="2"/>
  <c r="I406" i="2"/>
  <c r="I450" i="2"/>
  <c r="I537" i="2"/>
  <c r="I386" i="2"/>
  <c r="I203" i="2"/>
  <c r="I364" i="2"/>
  <c r="I276" i="2"/>
  <c r="I659" i="2"/>
  <c r="I466" i="2"/>
  <c r="I262" i="2"/>
  <c r="I430" i="2"/>
  <c r="I435" i="2"/>
  <c r="I475" i="2"/>
  <c r="I442" i="2"/>
  <c r="I660" i="2"/>
  <c r="I340" i="2"/>
  <c r="I586" i="2"/>
  <c r="I661" i="2"/>
  <c r="I468" i="2"/>
  <c r="I453" i="2"/>
  <c r="I402" i="2"/>
  <c r="I556" i="2"/>
  <c r="I514" i="2"/>
  <c r="I501" i="2"/>
  <c r="I377" i="2"/>
  <c r="I527" i="2"/>
  <c r="I246" i="2"/>
  <c r="I360" i="2"/>
  <c r="I509" i="2"/>
  <c r="I444" i="2"/>
  <c r="I354" i="2"/>
  <c r="I564" i="2"/>
  <c r="I473" i="2"/>
  <c r="I489" i="2"/>
  <c r="I500" i="2"/>
  <c r="I415" i="2"/>
  <c r="I464" i="2"/>
  <c r="I516" i="2"/>
  <c r="I368" i="2"/>
  <c r="I576" i="2"/>
  <c r="I389" i="2"/>
  <c r="I410" i="2"/>
  <c r="I662" i="2"/>
  <c r="I190" i="2"/>
  <c r="I495" i="2"/>
  <c r="I484" i="2"/>
  <c r="I574" i="2"/>
  <c r="I579" i="2"/>
  <c r="I499" i="2"/>
  <c r="I422" i="2"/>
  <c r="I429" i="2"/>
  <c r="I445" i="2"/>
  <c r="I436" i="2"/>
  <c r="I663" i="2"/>
  <c r="I664" i="2"/>
  <c r="I456" i="2"/>
  <c r="I524" i="2"/>
  <c r="I561" i="2"/>
  <c r="I593" i="2"/>
  <c r="I614" i="2"/>
  <c r="I665" i="2"/>
  <c r="I666" i="2"/>
  <c r="I531" i="2"/>
  <c r="I407" i="2"/>
  <c r="I512" i="2"/>
  <c r="I490" i="2"/>
  <c r="I552" i="2"/>
  <c r="I568" i="2"/>
  <c r="I591" i="2"/>
  <c r="I575" i="2"/>
  <c r="I667" i="2"/>
  <c r="I668" i="2"/>
  <c r="I492" i="2"/>
  <c r="I485" i="2"/>
  <c r="I563" i="2"/>
  <c r="I571" i="2"/>
  <c r="I328" i="2"/>
  <c r="I578" i="2"/>
  <c r="I602" i="2"/>
  <c r="I520" i="2"/>
  <c r="I536" i="2"/>
  <c r="I455" i="2"/>
  <c r="I279" i="2"/>
  <c r="I587" i="2"/>
  <c r="I581" i="2"/>
  <c r="I504" i="2"/>
  <c r="I595" i="2"/>
  <c r="I596" i="2"/>
  <c r="I669" i="2"/>
  <c r="I545" i="2"/>
  <c r="I540" i="2"/>
  <c r="I585" i="2"/>
  <c r="I551" i="2"/>
  <c r="I541" i="2"/>
  <c r="I507" i="2"/>
  <c r="I624" i="2"/>
  <c r="I538" i="2"/>
  <c r="I670" i="2"/>
  <c r="I606" i="2"/>
  <c r="I671" i="2"/>
  <c r="I553" i="2"/>
  <c r="I560" i="2"/>
  <c r="I601" i="2"/>
  <c r="I457" i="2"/>
  <c r="I590" i="2"/>
  <c r="I605" i="2"/>
  <c r="I583" i="2"/>
  <c r="I572" i="2"/>
  <c r="I609" i="2"/>
  <c r="I549" i="2"/>
  <c r="I510" i="2"/>
  <c r="I529" i="2"/>
  <c r="I653" i="2"/>
  <c r="I592" i="2"/>
  <c r="I361" i="2"/>
  <c r="I414" i="2"/>
  <c r="I672" i="2"/>
  <c r="I417" i="2"/>
  <c r="I582" i="2"/>
  <c r="I525" i="2"/>
  <c r="I86" i="2"/>
  <c r="I626" i="2"/>
  <c r="I418" i="2"/>
  <c r="I619" i="2"/>
  <c r="I580" i="2"/>
  <c r="I627" i="2"/>
  <c r="I620" i="2"/>
  <c r="I603" i="2"/>
  <c r="I630" i="2"/>
  <c r="I645" i="2"/>
  <c r="I631" i="2"/>
  <c r="I597" i="2"/>
  <c r="I506" i="2"/>
  <c r="I550" i="2"/>
  <c r="I530" i="2"/>
  <c r="I547" i="2"/>
  <c r="I621" i="2"/>
  <c r="I617" i="2"/>
  <c r="I673" i="2"/>
  <c r="I643" i="2"/>
  <c r="I636" i="2"/>
  <c r="I611" i="2"/>
  <c r="I648" i="2"/>
  <c r="I573" i="2"/>
  <c r="I555" i="2"/>
  <c r="I584" i="2"/>
  <c r="I629" i="2"/>
  <c r="I337" i="2"/>
  <c r="I633" i="2"/>
  <c r="I674" i="2"/>
  <c r="I570" i="2"/>
  <c r="I589" i="2"/>
  <c r="I588" i="2"/>
  <c r="I637" i="2"/>
  <c r="I632" i="2"/>
  <c r="I641" i="2"/>
  <c r="I612" i="2"/>
  <c r="I522" i="2"/>
  <c r="I482" i="2"/>
  <c r="I642" i="2"/>
  <c r="I675" i="2"/>
  <c r="I640" i="2"/>
  <c r="I600" i="2"/>
  <c r="I399" i="2"/>
  <c r="I615" i="2"/>
  <c r="I476" i="2"/>
  <c r="I676" i="2"/>
  <c r="I677" i="2"/>
  <c r="I625" i="2"/>
  <c r="I479" i="2"/>
  <c r="I608" i="2"/>
  <c r="I177" i="2"/>
  <c r="I678" i="2"/>
  <c r="I628" i="2"/>
  <c r="I488" i="2"/>
  <c r="I650" i="2"/>
  <c r="I679" i="2"/>
  <c r="I635" i="2"/>
  <c r="I680" i="2"/>
  <c r="I639" i="2"/>
  <c r="I599" i="2"/>
  <c r="I681" i="2"/>
  <c r="I604" i="2"/>
  <c r="I682" i="2"/>
  <c r="I683" i="2"/>
  <c r="I403" i="2"/>
  <c r="I684" i="2"/>
  <c r="I440" i="2"/>
  <c r="I685" i="2"/>
  <c r="I686" i="2"/>
  <c r="I687" i="2"/>
  <c r="I688" i="2"/>
  <c r="I689" i="2"/>
  <c r="I690" i="2"/>
  <c r="I691" i="2"/>
  <c r="I651" i="2"/>
  <c r="I692" i="2"/>
  <c r="I623" i="2"/>
  <c r="I693" i="2"/>
  <c r="I694" i="2"/>
  <c r="I695" i="2"/>
  <c r="I696" i="2"/>
  <c r="I697" i="2"/>
  <c r="I698" i="2"/>
  <c r="I649" i="2"/>
  <c r="I699" i="2"/>
  <c r="I700" i="2"/>
  <c r="I701" i="2"/>
  <c r="I646" i="2"/>
  <c r="I702" i="2"/>
  <c r="I703" i="2"/>
  <c r="I704" i="2"/>
  <c r="I496" i="2"/>
  <c r="I705" i="2"/>
  <c r="I352" i="2"/>
  <c r="I706" i="2"/>
  <c r="I515" i="2"/>
  <c r="I707" i="2"/>
  <c r="I638" i="2"/>
  <c r="I634" i="2"/>
  <c r="I465" i="2"/>
  <c r="I708" i="2"/>
  <c r="I534" i="2"/>
  <c r="I709" i="2"/>
  <c r="I710" i="2"/>
  <c r="I548" i="2"/>
  <c r="I654" i="2"/>
  <c r="G724" i="2"/>
  <c r="H724" i="2" s="1"/>
  <c r="H625" i="2"/>
  <c r="H522" i="2"/>
  <c r="G41" i="8"/>
  <c r="F32" i="8"/>
  <c r="F33" i="8"/>
  <c r="F34" i="8"/>
  <c r="F23" i="8"/>
  <c r="F17" i="8"/>
  <c r="F35" i="8"/>
  <c r="F36" i="8"/>
  <c r="F37" i="8"/>
  <c r="F31" i="8"/>
  <c r="F14" i="8"/>
  <c r="F29" i="8"/>
  <c r="F30" i="8"/>
  <c r="F22" i="8"/>
  <c r="F26" i="8"/>
  <c r="F10" i="8"/>
  <c r="F38" i="8"/>
  <c r="F39" i="8"/>
  <c r="F15" i="8"/>
  <c r="F13" i="8"/>
  <c r="F18" i="8"/>
  <c r="F25" i="8"/>
  <c r="F19" i="8"/>
  <c r="F24" i="8"/>
  <c r="F20" i="8"/>
  <c r="F9" i="8"/>
  <c r="F12" i="8"/>
  <c r="F11" i="8"/>
  <c r="F41" i="8" s="1"/>
  <c r="F21" i="8"/>
  <c r="F28" i="8"/>
  <c r="F16" i="8"/>
  <c r="F27" i="8"/>
  <c r="F40" i="8"/>
  <c r="D41" i="8"/>
  <c r="E41" i="8"/>
  <c r="E27" i="8"/>
  <c r="E40" i="8"/>
  <c r="E32" i="8"/>
  <c r="E30" i="8"/>
  <c r="E26" i="8"/>
  <c r="E38" i="8"/>
  <c r="E34" i="8"/>
  <c r="E33" i="8"/>
  <c r="E29" i="8"/>
  <c r="E37" i="8"/>
  <c r="E39" i="8"/>
  <c r="E36" i="8"/>
  <c r="E91" i="6"/>
  <c r="E61" i="6"/>
  <c r="G7" i="7"/>
  <c r="J638" i="7"/>
  <c r="K638" i="7"/>
  <c r="E98" i="6"/>
  <c r="E38" i="6"/>
  <c r="B41" i="8"/>
  <c r="E16" i="8"/>
  <c r="E35" i="8"/>
  <c r="E22" i="8"/>
  <c r="E14" i="8"/>
  <c r="E23" i="8"/>
  <c r="E10" i="8"/>
  <c r="E15" i="8"/>
  <c r="E175" i="6"/>
  <c r="E84" i="6"/>
  <c r="E9" i="6"/>
  <c r="E11" i="6"/>
  <c r="K724" i="7"/>
  <c r="J724" i="7"/>
  <c r="K619" i="7"/>
  <c r="J302" i="7"/>
  <c r="K302" i="7"/>
  <c r="J445" i="7"/>
  <c r="K445" i="7"/>
  <c r="J668" i="7"/>
  <c r="J619" i="7"/>
  <c r="J506" i="7"/>
  <c r="K506" i="7"/>
  <c r="J632" i="7"/>
  <c r="K632" i="7"/>
  <c r="J612" i="7"/>
  <c r="K612" i="7"/>
  <c r="J680" i="7"/>
  <c r="G724" i="7"/>
  <c r="H459" i="2"/>
  <c r="H377" i="2"/>
  <c r="H600" i="2"/>
  <c r="H540" i="2"/>
  <c r="H410" i="2"/>
  <c r="H605" i="2"/>
  <c r="H530" i="2"/>
  <c r="H656" i="2"/>
  <c r="K599" i="7"/>
  <c r="K578" i="7"/>
  <c r="K628" i="7"/>
  <c r="K488" i="7"/>
  <c r="K642" i="7"/>
  <c r="K617" i="7"/>
  <c r="K346" i="7"/>
  <c r="K651" i="7"/>
  <c r="K392" i="7"/>
  <c r="K329" i="7"/>
  <c r="K299" i="7"/>
  <c r="K474" i="7"/>
  <c r="K456" i="7"/>
  <c r="K635" i="7"/>
  <c r="K520" i="7"/>
  <c r="K522" i="7"/>
  <c r="K476" i="7"/>
  <c r="K615" i="7"/>
  <c r="K564" i="7"/>
  <c r="K649" i="7"/>
  <c r="K623" i="7"/>
  <c r="K604" i="7"/>
  <c r="K548" i="7"/>
  <c r="K524" i="7"/>
  <c r="K529" i="7"/>
  <c r="K646" i="7"/>
  <c r="K86" i="7"/>
  <c r="K444" i="7"/>
  <c r="K654" i="7"/>
  <c r="K496" i="7"/>
  <c r="K240" i="7"/>
  <c r="K409" i="7"/>
  <c r="K367" i="7"/>
  <c r="E20" i="8"/>
  <c r="E11" i="8"/>
  <c r="E13" i="8"/>
  <c r="E12" i="8"/>
  <c r="E9" i="8"/>
  <c r="E25" i="8"/>
  <c r="E21" i="8"/>
  <c r="E24" i="8"/>
  <c r="E31" i="8"/>
  <c r="E28" i="8"/>
  <c r="E17" i="8"/>
  <c r="E18" i="8"/>
  <c r="E19" i="8"/>
  <c r="J10" i="7"/>
  <c r="J8" i="7"/>
  <c r="J9" i="7"/>
  <c r="J11" i="7"/>
  <c r="J15" i="7"/>
  <c r="J12" i="7"/>
  <c r="J13" i="7"/>
  <c r="J16" i="7"/>
  <c r="J17" i="7"/>
  <c r="J20" i="7"/>
  <c r="J28" i="7"/>
  <c r="J39" i="7"/>
  <c r="J22" i="7"/>
  <c r="J145" i="7"/>
  <c r="J19" i="7"/>
  <c r="J18" i="7"/>
  <c r="J35" i="7"/>
  <c r="J36" i="7"/>
  <c r="J29" i="7"/>
  <c r="J59" i="7"/>
  <c r="J99" i="7"/>
  <c r="J26" i="7"/>
  <c r="J40" i="7"/>
  <c r="J45" i="7"/>
  <c r="J50" i="7"/>
  <c r="J37" i="7"/>
  <c r="J30" i="7"/>
  <c r="J78" i="7"/>
  <c r="J67" i="7"/>
  <c r="J32" i="7"/>
  <c r="J34" i="7"/>
  <c r="J98" i="7"/>
  <c r="J23" i="7"/>
  <c r="J25" i="7"/>
  <c r="J31" i="7"/>
  <c r="J68" i="7"/>
  <c r="J81" i="7"/>
  <c r="J51" i="7"/>
  <c r="J123" i="7"/>
  <c r="J66" i="7"/>
  <c r="J102" i="7"/>
  <c r="J519" i="7"/>
  <c r="J43" i="7"/>
  <c r="J46" i="7"/>
  <c r="J231" i="7"/>
  <c r="J21" i="7"/>
  <c r="J142" i="7"/>
  <c r="J191" i="7"/>
  <c r="J270" i="7"/>
  <c r="J24" i="7"/>
  <c r="J62" i="7"/>
  <c r="J84" i="7"/>
  <c r="J41" i="7"/>
  <c r="J42" i="7"/>
  <c r="J141" i="7"/>
  <c r="J33" i="7"/>
  <c r="J159" i="7"/>
  <c r="J104" i="7"/>
  <c r="J251" i="7"/>
  <c r="J165" i="7"/>
  <c r="J76" i="7"/>
  <c r="J139" i="7"/>
  <c r="J111" i="7"/>
  <c r="J451" i="7"/>
  <c r="J113" i="7"/>
  <c r="J127" i="7"/>
  <c r="J224" i="7"/>
  <c r="J38" i="7"/>
  <c r="J197" i="7"/>
  <c r="J250" i="7"/>
  <c r="J94" i="7"/>
  <c r="J48" i="7"/>
  <c r="J119" i="7"/>
  <c r="J53" i="7"/>
  <c r="J47" i="7"/>
  <c r="J201" i="7"/>
  <c r="J130" i="7"/>
  <c r="J126" i="7"/>
  <c r="J96" i="7"/>
  <c r="J249" i="7"/>
  <c r="J151" i="7"/>
  <c r="J108" i="7"/>
  <c r="J269" i="7"/>
  <c r="J133" i="7"/>
  <c r="J135" i="7"/>
  <c r="J263" i="7"/>
  <c r="J57" i="7"/>
  <c r="J137" i="7"/>
  <c r="J64" i="7"/>
  <c r="J112" i="7"/>
  <c r="J198" i="7"/>
  <c r="J114" i="7"/>
  <c r="J27" i="7"/>
  <c r="J91" i="7"/>
  <c r="J75" i="7"/>
  <c r="J44" i="7"/>
  <c r="J58" i="7"/>
  <c r="J179" i="7"/>
  <c r="J55" i="7"/>
  <c r="J54" i="7"/>
  <c r="J277" i="7"/>
  <c r="J178" i="7"/>
  <c r="J656" i="7"/>
  <c r="J287" i="7"/>
  <c r="J116" i="7"/>
  <c r="J173" i="7"/>
  <c r="J128" i="7"/>
  <c r="J90" i="7"/>
  <c r="J205" i="7"/>
  <c r="J166" i="7"/>
  <c r="J106" i="7"/>
  <c r="J387" i="7"/>
  <c r="J150" i="7"/>
  <c r="J92" i="7"/>
  <c r="J154" i="7"/>
  <c r="J308" i="7"/>
  <c r="J85" i="7"/>
  <c r="J71" i="7"/>
  <c r="J208" i="7"/>
  <c r="J227" i="7"/>
  <c r="J207" i="7"/>
  <c r="J97" i="7"/>
  <c r="J157" i="7"/>
  <c r="J344" i="7"/>
  <c r="J129" i="7"/>
  <c r="J80" i="7"/>
  <c r="J73" i="7"/>
  <c r="J391" i="7"/>
  <c r="J267" i="7"/>
  <c r="J659" i="7"/>
  <c r="J105" i="7"/>
  <c r="J406" i="7"/>
  <c r="J188" i="7"/>
  <c r="J185" i="7"/>
  <c r="J72" i="7"/>
  <c r="J69" i="7"/>
  <c r="J124" i="7"/>
  <c r="J63" i="7"/>
  <c r="J52" i="7"/>
  <c r="J77" i="7"/>
  <c r="J125" i="7"/>
  <c r="J176" i="7"/>
  <c r="J521" i="7"/>
  <c r="J256" i="7"/>
  <c r="J161" i="7"/>
  <c r="J331" i="7"/>
  <c r="J295" i="7"/>
  <c r="J291" i="7"/>
  <c r="J70" i="7"/>
  <c r="J272" i="7"/>
  <c r="J60" i="7"/>
  <c r="J211" i="7"/>
  <c r="J278" i="7"/>
  <c r="J342" i="7"/>
  <c r="J164" i="7"/>
  <c r="J131" i="7"/>
  <c r="J503" i="7"/>
  <c r="J160" i="7"/>
  <c r="J228" i="7"/>
  <c r="J385" i="7"/>
  <c r="J153" i="7"/>
  <c r="J196" i="7"/>
  <c r="J236" i="7"/>
  <c r="J243" i="7"/>
  <c r="J237" i="7"/>
  <c r="J202" i="7"/>
  <c r="J121" i="7"/>
  <c r="J363" i="7"/>
  <c r="J296" i="7"/>
  <c r="J118" i="7"/>
  <c r="J163" i="7"/>
  <c r="J554" i="7"/>
  <c r="J336" i="7"/>
  <c r="J318" i="7"/>
  <c r="J366" i="7"/>
  <c r="J215" i="7"/>
  <c r="J103" i="7"/>
  <c r="J458" i="7"/>
  <c r="J109" i="7"/>
  <c r="J120" i="7"/>
  <c r="J83" i="7"/>
  <c r="J122" i="7"/>
  <c r="J375" i="7"/>
  <c r="J469" i="7"/>
  <c r="J209" i="7"/>
  <c r="J184" i="7"/>
  <c r="J89" i="7"/>
  <c r="J147" i="7"/>
  <c r="J117" i="7"/>
  <c r="J213" i="7"/>
  <c r="J241" i="7"/>
  <c r="J321" i="7"/>
  <c r="J569" i="7"/>
  <c r="J301" i="7"/>
  <c r="J74" i="7"/>
  <c r="J350" i="7"/>
  <c r="J180" i="7"/>
  <c r="J100" i="7"/>
  <c r="J268" i="7"/>
  <c r="J218" i="7"/>
  <c r="J383" i="7"/>
  <c r="J186" i="7"/>
  <c r="J88" i="7"/>
  <c r="J248" i="7"/>
  <c r="J244" i="7"/>
  <c r="J171" i="7"/>
  <c r="J416" i="7"/>
  <c r="J65" i="7"/>
  <c r="J242" i="7"/>
  <c r="J662" i="7"/>
  <c r="J348" i="7"/>
  <c r="J49" i="7"/>
  <c r="J183" i="7"/>
  <c r="J347" i="7"/>
  <c r="J110" i="7"/>
  <c r="J443" i="7"/>
  <c r="J526" i="7"/>
  <c r="J518" i="7"/>
  <c r="J233" i="7"/>
  <c r="J146" i="7"/>
  <c r="J234" i="7"/>
  <c r="J530" i="7"/>
  <c r="J349" i="7"/>
  <c r="J307" i="7"/>
  <c r="J149" i="7"/>
  <c r="J333" i="7"/>
  <c r="J640" i="7"/>
  <c r="J453" i="7"/>
  <c r="J87" i="7"/>
  <c r="J283" i="7"/>
  <c r="J303" i="7"/>
  <c r="J517" i="7"/>
  <c r="J384" i="7"/>
  <c r="J396" i="7"/>
  <c r="J238" i="7"/>
  <c r="J162" i="7"/>
  <c r="J144" i="7"/>
  <c r="J221" i="7"/>
  <c r="J313" i="7"/>
  <c r="J143" i="7"/>
  <c r="J219" i="7"/>
  <c r="J175" i="7"/>
  <c r="J315" i="7"/>
  <c r="J148" i="7"/>
  <c r="J95" i="7"/>
  <c r="J216" i="7"/>
  <c r="J253" i="7"/>
  <c r="J265" i="7"/>
  <c r="J230" i="7"/>
  <c r="J115" i="7"/>
  <c r="J193" i="7"/>
  <c r="J274" i="7"/>
  <c r="J140" i="7"/>
  <c r="J187" i="7"/>
  <c r="J206" i="7"/>
  <c r="J405" i="7"/>
  <c r="J480" i="7"/>
  <c r="J494" i="7"/>
  <c r="J284" i="7"/>
  <c r="J362" i="7"/>
  <c r="J264" i="7"/>
  <c r="J245" i="7"/>
  <c r="J457" i="7"/>
  <c r="J132" i="7"/>
  <c r="J446" i="7"/>
  <c r="J229" i="7"/>
  <c r="J210" i="7"/>
  <c r="J574" i="7"/>
  <c r="J136" i="7"/>
  <c r="J293" i="7"/>
  <c r="J259" i="7"/>
  <c r="J199" i="7"/>
  <c r="J467" i="7"/>
  <c r="J271" i="7"/>
  <c r="J285" i="7"/>
  <c r="J200" i="7"/>
  <c r="J101" i="7"/>
  <c r="J326" i="7"/>
  <c r="J167" i="7"/>
  <c r="J168" i="7"/>
  <c r="J335" i="7"/>
  <c r="J481" i="7"/>
  <c r="J380" i="7"/>
  <c r="J437" i="7"/>
  <c r="J288" i="7"/>
  <c r="J370" i="7"/>
  <c r="J257" i="7"/>
  <c r="J390" i="7"/>
  <c r="J562" i="7"/>
  <c r="J305" i="7"/>
  <c r="J452" i="7"/>
  <c r="J442" i="7"/>
  <c r="J535" i="7"/>
  <c r="J262" i="7"/>
  <c r="J657" i="7"/>
  <c r="J107" i="7"/>
  <c r="J643" i="7"/>
  <c r="J464" i="7"/>
  <c r="J235" i="7"/>
  <c r="J174" i="7"/>
  <c r="J220" i="7"/>
  <c r="J427" i="7"/>
  <c r="J356" i="7"/>
  <c r="J343" i="7"/>
  <c r="J300" i="7"/>
  <c r="J334" i="7"/>
  <c r="J429" i="7"/>
  <c r="J431" i="7"/>
  <c r="J477" i="7"/>
  <c r="J320" i="7"/>
  <c r="J655" i="7"/>
  <c r="J323" i="7"/>
  <c r="J386" i="7"/>
  <c r="J273" i="7"/>
  <c r="J434" i="7"/>
  <c r="J499" i="7"/>
  <c r="J448" i="7"/>
  <c r="J460" i="7"/>
  <c r="J261" i="7"/>
  <c r="J373" i="7"/>
  <c r="J411" i="7"/>
  <c r="J533" i="7"/>
  <c r="J666" i="7"/>
  <c r="J513" i="7"/>
  <c r="J310" i="7"/>
  <c r="J648" i="7"/>
  <c r="J500" i="7"/>
  <c r="J138" i="7"/>
  <c r="J195" i="7"/>
  <c r="J388" i="7"/>
  <c r="J663" i="7"/>
  <c r="J279" i="7"/>
  <c r="J449" i="7"/>
  <c r="J328" i="7"/>
  <c r="J423" i="7"/>
  <c r="J394" i="7"/>
  <c r="J223" i="7"/>
  <c r="J584" i="7"/>
  <c r="J322" i="7"/>
  <c r="J79" i="7"/>
  <c r="J369" i="7"/>
  <c r="J311" i="7"/>
  <c r="J217" i="7"/>
  <c r="J610" i="7"/>
  <c r="J319" i="7"/>
  <c r="J489" i="7"/>
  <c r="J297" i="7"/>
  <c r="J371" i="7"/>
  <c r="J430" i="7"/>
  <c r="J172" i="7"/>
  <c r="J181" i="7"/>
  <c r="J566" i="7"/>
  <c r="J497" i="7"/>
  <c r="J491" i="7"/>
  <c r="J432" i="7"/>
  <c r="J601" i="7"/>
  <c r="J472" i="7"/>
  <c r="J595" i="7"/>
  <c r="J345" i="7"/>
  <c r="J426" i="7"/>
  <c r="J661" i="7"/>
  <c r="J214" i="7"/>
  <c r="J156" i="7"/>
  <c r="J56" i="7"/>
  <c r="J510" i="7"/>
  <c r="J459" i="7"/>
  <c r="J401" i="7"/>
  <c r="J487" i="7"/>
  <c r="J532" i="7"/>
  <c r="J412" i="7"/>
  <c r="J504" i="7"/>
  <c r="J438" i="7"/>
  <c r="J190" i="7"/>
  <c r="J327" i="7"/>
  <c r="J544" i="7"/>
  <c r="J312" i="7"/>
  <c r="J505" i="7"/>
  <c r="J672" i="7"/>
  <c r="J525" i="7"/>
  <c r="J325" i="7"/>
  <c r="J169" i="7"/>
  <c r="J647" i="7"/>
  <c r="J404" i="7"/>
  <c r="J546" i="7"/>
  <c r="J204" i="7"/>
  <c r="J590" i="7"/>
  <c r="J614" i="7"/>
  <c r="J275" i="7"/>
  <c r="J82" i="7"/>
  <c r="J428" i="7"/>
  <c r="J182" i="7"/>
  <c r="J450" i="7"/>
  <c r="J252" i="7"/>
  <c r="J537" i="7"/>
  <c r="J192" i="7"/>
  <c r="J266" i="7"/>
  <c r="J484" i="7"/>
  <c r="J419" i="7"/>
  <c r="J483" i="7"/>
  <c r="J258" i="7"/>
  <c r="J381" i="7"/>
  <c r="J239" i="7"/>
  <c r="J379" i="7"/>
  <c r="J586" i="7"/>
  <c r="J550" i="7"/>
  <c r="J376" i="7"/>
  <c r="J495" i="7"/>
  <c r="J424" i="7"/>
  <c r="J359" i="7"/>
  <c r="J466" i="7"/>
  <c r="J461" i="7"/>
  <c r="J314" i="7"/>
  <c r="J232" i="7"/>
  <c r="J413" i="7"/>
  <c r="J422" i="7"/>
  <c r="J281" i="7"/>
  <c r="J292" i="7"/>
  <c r="J341" i="7"/>
  <c r="J306" i="7"/>
  <c r="J463" i="7"/>
  <c r="J482" i="7"/>
  <c r="J255" i="7"/>
  <c r="J436" i="7"/>
  <c r="J395" i="7"/>
  <c r="J408" i="7"/>
  <c r="J478" i="7"/>
  <c r="J501" i="7"/>
  <c r="J653" i="7"/>
  <c r="J316" i="7"/>
  <c r="J486" i="7"/>
  <c r="J439" i="7"/>
  <c r="J502" i="7"/>
  <c r="J468" i="7"/>
  <c r="J559" i="7"/>
  <c r="J378" i="7"/>
  <c r="J158" i="7"/>
  <c r="J563" i="7"/>
  <c r="J508" i="7"/>
  <c r="J155" i="7"/>
  <c r="J471" i="7"/>
  <c r="J393" i="7"/>
  <c r="J410" i="7"/>
  <c r="J602" i="7"/>
  <c r="J577" i="7"/>
  <c r="J247" i="7"/>
  <c r="J280" i="7"/>
  <c r="J403" i="7"/>
  <c r="J374" i="7"/>
  <c r="J462" i="7"/>
  <c r="J353" i="7"/>
  <c r="J527" i="7"/>
  <c r="J260" i="7"/>
  <c r="J365" i="7"/>
  <c r="J455" i="7"/>
  <c r="J360" i="7"/>
  <c r="J364" i="7"/>
  <c r="J324" i="7"/>
  <c r="J400" i="7"/>
  <c r="J294" i="7"/>
  <c r="J372" i="7"/>
  <c r="J421" i="7"/>
  <c r="J222" i="7"/>
  <c r="J634" i="7"/>
  <c r="J415" i="7"/>
  <c r="J479" i="7"/>
  <c r="J170" i="7"/>
  <c r="J355" i="7"/>
  <c r="J454" i="7"/>
  <c r="J338" i="7"/>
  <c r="J493" i="7"/>
  <c r="J465" i="7"/>
  <c r="J407" i="7"/>
  <c r="J606" i="7"/>
  <c r="J591" i="7"/>
  <c r="J475" i="7"/>
  <c r="J561" i="7"/>
  <c r="J473" i="7"/>
  <c r="J556" i="7"/>
  <c r="J627" i="7"/>
  <c r="J596" i="7"/>
  <c r="J512" i="7"/>
  <c r="J289" i="7"/>
  <c r="J576" i="7"/>
  <c r="J626" i="7"/>
  <c r="J681" i="7"/>
  <c r="J579" i="7"/>
  <c r="J61" i="7"/>
  <c r="J608" i="7"/>
  <c r="J560" i="7"/>
  <c r="J585" i="7"/>
  <c r="J538" i="7"/>
  <c r="J246" i="7"/>
  <c r="J509" i="7"/>
  <c r="J354" i="7"/>
  <c r="J377" i="7"/>
  <c r="J433" i="7"/>
  <c r="J152" i="7"/>
  <c r="J667" i="7"/>
  <c r="J611" i="7"/>
  <c r="J600" i="7"/>
  <c r="J558" i="7"/>
  <c r="J583" i="7"/>
  <c r="J225" i="7"/>
  <c r="J671" i="7"/>
  <c r="J498" i="7"/>
  <c r="J286" i="7"/>
  <c r="J398" i="7"/>
  <c r="J540" i="7"/>
  <c r="J330" i="7"/>
  <c r="J571" i="7"/>
  <c r="J551" i="7"/>
  <c r="J361" i="7"/>
  <c r="J531" i="7"/>
  <c r="J541" i="7"/>
  <c r="J490" i="7"/>
  <c r="J682" i="7"/>
  <c r="J332" i="7"/>
  <c r="J309" i="7"/>
  <c r="J340" i="7"/>
  <c r="J536" i="7"/>
  <c r="J203" i="7"/>
  <c r="J582" i="7"/>
  <c r="J631" i="7"/>
  <c r="J189" i="7"/>
  <c r="J339" i="7"/>
  <c r="J683" i="7"/>
  <c r="J420" i="7"/>
  <c r="J368" i="7"/>
  <c r="J581" i="7"/>
  <c r="J440" i="7"/>
  <c r="J470" i="7"/>
  <c r="J549" i="7"/>
  <c r="J134" i="7"/>
  <c r="J670" i="7"/>
  <c r="J414" i="7"/>
  <c r="J568" i="7"/>
  <c r="J592" i="7"/>
  <c r="J552" i="7"/>
  <c r="J673" i="7"/>
  <c r="J665" i="7"/>
  <c r="J358" i="7"/>
  <c r="J304" i="7"/>
  <c r="J625" i="7"/>
  <c r="J624" i="7"/>
  <c r="J337" i="7"/>
  <c r="J351" i="7"/>
  <c r="J669" i="7"/>
  <c r="J684" i="7"/>
  <c r="J516" i="7"/>
  <c r="J402" i="7"/>
  <c r="J553" i="7"/>
  <c r="J528" i="7"/>
  <c r="J397" i="7"/>
  <c r="J290" i="7"/>
  <c r="J636" i="7"/>
  <c r="J609" i="7"/>
  <c r="J645" i="7"/>
  <c r="J597" i="7"/>
  <c r="J435" i="7"/>
  <c r="J593" i="7"/>
  <c r="J685" i="7"/>
  <c r="J485" i="7"/>
  <c r="J587" i="7"/>
  <c r="J418" i="7"/>
  <c r="J317" i="7"/>
  <c r="J425" i="7"/>
  <c r="J573" i="7"/>
  <c r="J664" i="7"/>
  <c r="J547" i="7"/>
  <c r="J555" i="7"/>
  <c r="J514" i="7"/>
  <c r="J545" i="7"/>
  <c r="J580" i="7"/>
  <c r="J276" i="7"/>
  <c r="J534" i="7"/>
  <c r="J621" i="7"/>
  <c r="J589" i="7"/>
  <c r="J637" i="7"/>
  <c r="J570" i="7"/>
  <c r="J686" i="7"/>
  <c r="J417" i="7"/>
  <c r="J630" i="7"/>
  <c r="J605" i="7"/>
  <c r="J603" i="7"/>
  <c r="J507" i="7"/>
  <c r="J641" i="7"/>
  <c r="J298" i="7"/>
  <c r="J93" i="7"/>
  <c r="J650" i="7"/>
  <c r="J441" i="7"/>
  <c r="J687" i="7"/>
  <c r="J660" i="7"/>
  <c r="J588" i="7"/>
  <c r="J678" i="7"/>
  <c r="J688" i="7"/>
  <c r="J689" i="7"/>
  <c r="J515" i="7"/>
  <c r="J690" i="7"/>
  <c r="J677" i="7"/>
  <c r="J492" i="7"/>
  <c r="J399" i="7"/>
  <c r="J691" i="7"/>
  <c r="J692" i="7"/>
  <c r="J629" i="7"/>
  <c r="J575" i="7"/>
  <c r="J572" i="7"/>
  <c r="J633" i="7"/>
  <c r="J177" i="7"/>
  <c r="J693" i="7"/>
  <c r="J679" i="7"/>
  <c r="J254" i="7"/>
  <c r="J389" i="7"/>
  <c r="J639" i="7"/>
  <c r="J620" i="7"/>
  <c r="J352" i="7"/>
  <c r="J599" i="7"/>
  <c r="J642" i="7"/>
  <c r="J488" i="7"/>
  <c r="J698" i="7"/>
  <c r="J628" i="7"/>
  <c r="J695" i="7"/>
  <c r="J346" i="7"/>
  <c r="J696" i="7"/>
  <c r="J651" i="7"/>
  <c r="J658" i="7"/>
  <c r="J617" i="7"/>
  <c r="J392" i="7"/>
  <c r="J329" i="7"/>
  <c r="J299" i="7"/>
  <c r="J676" i="7"/>
  <c r="J700" i="7"/>
  <c r="J699" i="7"/>
  <c r="J697" i="7"/>
  <c r="J456" i="7"/>
  <c r="J701" i="7"/>
  <c r="J702" i="7"/>
  <c r="J635" i="7"/>
  <c r="J520" i="7"/>
  <c r="J474" i="7"/>
  <c r="J522" i="7"/>
  <c r="J703" i="7"/>
  <c r="J476" i="7"/>
  <c r="J675" i="7"/>
  <c r="J706" i="7"/>
  <c r="J548" i="7"/>
  <c r="J705" i="7"/>
  <c r="J707" i="7"/>
  <c r="J708" i="7"/>
  <c r="J709" i="7"/>
  <c r="J710" i="7"/>
  <c r="J674" i="7"/>
  <c r="J529" i="7"/>
  <c r="J646" i="7"/>
  <c r="J86" i="7"/>
  <c r="J444" i="7"/>
  <c r="J496" i="7"/>
  <c r="J654" i="7"/>
  <c r="J240" i="7"/>
  <c r="J615" i="7"/>
  <c r="J564" i="7"/>
  <c r="J409" i="7"/>
  <c r="J367" i="7"/>
  <c r="J694" i="7"/>
  <c r="J578" i="7"/>
  <c r="J604" i="7"/>
  <c r="J623" i="7"/>
  <c r="J704" i="7"/>
  <c r="J649" i="7"/>
  <c r="J524" i="7"/>
  <c r="J14" i="7"/>
  <c r="H40" i="2"/>
  <c r="H67" i="2"/>
  <c r="H119" i="2"/>
  <c r="H65" i="2"/>
  <c r="H50" i="2"/>
  <c r="H78" i="2"/>
  <c r="H115" i="2"/>
  <c r="H74" i="2"/>
  <c r="H54" i="2"/>
  <c r="H48" i="2"/>
  <c r="H21" i="2"/>
  <c r="H45" i="2"/>
  <c r="H77" i="2"/>
  <c r="H56" i="2"/>
  <c r="H166" i="2"/>
  <c r="H94" i="2"/>
  <c r="H157" i="2"/>
  <c r="H51" i="2"/>
  <c r="H90" i="2"/>
  <c r="H27" i="2"/>
  <c r="H38" i="2"/>
  <c r="H81" i="2"/>
  <c r="H133" i="2"/>
  <c r="H55" i="2"/>
  <c r="H141" i="2"/>
  <c r="H135" i="2"/>
  <c r="H273" i="2"/>
  <c r="H128" i="2"/>
  <c r="H159" i="2"/>
  <c r="H248" i="2"/>
  <c r="H61" i="2"/>
  <c r="H131" i="2"/>
  <c r="H251" i="2"/>
  <c r="H146" i="2"/>
  <c r="H235" i="2"/>
  <c r="H80" i="2"/>
  <c r="H30" i="2"/>
  <c r="H263" i="2"/>
  <c r="H58" i="2"/>
  <c r="H47" i="2"/>
  <c r="H243" i="2"/>
  <c r="H98" i="2"/>
  <c r="H76" i="2"/>
  <c r="H41" i="2"/>
  <c r="H99" i="2"/>
  <c r="H137" i="2"/>
  <c r="H37" i="2"/>
  <c r="H158" i="2"/>
  <c r="H52" i="2"/>
  <c r="H112" i="2"/>
  <c r="H205" i="2"/>
  <c r="H57" i="2"/>
  <c r="H178" i="2"/>
  <c r="H84" i="2"/>
  <c r="H215" i="2"/>
  <c r="H24" i="2"/>
  <c r="H104" i="2"/>
  <c r="H73" i="2"/>
  <c r="H72" i="2"/>
  <c r="H179" i="2"/>
  <c r="H85" i="2"/>
  <c r="H111" i="2"/>
  <c r="H224" i="2"/>
  <c r="H105" i="2"/>
  <c r="H145" i="2"/>
  <c r="H59" i="2"/>
  <c r="H126" i="2"/>
  <c r="H64" i="2"/>
  <c r="H267" i="2"/>
  <c r="H60" i="2"/>
  <c r="H69" i="2"/>
  <c r="H221" i="2"/>
  <c r="H116" i="2"/>
  <c r="H62" i="2"/>
  <c r="H139" i="2"/>
  <c r="H70" i="2"/>
  <c r="H151" i="2"/>
  <c r="H161" i="2"/>
  <c r="H42" i="2"/>
  <c r="H92" i="2"/>
  <c r="H97" i="2"/>
  <c r="H87" i="2"/>
  <c r="H228" i="2"/>
  <c r="H231" i="2"/>
  <c r="H196" i="2"/>
  <c r="H244" i="2"/>
  <c r="H259" i="2"/>
  <c r="H288" i="2"/>
  <c r="H333" i="2"/>
  <c r="H71" i="2"/>
  <c r="H113" i="2"/>
  <c r="H218" i="2"/>
  <c r="H75" i="2"/>
  <c r="H234" i="2"/>
  <c r="H148" i="2"/>
  <c r="H195" i="2"/>
  <c r="H49" i="2"/>
  <c r="H170" i="2"/>
  <c r="H109" i="2"/>
  <c r="H177" i="2"/>
  <c r="H366" i="2"/>
  <c r="H210" i="2"/>
  <c r="H186" i="2"/>
  <c r="H96" i="2"/>
  <c r="H93" i="2"/>
  <c r="H53" i="2"/>
  <c r="H185" i="2"/>
  <c r="H127" i="2"/>
  <c r="H257" i="2"/>
  <c r="H207" i="2"/>
  <c r="H230" i="2"/>
  <c r="H153" i="2"/>
  <c r="H334" i="2"/>
  <c r="H122" i="2"/>
  <c r="H108" i="2"/>
  <c r="H82" i="2"/>
  <c r="H300" i="2"/>
  <c r="H392" i="2"/>
  <c r="H298" i="2"/>
  <c r="H191" i="2"/>
  <c r="H198" i="2"/>
  <c r="H287" i="2"/>
  <c r="H173" i="2"/>
  <c r="H368" i="2"/>
  <c r="H268" i="2"/>
  <c r="H102" i="2"/>
  <c r="H426" i="2"/>
  <c r="H121" i="2"/>
  <c r="H249" i="2"/>
  <c r="H208" i="2"/>
  <c r="H117" i="2"/>
  <c r="H100" i="2"/>
  <c r="H415" i="2"/>
  <c r="H216" i="2"/>
  <c r="H150" i="2"/>
  <c r="H238" i="2"/>
  <c r="H142" i="2"/>
  <c r="H256" i="2"/>
  <c r="H167" i="2"/>
  <c r="H168" i="2"/>
  <c r="H120" i="2"/>
  <c r="H132" i="2"/>
  <c r="H451" i="2"/>
  <c r="H160" i="2"/>
  <c r="H163" i="2"/>
  <c r="H165" i="2"/>
  <c r="H312" i="2"/>
  <c r="H271" i="2"/>
  <c r="H307" i="2"/>
  <c r="H106" i="2"/>
  <c r="H118" i="2"/>
  <c r="H88" i="2"/>
  <c r="H134" i="2"/>
  <c r="H305" i="2"/>
  <c r="H138" i="2"/>
  <c r="H140" i="2"/>
  <c r="H63" i="2"/>
  <c r="H79" i="2"/>
  <c r="H326" i="2"/>
  <c r="H147" i="2"/>
  <c r="H130" i="2"/>
  <c r="H384" i="2"/>
  <c r="H103" i="2"/>
  <c r="H332" i="2"/>
  <c r="H213" i="2"/>
  <c r="H289" i="2"/>
  <c r="H383" i="2"/>
  <c r="H202" i="2"/>
  <c r="H189" i="2"/>
  <c r="H66" i="2"/>
  <c r="H264" i="2"/>
  <c r="H245" i="2"/>
  <c r="H237" i="2"/>
  <c r="H129" i="2"/>
  <c r="H236" i="2"/>
  <c r="H193" i="2"/>
  <c r="H162" i="2"/>
  <c r="H519" i="2"/>
  <c r="H156" i="2"/>
  <c r="H200" i="2"/>
  <c r="H172" i="2"/>
  <c r="H209" i="2"/>
  <c r="H175" i="2"/>
  <c r="H310" i="2"/>
  <c r="H101" i="2"/>
  <c r="H291" i="2"/>
  <c r="H301" i="2"/>
  <c r="H188" i="2"/>
  <c r="H164" i="2"/>
  <c r="H363" i="2"/>
  <c r="H284" i="2"/>
  <c r="H286" i="2"/>
  <c r="H343" i="2"/>
  <c r="H270" i="2"/>
  <c r="H483" i="2"/>
  <c r="H309" i="2"/>
  <c r="H609" i="2"/>
  <c r="H281" i="2"/>
  <c r="H114" i="2"/>
  <c r="H227" i="2"/>
  <c r="H467" i="2"/>
  <c r="H378" i="2"/>
  <c r="H240" i="2"/>
  <c r="H275" i="2"/>
  <c r="H303" i="2"/>
  <c r="H306" i="2"/>
  <c r="H110" i="2"/>
  <c r="H199" i="2"/>
  <c r="H292" i="2"/>
  <c r="H242" i="2"/>
  <c r="H439" i="2"/>
  <c r="H321" i="2"/>
  <c r="H269" i="2"/>
  <c r="H201" i="2"/>
  <c r="H265" i="2"/>
  <c r="H432" i="2"/>
  <c r="H144" i="2"/>
  <c r="H316" i="2"/>
  <c r="H182" i="2"/>
  <c r="H233" i="2"/>
  <c r="H107" i="2"/>
  <c r="H338" i="2"/>
  <c r="H214" i="2"/>
  <c r="H371" i="2"/>
  <c r="H180" i="2"/>
  <c r="H428" i="2"/>
  <c r="H419" i="2"/>
  <c r="H315" i="2"/>
  <c r="H260" i="2"/>
  <c r="H311" i="2"/>
  <c r="H95" i="2"/>
  <c r="H278" i="2"/>
  <c r="H591" i="2"/>
  <c r="H183" i="2"/>
  <c r="H356" i="2"/>
  <c r="H222" i="2"/>
  <c r="H169" i="2"/>
  <c r="H330" i="2"/>
  <c r="H283" i="2"/>
  <c r="H124" i="2"/>
  <c r="H375" i="2"/>
  <c r="H217" i="2"/>
  <c r="H225" i="2"/>
  <c r="H272" i="2"/>
  <c r="H362" i="2"/>
  <c r="H197" i="2"/>
  <c r="H171" i="2"/>
  <c r="H223" i="2"/>
  <c r="H385" i="2"/>
  <c r="H470" i="2"/>
  <c r="H293" i="2"/>
  <c r="H258" i="2"/>
  <c r="H359" i="2"/>
  <c r="H143" i="2"/>
  <c r="H437" i="2"/>
  <c r="H441" i="2"/>
  <c r="H206" i="2"/>
  <c r="H154" i="2"/>
  <c r="H317" i="2"/>
  <c r="H405" i="2"/>
  <c r="H469" i="2"/>
  <c r="H424" i="2"/>
  <c r="H444" i="2"/>
  <c r="H508" i="2"/>
  <c r="H374" i="2"/>
  <c r="H187" i="2"/>
  <c r="H246" i="2"/>
  <c r="H512" i="2"/>
  <c r="H285" i="2"/>
  <c r="H526" i="2"/>
  <c r="H302" i="2"/>
  <c r="H390" i="2"/>
  <c r="H255" i="2"/>
  <c r="H339" i="2"/>
  <c r="H370" i="2"/>
  <c r="H279" i="2"/>
  <c r="H386" i="2"/>
  <c r="H348" i="2"/>
  <c r="H456" i="2"/>
  <c r="H372" i="2"/>
  <c r="H485" i="2"/>
  <c r="H323" i="2"/>
  <c r="H602" i="2"/>
  <c r="H176" i="2"/>
  <c r="H396" i="2"/>
  <c r="H586" i="2"/>
  <c r="H379" i="2"/>
  <c r="H365" i="2"/>
  <c r="H503" i="2"/>
  <c r="H535" i="2"/>
  <c r="H351" i="2"/>
  <c r="H429" i="2"/>
  <c r="H442" i="2"/>
  <c r="H254" i="2"/>
  <c r="H431" i="2"/>
  <c r="H534" i="2"/>
  <c r="H514" i="2"/>
  <c r="H253" i="2"/>
  <c r="H341" i="2"/>
  <c r="H373" i="2"/>
  <c r="H566" i="2"/>
  <c r="H327" i="2"/>
  <c r="H340" i="2"/>
  <c r="H324" i="2"/>
  <c r="H290" i="2"/>
  <c r="H123" i="2"/>
  <c r="H331" i="2"/>
  <c r="H667" i="2"/>
  <c r="H421" i="2"/>
  <c r="H250" i="2"/>
  <c r="H347" i="2"/>
  <c r="H319" i="2"/>
  <c r="H204" i="2"/>
  <c r="H346" i="2"/>
  <c r="H322" i="2"/>
  <c r="H493" i="2"/>
  <c r="H219" i="2"/>
  <c r="H211" i="2"/>
  <c r="H521" i="2"/>
  <c r="H395" i="2"/>
  <c r="H261" i="2"/>
  <c r="H360" i="2"/>
  <c r="H409" i="2"/>
  <c r="H443" i="2"/>
  <c r="H546" i="2"/>
  <c r="H655" i="2"/>
  <c r="H404" i="2"/>
  <c r="H593" i="2"/>
  <c r="H453" i="2"/>
  <c r="H149" i="2"/>
  <c r="H498" i="2"/>
  <c r="H411" i="2"/>
  <c r="H344" i="2"/>
  <c r="H391" i="2"/>
  <c r="H562" i="2"/>
  <c r="H406" i="2"/>
  <c r="H475" i="2"/>
  <c r="H349" i="2"/>
  <c r="H420" i="2"/>
  <c r="H501" i="2"/>
  <c r="H515" i="2"/>
  <c r="H564" i="2"/>
  <c r="H295" i="2"/>
  <c r="H294" i="2"/>
  <c r="H335" i="2"/>
  <c r="H487" i="2"/>
  <c r="H277" i="2"/>
  <c r="H500" i="2"/>
  <c r="H463" i="2"/>
  <c r="H329" i="2"/>
  <c r="H434" i="2"/>
  <c r="H389" i="2"/>
  <c r="H401" i="2"/>
  <c r="H381" i="2"/>
  <c r="H480" i="2"/>
  <c r="H473" i="2"/>
  <c r="H325" i="2"/>
  <c r="H274" i="2"/>
  <c r="H336" i="2"/>
  <c r="H495" i="2"/>
  <c r="H466" i="2"/>
  <c r="H561" i="2"/>
  <c r="H450" i="2"/>
  <c r="H266" i="2"/>
  <c r="H313" i="2"/>
  <c r="H369" i="2"/>
  <c r="H585" i="2"/>
  <c r="H318" i="2"/>
  <c r="H517" i="2"/>
  <c r="H342" i="2"/>
  <c r="H380" i="2"/>
  <c r="H582" i="2"/>
  <c r="H393" i="2"/>
  <c r="H86" i="2"/>
  <c r="H296" i="2"/>
  <c r="H425" i="2"/>
  <c r="H461" i="2"/>
  <c r="H353" i="2"/>
  <c r="H413" i="2"/>
  <c r="H181" i="2"/>
  <c r="H502" i="2"/>
  <c r="H449" i="2"/>
  <c r="H232" i="2"/>
  <c r="H436" i="2"/>
  <c r="H400" i="2"/>
  <c r="H590" i="2"/>
  <c r="H458" i="2"/>
  <c r="H355" i="2"/>
  <c r="H354" i="2"/>
  <c r="H337" i="2"/>
  <c r="H376" i="2"/>
  <c r="H645" i="2"/>
  <c r="H367" i="2"/>
  <c r="H614" i="2"/>
  <c r="H184" i="2"/>
  <c r="H446" i="2"/>
  <c r="H647" i="2"/>
  <c r="H276" i="2"/>
  <c r="H513" i="2"/>
  <c r="H587" i="2"/>
  <c r="H497" i="2"/>
  <c r="H455" i="2"/>
  <c r="H387" i="2"/>
  <c r="H604" i="2"/>
  <c r="H308" i="2"/>
  <c r="H468" i="2"/>
  <c r="H452" i="2"/>
  <c r="H528" i="2"/>
  <c r="H241" i="2"/>
  <c r="H541" i="2"/>
  <c r="H438" i="2"/>
  <c r="H229" i="2"/>
  <c r="H477" i="2"/>
  <c r="H152" i="2"/>
  <c r="H574" i="2"/>
  <c r="H660" i="2"/>
  <c r="H299" i="2"/>
  <c r="H328" i="2"/>
  <c r="H704" i="2"/>
  <c r="H499" i="2"/>
  <c r="H203" i="2"/>
  <c r="H320" i="2"/>
  <c r="H408" i="2"/>
  <c r="H533" i="2"/>
  <c r="H454" i="2"/>
  <c r="H474" i="2"/>
  <c r="H192" i="2"/>
  <c r="H639" i="2"/>
  <c r="H430" i="2"/>
  <c r="H478" i="2"/>
  <c r="H491" i="2"/>
  <c r="H304" i="2"/>
  <c r="H626" i="2"/>
  <c r="H570" i="2"/>
  <c r="H136" i="2"/>
  <c r="H297" i="2"/>
  <c r="H448" i="2"/>
  <c r="H358" i="2"/>
  <c r="H662" i="2"/>
  <c r="H388" i="2"/>
  <c r="H364" i="2"/>
  <c r="H190" i="2"/>
  <c r="H489" i="2"/>
  <c r="H581" i="2"/>
  <c r="H506" i="2"/>
  <c r="H518" i="2"/>
  <c r="H510" i="2"/>
  <c r="H471" i="2"/>
  <c r="H505" i="2"/>
  <c r="H394" i="2"/>
  <c r="H280" i="2"/>
  <c r="H509" i="2"/>
  <c r="H694" i="2"/>
  <c r="H252" i="2"/>
  <c r="H247" i="2"/>
  <c r="H538" i="2"/>
  <c r="H630" i="2"/>
  <c r="H550" i="2"/>
  <c r="H435" i="2"/>
  <c r="H527" i="2"/>
  <c r="H462" i="2"/>
  <c r="H422" i="2"/>
  <c r="H464" i="2"/>
  <c r="H314" i="2"/>
  <c r="H412" i="2"/>
  <c r="H520" i="2"/>
  <c r="H577" i="2"/>
  <c r="H460" i="2"/>
  <c r="H445" i="2"/>
  <c r="H529" i="2"/>
  <c r="H416" i="2"/>
  <c r="H576" i="2"/>
  <c r="H433" i="2"/>
  <c r="H398" i="2"/>
  <c r="H569" i="2"/>
  <c r="H345" i="2"/>
  <c r="H494" i="2"/>
  <c r="H589" i="2"/>
  <c r="H579" i="2"/>
  <c r="H551" i="2"/>
  <c r="H583" i="2"/>
  <c r="H484" i="2"/>
  <c r="H516" i="2"/>
  <c r="H707" i="2"/>
  <c r="H423" i="2"/>
  <c r="H486" i="2"/>
  <c r="H664" i="2"/>
  <c r="H361" i="2"/>
  <c r="H592" i="2"/>
  <c r="H695" i="2"/>
  <c r="H580" i="2"/>
  <c r="H671" i="2"/>
  <c r="H490" i="2"/>
  <c r="H417" i="2"/>
  <c r="H399" i="2"/>
  <c r="H402" i="2"/>
  <c r="H653" i="2"/>
  <c r="H672" i="2"/>
  <c r="H481" i="2"/>
  <c r="H555" i="2"/>
  <c r="H125" i="2"/>
  <c r="H559" i="2"/>
  <c r="H552" i="2"/>
  <c r="H507" i="2"/>
  <c r="H670" i="2"/>
  <c r="H262" i="2"/>
  <c r="H601" i="2"/>
  <c r="H457" i="2"/>
  <c r="H597" i="2"/>
  <c r="H603" i="2"/>
  <c r="H690" i="2"/>
  <c r="H606" i="2"/>
  <c r="H698" i="2"/>
  <c r="H427" i="2"/>
  <c r="H545" i="2"/>
  <c r="H352" i="2"/>
  <c r="H588" i="2"/>
  <c r="H407" i="2"/>
  <c r="H636" i="2"/>
  <c r="H610" i="2"/>
  <c r="H617" i="2"/>
  <c r="H584" i="2"/>
  <c r="H676" i="2"/>
  <c r="H174" i="2"/>
  <c r="H687" i="2"/>
  <c r="H578" i="2"/>
  <c r="H558" i="2"/>
  <c r="H504" i="2"/>
  <c r="H537" i="2"/>
  <c r="H547" i="2"/>
  <c r="H536" i="2"/>
  <c r="H620" i="2"/>
  <c r="H531" i="2"/>
  <c r="H414" i="2"/>
  <c r="H621" i="2"/>
  <c r="H544" i="2"/>
  <c r="H397" i="2"/>
  <c r="H418" i="2"/>
  <c r="H560" i="2"/>
  <c r="H572" i="2"/>
  <c r="H440" i="2"/>
  <c r="H700" i="2"/>
  <c r="H599" i="2"/>
  <c r="H556" i="2"/>
  <c r="H677" i="2"/>
  <c r="H608" i="2"/>
  <c r="H633" i="2"/>
  <c r="H674" i="2"/>
  <c r="H595" i="2"/>
  <c r="H573" i="2"/>
  <c r="H568" i="2"/>
  <c r="H642" i="2"/>
  <c r="H627" i="2"/>
  <c r="H631" i="2"/>
  <c r="H220" i="2"/>
  <c r="H155" i="2"/>
  <c r="H699" i="2"/>
  <c r="H239" i="2"/>
  <c r="H628" i="2"/>
  <c r="H403" i="2"/>
  <c r="H668" i="2"/>
  <c r="H615" i="2"/>
  <c r="H488" i="2"/>
  <c r="H549" i="2"/>
  <c r="H482" i="2"/>
  <c r="H611" i="2"/>
  <c r="H476" i="2"/>
  <c r="H575" i="2"/>
  <c r="H641" i="2"/>
  <c r="H679" i="2"/>
  <c r="H663" i="2"/>
  <c r="H632" i="2"/>
  <c r="H648" i="2"/>
  <c r="H689" i="2"/>
  <c r="H650" i="2"/>
  <c r="H624" i="2"/>
  <c r="H680" i="2"/>
  <c r="H619" i="2"/>
  <c r="H612" i="2"/>
  <c r="H634" i="2"/>
  <c r="H553" i="2"/>
  <c r="H643" i="2"/>
  <c r="H629" i="2"/>
  <c r="H678" i="2"/>
  <c r="H705" i="2"/>
  <c r="H635" i="2"/>
  <c r="H532" i="2"/>
  <c r="H661" i="2"/>
  <c r="H702" i="2"/>
  <c r="H686" i="2"/>
  <c r="H691" i="2"/>
  <c r="H697" i="2"/>
  <c r="H666" i="2"/>
  <c r="H681" i="2"/>
  <c r="H684" i="2"/>
  <c r="H658" i="2"/>
  <c r="H665" i="2"/>
  <c r="H683" i="2"/>
  <c r="H640" i="2"/>
  <c r="H472" i="2"/>
  <c r="H673" i="2"/>
  <c r="H649" i="2"/>
  <c r="H688" i="2"/>
  <c r="H623" i="2"/>
  <c r="H675" i="2"/>
  <c r="H682" i="2"/>
  <c r="H685" i="2"/>
  <c r="H637" i="2"/>
  <c r="H596" i="2"/>
  <c r="H563" i="2"/>
  <c r="H492" i="2"/>
  <c r="H703" i="2"/>
  <c r="H548" i="2"/>
  <c r="H709" i="2"/>
  <c r="H465" i="2"/>
  <c r="H646" i="2"/>
  <c r="H571" i="2"/>
  <c r="H693" i="2"/>
  <c r="H525" i="2"/>
  <c r="H479" i="2"/>
  <c r="H496" i="2"/>
  <c r="H350" i="2"/>
  <c r="H638" i="2"/>
  <c r="H696" i="2"/>
  <c r="H692" i="2"/>
  <c r="H669" i="2"/>
  <c r="H554" i="2"/>
  <c r="H657" i="2"/>
  <c r="H651" i="2"/>
  <c r="H701" i="2"/>
  <c r="H706" i="2"/>
  <c r="H659" i="2"/>
  <c r="H524" i="2"/>
  <c r="H710" i="2"/>
  <c r="H708" i="2"/>
  <c r="H8" i="2"/>
  <c r="H9" i="2"/>
  <c r="H10" i="2"/>
  <c r="H11" i="2"/>
  <c r="H17" i="2"/>
  <c r="H14" i="2"/>
  <c r="H15" i="2"/>
  <c r="H12" i="2"/>
  <c r="H13" i="2"/>
  <c r="H20" i="2"/>
  <c r="H31" i="2"/>
  <c r="H22" i="2"/>
  <c r="H18" i="2"/>
  <c r="H43" i="2"/>
  <c r="H29" i="2"/>
  <c r="H16" i="2"/>
  <c r="H19" i="2"/>
  <c r="H26" i="2"/>
  <c r="H28" i="2"/>
  <c r="H83" i="2"/>
  <c r="H46" i="2"/>
  <c r="H36" i="2"/>
  <c r="H44" i="2"/>
  <c r="H35" i="2"/>
  <c r="H32" i="2"/>
  <c r="H68" i="2"/>
  <c r="H23" i="2"/>
  <c r="H91" i="2"/>
  <c r="H25" i="2"/>
  <c r="H33" i="2"/>
  <c r="H34" i="2"/>
  <c r="H89" i="2"/>
  <c r="H39" i="2"/>
  <c r="K107" i="7"/>
  <c r="K535" i="7"/>
  <c r="K262" i="7"/>
  <c r="K643" i="7"/>
  <c r="K235" i="7"/>
  <c r="K464" i="7"/>
  <c r="K174" i="7"/>
  <c r="K220" i="7"/>
  <c r="K427" i="7"/>
  <c r="K356" i="7"/>
  <c r="K343" i="7"/>
  <c r="K300" i="7"/>
  <c r="K334" i="7"/>
  <c r="K477" i="7"/>
  <c r="K429" i="7"/>
  <c r="K431" i="7"/>
  <c r="K320" i="7"/>
  <c r="E170" i="6"/>
  <c r="E173" i="6"/>
  <c r="E119" i="6"/>
  <c r="E171" i="6"/>
  <c r="E135" i="6"/>
  <c r="E179" i="6"/>
  <c r="E40" i="6"/>
  <c r="E52" i="6"/>
  <c r="E120" i="6"/>
  <c r="E21" i="6"/>
  <c r="E34" i="6"/>
  <c r="E29" i="6"/>
  <c r="E104" i="6"/>
  <c r="E57" i="6"/>
  <c r="E137" i="6"/>
  <c r="E133" i="6"/>
  <c r="E141" i="6"/>
  <c r="E103" i="6"/>
  <c r="E49" i="6"/>
  <c r="E39" i="6"/>
  <c r="E131" i="6"/>
  <c r="E111" i="6"/>
  <c r="E180" i="6"/>
  <c r="E178" i="6"/>
  <c r="E18" i="6"/>
  <c r="E22" i="6"/>
  <c r="E12" i="6"/>
  <c r="E143" i="6"/>
  <c r="E15" i="6"/>
  <c r="E106" i="6"/>
  <c r="E58" i="6"/>
  <c r="E129" i="6"/>
  <c r="E85" i="6"/>
  <c r="E70" i="6"/>
  <c r="E125" i="6"/>
  <c r="E151" i="6"/>
  <c r="E140" i="6"/>
  <c r="E35" i="6"/>
  <c r="E17" i="6"/>
  <c r="E74" i="6"/>
  <c r="E114" i="6"/>
  <c r="E31" i="6"/>
  <c r="E156" i="6"/>
  <c r="E160" i="6"/>
  <c r="E102" i="6"/>
  <c r="E115" i="6"/>
  <c r="E26" i="6"/>
  <c r="E142" i="6"/>
  <c r="E122" i="6"/>
  <c r="E45" i="6"/>
  <c r="E134" i="6"/>
  <c r="E126" i="6"/>
  <c r="E72" i="6"/>
  <c r="E168" i="6"/>
  <c r="E80" i="6"/>
  <c r="E155" i="6"/>
  <c r="E161" i="6"/>
  <c r="E88" i="6"/>
  <c r="E86" i="6"/>
  <c r="E47" i="6"/>
  <c r="E108" i="6"/>
  <c r="E24" i="6"/>
  <c r="E163" i="6"/>
  <c r="E148" i="6"/>
  <c r="E182" i="6"/>
  <c r="E20" i="6"/>
  <c r="E177" i="6"/>
  <c r="E46" i="6"/>
  <c r="K452" i="7"/>
  <c r="K105" i="7"/>
  <c r="K153" i="7"/>
  <c r="K390" i="7"/>
  <c r="K562" i="7"/>
  <c r="K305" i="7"/>
  <c r="K442" i="7"/>
  <c r="K655" i="7"/>
  <c r="K323" i="7"/>
  <c r="K386" i="7"/>
  <c r="K647" i="7"/>
  <c r="K404" i="7"/>
  <c r="K9" i="7"/>
  <c r="K13" i="7"/>
  <c r="K59" i="7"/>
  <c r="K16" i="7"/>
  <c r="K26" i="7"/>
  <c r="K12" i="7"/>
  <c r="K11" i="7"/>
  <c r="K37" i="7"/>
  <c r="K50" i="7"/>
  <c r="K67" i="7"/>
  <c r="K15" i="7"/>
  <c r="K20" i="7"/>
  <c r="K28" i="7"/>
  <c r="K39" i="7"/>
  <c r="K22" i="7"/>
  <c r="K145" i="7"/>
  <c r="K17" i="7"/>
  <c r="K10" i="7"/>
  <c r="K8" i="7"/>
  <c r="K19" i="7"/>
  <c r="K35" i="7"/>
  <c r="K18" i="7"/>
  <c r="K36" i="7"/>
  <c r="K29" i="7"/>
  <c r="K99" i="7"/>
  <c r="K30" i="7"/>
  <c r="K78" i="7"/>
  <c r="K34" i="7"/>
  <c r="K31" i="7"/>
  <c r="K23" i="7"/>
  <c r="K45" i="7"/>
  <c r="K98" i="7"/>
  <c r="K25" i="7"/>
  <c r="K40" i="7"/>
  <c r="K68" i="7"/>
  <c r="K81" i="7"/>
  <c r="K51" i="7"/>
  <c r="K123" i="7"/>
  <c r="K66" i="7"/>
  <c r="K102" i="7"/>
  <c r="K519" i="7"/>
  <c r="K43" i="7"/>
  <c r="K46" i="7"/>
  <c r="K142" i="7"/>
  <c r="K231" i="7"/>
  <c r="K191" i="7"/>
  <c r="K84" i="7"/>
  <c r="K41" i="7"/>
  <c r="K42" i="7"/>
  <c r="K24" i="7"/>
  <c r="K141" i="7"/>
  <c r="K33" i="7"/>
  <c r="K270" i="7"/>
  <c r="K62" i="7"/>
  <c r="K21" i="7"/>
  <c r="K32" i="7"/>
  <c r="K27" i="7"/>
  <c r="K76" i="7"/>
  <c r="K277" i="7"/>
  <c r="K112" i="7"/>
  <c r="K198" i="7"/>
  <c r="K114" i="7"/>
  <c r="K91" i="7"/>
  <c r="K58" i="7"/>
  <c r="K179" i="7"/>
  <c r="K55" i="7"/>
  <c r="K54" i="7"/>
  <c r="K178" i="7"/>
  <c r="K287" i="7"/>
  <c r="K116" i="7"/>
  <c r="K173" i="7"/>
  <c r="K75" i="7"/>
  <c r="K44" i="7"/>
  <c r="K80" i="7"/>
  <c r="K73" i="7"/>
  <c r="K159" i="7"/>
  <c r="K104" i="7"/>
  <c r="K251" i="7"/>
  <c r="K165" i="7"/>
  <c r="K111" i="7"/>
  <c r="K139" i="7"/>
  <c r="K451" i="7"/>
  <c r="K113" i="7"/>
  <c r="K64" i="7"/>
  <c r="K263" i="7"/>
  <c r="K197" i="7"/>
  <c r="K250" i="7"/>
  <c r="K94" i="7"/>
  <c r="K48" i="7"/>
  <c r="K119" i="7"/>
  <c r="K47" i="7"/>
  <c r="K53" i="7"/>
  <c r="K201" i="7"/>
  <c r="K151" i="7"/>
  <c r="K130" i="7"/>
  <c r="K126" i="7"/>
  <c r="K96" i="7"/>
  <c r="K249" i="7"/>
  <c r="K108" i="7"/>
  <c r="K269" i="7"/>
  <c r="K133" i="7"/>
  <c r="K135" i="7"/>
  <c r="K57" i="7"/>
  <c r="K137" i="7"/>
  <c r="K38" i="7"/>
  <c r="K128" i="7"/>
  <c r="K387" i="7"/>
  <c r="K90" i="7"/>
  <c r="K205" i="7"/>
  <c r="K166" i="7"/>
  <c r="K106" i="7"/>
  <c r="K150" i="7"/>
  <c r="K92" i="7"/>
  <c r="K154" i="7"/>
  <c r="K308" i="7"/>
  <c r="K85" i="7"/>
  <c r="K71" i="7"/>
  <c r="K97" i="7"/>
  <c r="K208" i="7"/>
  <c r="K207" i="7"/>
  <c r="K227" i="7"/>
  <c r="K157" i="7"/>
  <c r="K344" i="7"/>
  <c r="K129" i="7"/>
  <c r="K391" i="7"/>
  <c r="K267" i="7"/>
  <c r="K127" i="7"/>
  <c r="K224" i="7"/>
  <c r="K52" i="7"/>
  <c r="K69" i="7"/>
  <c r="K124" i="7"/>
  <c r="K63" i="7"/>
  <c r="K77" i="7"/>
  <c r="K125" i="7"/>
  <c r="K256" i="7"/>
  <c r="K295" i="7"/>
  <c r="K291" i="7"/>
  <c r="K60" i="7"/>
  <c r="K211" i="7"/>
  <c r="K342" i="7"/>
  <c r="K164" i="7"/>
  <c r="K406" i="7"/>
  <c r="K188" i="7"/>
  <c r="K185" i="7"/>
  <c r="K72" i="7"/>
  <c r="K176" i="7"/>
  <c r="K521" i="7"/>
  <c r="K161" i="7"/>
  <c r="K331" i="7"/>
  <c r="K70" i="7"/>
  <c r="K272" i="7"/>
  <c r="K278" i="7"/>
  <c r="K131" i="7"/>
  <c r="K503" i="7"/>
  <c r="K160" i="7"/>
  <c r="K228" i="7"/>
  <c r="K385" i="7"/>
  <c r="K196" i="7"/>
  <c r="K163" i="7"/>
  <c r="K366" i="7"/>
  <c r="K184" i="7"/>
  <c r="K321" i="7"/>
  <c r="K120" i="7"/>
  <c r="K301" i="7"/>
  <c r="K350" i="7"/>
  <c r="K122" i="7"/>
  <c r="K147" i="7"/>
  <c r="K213" i="7"/>
  <c r="K100" i="7"/>
  <c r="K416" i="7"/>
  <c r="K65" i="7"/>
  <c r="K88" i="7"/>
  <c r="K526" i="7"/>
  <c r="K443" i="7"/>
  <c r="K110" i="7"/>
  <c r="K146" i="7"/>
  <c r="K530" i="7"/>
  <c r="K148" i="7"/>
  <c r="K115" i="7"/>
  <c r="K457" i="7"/>
  <c r="K236" i="7"/>
  <c r="K243" i="7"/>
  <c r="K237" i="7"/>
  <c r="K202" i="7"/>
  <c r="K121" i="7"/>
  <c r="K363" i="7"/>
  <c r="K554" i="7"/>
  <c r="K118" i="7"/>
  <c r="K336" i="7"/>
  <c r="K103" i="7"/>
  <c r="K215" i="7"/>
  <c r="K318" i="7"/>
  <c r="K458" i="7"/>
  <c r="K83" i="7"/>
  <c r="K109" i="7"/>
  <c r="K469" i="7"/>
  <c r="K209" i="7"/>
  <c r="K89" i="7"/>
  <c r="K117" i="7"/>
  <c r="K241" i="7"/>
  <c r="K569" i="7"/>
  <c r="K74" i="7"/>
  <c r="K180" i="7"/>
  <c r="K268" i="7"/>
  <c r="K375" i="7"/>
  <c r="K218" i="7"/>
  <c r="K383" i="7"/>
  <c r="K186" i="7"/>
  <c r="K248" i="7"/>
  <c r="K244" i="7"/>
  <c r="K171" i="7"/>
  <c r="K481" i="7"/>
  <c r="K242" i="7"/>
  <c r="K348" i="7"/>
  <c r="K233" i="7"/>
  <c r="K313" i="7"/>
  <c r="K49" i="7"/>
  <c r="K183" i="7"/>
  <c r="K347" i="7"/>
  <c r="K518" i="7"/>
  <c r="K307" i="7"/>
  <c r="K149" i="7"/>
  <c r="K333" i="7"/>
  <c r="K640" i="7"/>
  <c r="K453" i="7"/>
  <c r="K87" i="7"/>
  <c r="K283" i="7"/>
  <c r="K234" i="7"/>
  <c r="K303" i="7"/>
  <c r="K517" i="7"/>
  <c r="K349" i="7"/>
  <c r="K384" i="7"/>
  <c r="K175" i="7"/>
  <c r="K315" i="7"/>
  <c r="K221" i="7"/>
  <c r="K396" i="7"/>
  <c r="K238" i="7"/>
  <c r="K144" i="7"/>
  <c r="K162" i="7"/>
  <c r="K219" i="7"/>
  <c r="K143" i="7"/>
  <c r="K95" i="7"/>
  <c r="K253" i="7"/>
  <c r="K265" i="7"/>
  <c r="K230" i="7"/>
  <c r="K140" i="7"/>
  <c r="K494" i="7"/>
  <c r="K206" i="7"/>
  <c r="K405" i="7"/>
  <c r="K480" i="7"/>
  <c r="K284" i="7"/>
  <c r="K362" i="7"/>
  <c r="K264" i="7"/>
  <c r="K245" i="7"/>
  <c r="K132" i="7"/>
  <c r="K446" i="7"/>
  <c r="K229" i="7"/>
  <c r="K210" i="7"/>
  <c r="K193" i="7"/>
  <c r="K274" i="7"/>
  <c r="K187" i="7"/>
  <c r="K574" i="7"/>
  <c r="K136" i="7"/>
  <c r="K285" i="7"/>
  <c r="K271" i="7"/>
  <c r="K200" i="7"/>
  <c r="K101" i="7"/>
  <c r="K326" i="7"/>
  <c r="K167" i="7"/>
  <c r="K168" i="7"/>
  <c r="K335" i="7"/>
  <c r="K293" i="7"/>
  <c r="K199" i="7"/>
  <c r="K259" i="7"/>
  <c r="K437" i="7"/>
  <c r="K380" i="7"/>
  <c r="K257" i="7"/>
  <c r="K216" i="7"/>
  <c r="K296" i="7"/>
  <c r="K467" i="7"/>
  <c r="K288" i="7"/>
  <c r="K370" i="7"/>
  <c r="K411" i="7"/>
  <c r="K533" i="7"/>
  <c r="K513" i="7"/>
  <c r="K373" i="7"/>
  <c r="K310" i="7"/>
  <c r="K648" i="7"/>
  <c r="K499" i="7"/>
  <c r="K448" i="7"/>
  <c r="K273" i="7"/>
  <c r="K434" i="7"/>
  <c r="K138" i="7"/>
  <c r="K388" i="7"/>
  <c r="K195" i="7"/>
  <c r="K500" i="7"/>
  <c r="K261" i="7"/>
  <c r="K460" i="7"/>
  <c r="K279" i="7"/>
  <c r="K449" i="7"/>
  <c r="K610" i="7"/>
  <c r="K472" i="7"/>
  <c r="K328" i="7"/>
  <c r="K423" i="7"/>
  <c r="K394" i="7"/>
  <c r="K319" i="7"/>
  <c r="K217" i="7"/>
  <c r="K371" i="7"/>
  <c r="K430" i="7"/>
  <c r="K489" i="7"/>
  <c r="K297" i="7"/>
  <c r="K311" i="7"/>
  <c r="K369" i="7"/>
  <c r="K584" i="7"/>
  <c r="K322" i="7"/>
  <c r="K79" i="7"/>
  <c r="K223" i="7"/>
  <c r="K566" i="7"/>
  <c r="K491" i="7"/>
  <c r="K601" i="7"/>
  <c r="K172" i="7"/>
  <c r="K181" i="7"/>
  <c r="K497" i="7"/>
  <c r="K432" i="7"/>
  <c r="K595" i="7"/>
  <c r="K345" i="7"/>
  <c r="K426" i="7"/>
  <c r="K214" i="7"/>
  <c r="K156" i="7"/>
  <c r="K56" i="7"/>
  <c r="K510" i="7"/>
  <c r="K459" i="7"/>
  <c r="K412" i="7"/>
  <c r="K525" i="7"/>
  <c r="K504" i="7"/>
  <c r="K438" i="7"/>
  <c r="K532" i="7"/>
  <c r="K190" i="7"/>
  <c r="K505" i="7"/>
  <c r="K169" i="7"/>
  <c r="K401" i="7"/>
  <c r="K487" i="7"/>
  <c r="K325" i="7"/>
  <c r="K544" i="7"/>
  <c r="K327" i="7"/>
  <c r="K312" i="7"/>
  <c r="K483" i="7"/>
  <c r="K258" i="7"/>
  <c r="K560" i="7"/>
  <c r="K246" i="7"/>
  <c r="K381" i="7"/>
  <c r="K340" i="7"/>
  <c r="K450" i="7"/>
  <c r="K614" i="7"/>
  <c r="K501" i="7"/>
  <c r="K182" i="7"/>
  <c r="K252" i="7"/>
  <c r="K314" i="7"/>
  <c r="K579" i="7"/>
  <c r="K626" i="7"/>
  <c r="K631" i="7"/>
  <c r="K189" i="7"/>
  <c r="K420" i="7"/>
  <c r="K482" i="7"/>
  <c r="K281" i="7"/>
  <c r="K461" i="7"/>
  <c r="K232" i="7"/>
  <c r="K413" i="7"/>
  <c r="K255" i="7"/>
  <c r="K436" i="7"/>
  <c r="K408" i="7"/>
  <c r="K478" i="7"/>
  <c r="K559" i="7"/>
  <c r="K563" i="7"/>
  <c r="K508" i="7"/>
  <c r="K421" i="7"/>
  <c r="K606" i="7"/>
  <c r="K468" i="7"/>
  <c r="K155" i="7"/>
  <c r="K602" i="7"/>
  <c r="K393" i="7"/>
  <c r="K471" i="7"/>
  <c r="K410" i="7"/>
  <c r="K247" i="7"/>
  <c r="K365" i="7"/>
  <c r="K372" i="7"/>
  <c r="K222" i="7"/>
  <c r="K634" i="7"/>
  <c r="K577" i="7"/>
  <c r="K280" i="7"/>
  <c r="K415" i="7"/>
  <c r="K502" i="7"/>
  <c r="K158" i="7"/>
  <c r="K462" i="7"/>
  <c r="K374" i="7"/>
  <c r="K527" i="7"/>
  <c r="K353" i="7"/>
  <c r="K260" i="7"/>
  <c r="K400" i="7"/>
  <c r="K324" i="7"/>
  <c r="K294" i="7"/>
  <c r="K479" i="7"/>
  <c r="K170" i="7"/>
  <c r="K364" i="7"/>
  <c r="K338" i="7"/>
  <c r="K465" i="7"/>
  <c r="K407" i="7"/>
  <c r="K591" i="7"/>
  <c r="K475" i="7"/>
  <c r="K355" i="7"/>
  <c r="K289" i="7"/>
  <c r="K556" i="7"/>
  <c r="K627" i="7"/>
  <c r="K596" i="7"/>
  <c r="K512" i="7"/>
  <c r="K424" i="7"/>
  <c r="K306" i="7"/>
  <c r="K486" i="7"/>
  <c r="K439" i="7"/>
  <c r="K378" i="7"/>
  <c r="K403" i="7"/>
  <c r="K360" i="7"/>
  <c r="K493" i="7"/>
  <c r="K454" i="7"/>
  <c r="K455" i="7"/>
  <c r="K473" i="7"/>
  <c r="K576" i="7"/>
  <c r="K152" i="7"/>
  <c r="K600" i="7"/>
  <c r="K558" i="7"/>
  <c r="K611" i="7"/>
  <c r="K608" i="7"/>
  <c r="K61" i="7"/>
  <c r="K204" i="7"/>
  <c r="K192" i="7"/>
  <c r="K376" i="7"/>
  <c r="K495" i="7"/>
  <c r="K466" i="7"/>
  <c r="K653" i="7"/>
  <c r="K316" i="7"/>
  <c r="K561" i="7"/>
  <c r="K354" i="7"/>
  <c r="K377" i="7"/>
  <c r="K551" i="7"/>
  <c r="K225" i="7"/>
  <c r="K368" i="7"/>
  <c r="K581" i="7"/>
  <c r="K440" i="7"/>
  <c r="K552" i="7"/>
  <c r="K537" i="7"/>
  <c r="K590" i="7"/>
  <c r="K428" i="7"/>
  <c r="K359" i="7"/>
  <c r="K341" i="7"/>
  <c r="K422" i="7"/>
  <c r="K395" i="7"/>
  <c r="K292" i="7"/>
  <c r="K463" i="7"/>
  <c r="K585" i="7"/>
  <c r="K538" i="7"/>
  <c r="K509" i="7"/>
  <c r="K266" i="7"/>
  <c r="K419" i="7"/>
  <c r="K332" i="7"/>
  <c r="K592" i="7"/>
  <c r="K498" i="7"/>
  <c r="K414" i="7"/>
  <c r="K134" i="7"/>
  <c r="K568" i="7"/>
  <c r="K546" i="7"/>
  <c r="K275" i="7"/>
  <c r="K286" i="7"/>
  <c r="K398" i="7"/>
  <c r="K540" i="7"/>
  <c r="K531" i="7"/>
  <c r="K490" i="7"/>
  <c r="K309" i="7"/>
  <c r="K536" i="7"/>
  <c r="K582" i="7"/>
  <c r="K339" i="7"/>
  <c r="K583" i="7"/>
  <c r="K549" i="7"/>
  <c r="K239" i="7"/>
  <c r="K586" i="7"/>
  <c r="K484" i="7"/>
  <c r="K379" i="7"/>
  <c r="K433" i="7"/>
  <c r="K550" i="7"/>
  <c r="K571" i="7"/>
  <c r="K82" i="7"/>
  <c r="K330" i="7"/>
  <c r="K361" i="7"/>
  <c r="K541" i="7"/>
  <c r="K203" i="7"/>
  <c r="K470" i="7"/>
  <c r="K620" i="7"/>
  <c r="K441" i="7"/>
  <c r="K358" i="7"/>
  <c r="K625" i="7"/>
  <c r="K304" i="7"/>
  <c r="K547" i="7"/>
  <c r="K514" i="7"/>
  <c r="K93" i="7"/>
  <c r="K570" i="7"/>
  <c r="K637" i="7"/>
  <c r="K589" i="7"/>
  <c r="K555" i="7"/>
  <c r="K545" i="7"/>
  <c r="K534" i="7"/>
  <c r="K603" i="7"/>
  <c r="K605" i="7"/>
  <c r="K507" i="7"/>
  <c r="K641" i="7"/>
  <c r="K650" i="7"/>
  <c r="K588" i="7"/>
  <c r="K515" i="7"/>
  <c r="K492" i="7"/>
  <c r="K399" i="7"/>
  <c r="K629" i="7"/>
  <c r="K572" i="7"/>
  <c r="K575" i="7"/>
  <c r="K177" i="7"/>
  <c r="K633" i="7"/>
  <c r="K254" i="7"/>
  <c r="K389" i="7"/>
  <c r="K639" i="7"/>
  <c r="K516" i="7"/>
  <c r="K553" i="7"/>
  <c r="K402" i="7"/>
  <c r="K528" i="7"/>
  <c r="K397" i="7"/>
  <c r="K290" i="7"/>
  <c r="K636" i="7"/>
  <c r="K609" i="7"/>
  <c r="K645" i="7"/>
  <c r="K597" i="7"/>
  <c r="K435" i="7"/>
  <c r="K593" i="7"/>
  <c r="K485" i="7"/>
  <c r="K587" i="7"/>
  <c r="K418" i="7"/>
  <c r="K317" i="7"/>
  <c r="K425" i="7"/>
  <c r="K573" i="7"/>
  <c r="K580" i="7"/>
  <c r="K630" i="7"/>
  <c r="K417" i="7"/>
  <c r="K276" i="7"/>
  <c r="K621" i="7"/>
  <c r="K298" i="7"/>
  <c r="K337" i="7"/>
  <c r="K351" i="7"/>
  <c r="K352" i="7"/>
  <c r="K624" i="7"/>
  <c r="E138" i="6"/>
  <c r="J7" i="7"/>
  <c r="K14" i="7"/>
  <c r="K7" i="7"/>
  <c r="E185" i="6"/>
  <c r="E116" i="6"/>
  <c r="E27" i="6"/>
  <c r="E51" i="6"/>
  <c r="E79" i="6"/>
  <c r="E19" i="6"/>
  <c r="E139" i="6"/>
  <c r="E152" i="6"/>
  <c r="E13" i="6"/>
  <c r="E181" i="6"/>
  <c r="E63" i="6"/>
  <c r="E118" i="6"/>
  <c r="E7" i="6"/>
  <c r="E166" i="6"/>
  <c r="E16" i="6"/>
  <c r="E99" i="6"/>
  <c r="E136" i="6"/>
  <c r="E117" i="6"/>
  <c r="E14" i="6"/>
  <c r="E105" i="6"/>
  <c r="E121" i="6"/>
  <c r="E59" i="6"/>
  <c r="E53" i="6"/>
  <c r="E44" i="6"/>
  <c r="E174" i="6"/>
  <c r="E41" i="6"/>
  <c r="E110" i="6"/>
  <c r="E153" i="6"/>
  <c r="E48" i="6"/>
  <c r="E23" i="6"/>
  <c r="E95" i="6"/>
  <c r="E92" i="6"/>
  <c r="E167" i="6"/>
  <c r="E25" i="6"/>
  <c r="E97" i="6"/>
  <c r="E50" i="6"/>
  <c r="E42" i="6"/>
  <c r="E55" i="6"/>
  <c r="E73" i="6"/>
  <c r="E89" i="6"/>
  <c r="E82" i="6"/>
  <c r="E169" i="6"/>
  <c r="E101" i="6"/>
  <c r="E162" i="6"/>
  <c r="E32" i="6"/>
  <c r="E54" i="6"/>
  <c r="E94" i="6"/>
  <c r="E10" i="6"/>
  <c r="E62" i="6"/>
  <c r="E90" i="6"/>
  <c r="E158" i="6"/>
  <c r="E76" i="6"/>
  <c r="E127" i="6"/>
  <c r="E144" i="6"/>
  <c r="E113" i="6"/>
  <c r="E8" i="6"/>
  <c r="E93" i="6"/>
  <c r="E149" i="6"/>
  <c r="E83" i="6"/>
  <c r="E66" i="6"/>
  <c r="E157" i="6"/>
  <c r="E165" i="6"/>
  <c r="E130" i="6"/>
  <c r="E69" i="6"/>
  <c r="E96" i="6"/>
  <c r="E146" i="6"/>
  <c r="E75" i="6"/>
  <c r="E128" i="6"/>
  <c r="E109" i="6"/>
  <c r="E67" i="6"/>
  <c r="E112" i="6"/>
  <c r="E154" i="6"/>
  <c r="E123" i="6"/>
  <c r="E81" i="6"/>
  <c r="E30" i="6"/>
  <c r="E68" i="6"/>
  <c r="E183" i="6"/>
  <c r="E36" i="6"/>
  <c r="E100" i="6"/>
  <c r="E87" i="6"/>
  <c r="E176" i="6"/>
  <c r="E28" i="6"/>
  <c r="E132" i="6"/>
  <c r="E159" i="6"/>
  <c r="E164" i="6"/>
  <c r="E147" i="6"/>
  <c r="E107" i="6"/>
  <c r="E150" i="6"/>
  <c r="E71" i="6"/>
  <c r="E77" i="6"/>
  <c r="E65" i="6"/>
  <c r="E43" i="6"/>
  <c r="E172" i="6"/>
  <c r="E184" i="6"/>
  <c r="E56" i="6"/>
  <c r="E78" i="6"/>
  <c r="E64" i="6"/>
  <c r="E145" i="6"/>
  <c r="E37" i="6"/>
  <c r="E124" i="6"/>
  <c r="H7" i="2"/>
  <c r="F180" i="6" l="1"/>
  <c r="F173" i="6"/>
  <c r="F141" i="6"/>
  <c r="F25" i="6"/>
  <c r="F137" i="6"/>
  <c r="F146" i="6"/>
  <c r="F128" i="6"/>
  <c r="F20" i="6"/>
  <c r="F111" i="6"/>
  <c r="F70" i="6"/>
  <c r="F102" i="6"/>
  <c r="F86" i="6"/>
  <c r="F104" i="6"/>
  <c r="F123" i="6"/>
  <c r="F144" i="6"/>
  <c r="F112" i="6"/>
  <c r="F66" i="6"/>
  <c r="F23" i="6"/>
  <c r="F82" i="6"/>
  <c r="F16" i="6"/>
  <c r="F84" i="6"/>
  <c r="F8" i="6"/>
  <c r="F184" i="6"/>
  <c r="F177" i="6"/>
  <c r="F62" i="6"/>
  <c r="F166" i="6"/>
  <c r="F163" i="6"/>
  <c r="F65" i="6"/>
  <c r="F91" i="6"/>
  <c r="F132" i="6"/>
  <c r="F135" i="6"/>
  <c r="F90" i="6"/>
  <c r="F103" i="6"/>
  <c r="F121" i="6"/>
  <c r="F154" i="6"/>
  <c r="F87" i="6"/>
  <c r="F83" i="6"/>
  <c r="F115" i="6"/>
  <c r="F106" i="6"/>
  <c r="F45" i="6"/>
  <c r="F34" i="6"/>
  <c r="F94" i="6"/>
  <c r="F37" i="6"/>
  <c r="F17" i="6"/>
  <c r="I116" i="2"/>
  <c r="I75" i="2"/>
  <c r="I108" i="2"/>
  <c r="I69" i="2"/>
  <c r="I144" i="2"/>
  <c r="I178" i="2"/>
  <c r="I84" i="2"/>
  <c r="I102" i="2"/>
  <c r="I73" i="2"/>
  <c r="I53" i="2"/>
  <c r="I67" i="2"/>
  <c r="I68" i="2"/>
  <c r="I78" i="2"/>
  <c r="I44" i="2"/>
  <c r="I35" i="2"/>
  <c r="I28" i="2"/>
  <c r="I11" i="2"/>
  <c r="I724" i="2" s="1"/>
  <c r="I721" i="2"/>
  <c r="I713" i="2"/>
  <c r="I613" i="2"/>
  <c r="I542" i="2"/>
  <c r="F108" i="6"/>
  <c r="F176" i="6"/>
  <c r="F172" i="6"/>
  <c r="F78" i="6"/>
  <c r="F44" i="6"/>
  <c r="F142" i="6"/>
  <c r="F138" i="6"/>
  <c r="F134" i="6"/>
  <c r="F155" i="6"/>
  <c r="F149" i="6"/>
  <c r="F120" i="6"/>
  <c r="F75" i="6"/>
  <c r="F96" i="6"/>
  <c r="F105" i="6"/>
  <c r="F80" i="6"/>
  <c r="F89" i="6"/>
  <c r="F46" i="6"/>
  <c r="F11" i="6"/>
  <c r="F41" i="6"/>
  <c r="F22" i="6"/>
  <c r="F19" i="6"/>
  <c r="F48" i="6"/>
  <c r="F183" i="6"/>
  <c r="F119" i="6"/>
  <c r="F171" i="6"/>
  <c r="F165" i="6"/>
  <c r="F71" i="6"/>
  <c r="F161" i="6"/>
  <c r="F97" i="6"/>
  <c r="F124" i="6"/>
  <c r="F81" i="6"/>
  <c r="F51" i="6"/>
  <c r="F159" i="6"/>
  <c r="F152" i="6"/>
  <c r="F158" i="6"/>
  <c r="F127" i="6"/>
  <c r="F59" i="6"/>
  <c r="F47" i="6"/>
  <c r="F36" i="6"/>
  <c r="F30" i="6"/>
  <c r="F27" i="6"/>
  <c r="F53" i="6"/>
  <c r="F21" i="6"/>
  <c r="F185" i="6" l="1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<sst xmlns="http://schemas.openxmlformats.org/spreadsheetml/2006/main" count="7057" uniqueCount="1911">
  <si>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</si>
  <si>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</si>
  <si>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</si>
  <si>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</si>
  <si>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</si>
  <si>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</si>
  <si>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</si>
  <si>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</si>
  <si>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</si>
  <si>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</si>
  <si>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</si>
  <si>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</si>
  <si>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</si>
  <si>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</si>
  <si>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</si>
  <si>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</si>
  <si>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</si>
  <si>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</si>
  <si>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</si>
  <si>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</si>
  <si>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</si>
  <si>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</si>
  <si>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</si>
  <si>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</si>
  <si>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</si>
  <si>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</si>
  <si>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</si>
  <si>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</si>
  <si>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</si>
  <si>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</si>
  <si>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</si>
  <si>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</si>
  <si>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</si>
  <si>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</si>
  <si>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</si>
  <si>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</si>
  <si>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</si>
  <si>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Turnover Report: September 2010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</si>
  <si>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</si>
  <si>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</si>
  <si>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</si>
  <si>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</si>
  <si>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</si>
  <si>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</si>
  <si>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</si>
  <si>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</si>
  <si>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</si>
  <si>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</si>
  <si>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</si>
  <si>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</si>
  <si>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</si>
  <si>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</si>
  <si>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</si>
  <si>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</si>
  <si>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</si>
  <si>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</si>
  <si>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</si>
  <si>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</si>
  <si>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</si>
  <si>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</si>
  <si>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</si>
  <si>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</si>
  <si>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</si>
  <si>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</si>
  <si>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</si>
  <si>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</si>
  <si>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</si>
  <si>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</si>
  <si>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</si>
  <si>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</si>
  <si>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</si>
  <si>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</si>
  <si>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</si>
  <si>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</si>
  <si>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</si>
  <si>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</si>
  <si>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BofML Hegde Fund Factor Euro Source ETF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</si>
  <si>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</si>
  <si>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</si>
  <si>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</si>
  <si>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</si>
  <si>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</si>
  <si>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</si>
  <si>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</si>
  <si>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</si>
  <si>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</si>
  <si>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</si>
  <si>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</si>
  <si>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</si>
  <si>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</si>
  <si>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</si>
  <si>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iShares MACI Canada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</si>
  <si>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</si>
  <si>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</si>
  <si>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</si>
  <si>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</si>
  <si>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</si>
  <si>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</si>
  <si>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</si>
  <si>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</si>
  <si>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</si>
  <si>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</si>
  <si>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</si>
  <si>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</si>
  <si>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</si>
  <si>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</si>
  <si>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</si>
  <si>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</si>
  <si>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</si>
  <si>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</si>
  <si>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</si>
  <si>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</si>
  <si>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</si>
  <si>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09/2010</t>
  </si>
  <si>
    <t>DB ETC PLC ETC Z60 XAU</t>
  </si>
  <si>
    <t>DE000A1E0HR8</t>
  </si>
  <si>
    <t>DB ETC PLC ETC Z60 XAG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</si>
  <si>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</si>
  <si>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</si>
  <si>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</si>
  <si>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</si>
  <si>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</si>
  <si>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</si>
  <si>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</si>
  <si>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</si>
  <si>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</si>
  <si>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</si>
  <si>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</si>
  <si>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</si>
  <si>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</si>
  <si>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</si>
  <si>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</si>
  <si>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</si>
  <si>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</si>
  <si>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</si>
  <si>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</si>
  <si>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</si>
  <si>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</si>
  <si>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</si>
  <si>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</si>
  <si>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</si>
  <si>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</si>
  <si>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</si>
  <si>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</si>
  <si>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</si>
  <si>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</si>
  <si>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</si>
  <si>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</si>
  <si>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</si>
  <si>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</si>
  <si>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</si>
  <si>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</si>
  <si>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</si>
  <si>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</si>
  <si>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</si>
  <si>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</si>
  <si>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</si>
  <si>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</si>
  <si>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</si>
  <si>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</si>
  <si>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</si>
  <si>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</si>
  <si>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</si>
  <si>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</si>
  <si>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</si>
  <si>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</si>
  <si>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</si>
  <si>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</si>
  <si>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</si>
  <si>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</si>
  <si>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</si>
  <si>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</si>
  <si>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</si>
  <si>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</si>
  <si>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</si>
  <si>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</si>
  <si>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</si>
  <si>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</si>
  <si>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</si>
  <si>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</si>
  <si>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</si>
  <si>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</si>
  <si>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</si>
  <si>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</si>
  <si>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</si>
  <si>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</si>
  <si>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</si>
  <si>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</si>
  <si>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</si>
  <si>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</si>
  <si>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</si>
  <si>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</si>
  <si>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</si>
  <si>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</si>
  <si>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</si>
  <si>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</si>
  <si>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</si>
  <si>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</si>
  <si>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</si>
  <si>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</si>
  <si>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</si>
  <si>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</si>
  <si>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</si>
  <si>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</si>
  <si>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</si>
  <si>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</si>
  <si>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</si>
  <si>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</si>
  <si>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</si>
  <si>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</si>
  <si>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</si>
  <si>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</si>
  <si>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</si>
  <si>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</si>
  <si>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</si>
  <si>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</si>
  <si>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</si>
  <si>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</si>
  <si>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</si>
  <si>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</si>
  <si>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</si>
  <si>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</si>
  <si>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</si>
  <si>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</si>
  <si>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</si>
  <si>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</si>
  <si>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</si>
  <si>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</si>
  <si>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</si>
  <si>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</si>
  <si>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</si>
  <si>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</si>
  <si>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</si>
  <si>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</si>
  <si>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</si>
  <si>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</si>
  <si>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</si>
  <si>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</si>
  <si>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</si>
  <si>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</si>
  <si>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</si>
  <si>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</si>
  <si>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</si>
  <si>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</si>
  <si>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</si>
  <si>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</si>
  <si>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</si>
  <si>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</si>
  <si>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</si>
  <si>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</si>
  <si>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</si>
  <si>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</si>
  <si>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</si>
  <si>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</si>
  <si>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</si>
  <si>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</si>
  <si>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</si>
  <si>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</si>
  <si>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</si>
  <si>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</si>
  <si>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</si>
  <si>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</si>
  <si>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</si>
  <si>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</si>
  <si>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</si>
  <si>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</si>
  <si>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</si>
  <si>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</si>
  <si>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</si>
  <si>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</si>
  <si>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DE0006344740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</si>
  <si>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</si>
  <si>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</si>
  <si>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</si>
  <si>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</si>
  <si>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</si>
  <si>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</si>
  <si>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</si>
  <si>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</si>
  <si>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</si>
  <si>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</si>
  <si>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</si>
  <si>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</si>
  <si>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</si>
  <si>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</si>
  <si>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</si>
  <si>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</si>
  <si>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</si>
  <si>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</si>
  <si>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</si>
  <si>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</si>
  <si>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</si>
  <si>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</si>
  <si>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</si>
  <si>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</si>
  <si>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</si>
  <si>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</si>
  <si>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</si>
  <si>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</si>
  <si>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</si>
  <si>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</si>
  <si>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</si>
  <si>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</si>
  <si>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</si>
  <si>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</si>
  <si>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</si>
  <si>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</si>
  <si>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</si>
  <si>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</si>
  <si>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</si>
  <si>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</si>
  <si>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</si>
  <si>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</si>
  <si>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MSCI Daily TR Net Emerging Markets USD Index Exchange Traded Notes</t>
  </si>
  <si>
    <t>MSCI AC South East Asia Net TR USD Index Exchange Traded Notes</t>
  </si>
  <si>
    <t>iPath S&amp;P 500 VIX Short-Term Futures Index ETN</t>
  </si>
  <si>
    <t>ETFS Short NOK Long EUR</t>
  </si>
  <si>
    <t>ETFS Short SEK Long EUR</t>
  </si>
  <si>
    <t>iPath S&amp;P 500 VIX Mid-Term Futures Index ETN</t>
  </si>
  <si>
    <t>MSCI FM (Frontier Markets) Daily Net TR USD Index Exchange Traded Notes</t>
  </si>
  <si>
    <t>MSCI Gulf Cooperation Council ex SA Top 50 Net TR USD Index Exchange Traded Notes</t>
  </si>
  <si>
    <t>CECE Composite Index® in EUR Exchange Traded Notes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</si>
  <si>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</si>
  <si>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</si>
  <si>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</si>
  <si>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</si>
  <si>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</si>
  <si>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</si>
  <si>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</si>
  <si>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</si>
  <si>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</si>
  <si>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</si>
  <si>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</si>
  <si>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</si>
  <si>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</si>
  <si>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</si>
  <si>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</si>
  <si>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</si>
  <si>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</si>
  <si>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</si>
  <si>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</si>
  <si>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</si>
  <si>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</si>
  <si>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</si>
  <si>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</si>
  <si>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DE000A0F5T10</t>
  </si>
  <si>
    <t>DE0006344781</t>
  </si>
  <si>
    <t>DE000A0F5T28</t>
  </si>
  <si>
    <t>DE0006289374</t>
  </si>
  <si>
    <t>DE000A0F5T36</t>
  </si>
  <si>
    <t>DE0006344799</t>
  </si>
  <si>
    <t>DE000A0F5T44</t>
  </si>
  <si>
    <t>DE0006289416</t>
  </si>
  <si>
    <t>DE000A0F5T51</t>
  </si>
  <si>
    <t>DE0006289424</t>
  </si>
  <si>
    <t>DE000A0F5T69</t>
  </si>
  <si>
    <t>DE0006344765</t>
  </si>
  <si>
    <t>DE000A0F5T77</t>
  </si>
  <si>
    <t>DE0006289432</t>
  </si>
  <si>
    <t>DE000A0F5T85</t>
  </si>
  <si>
    <t>DE000A0H0751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</si>
  <si>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</si>
  <si>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</si>
  <si>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</si>
  <si>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</si>
  <si>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</si>
  <si>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</si>
  <si>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</si>
  <si>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</si>
  <si>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</si>
  <si>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</si>
  <si>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</si>
  <si>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</si>
  <si>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</si>
  <si>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</si>
  <si>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</si>
  <si>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</si>
  <si>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</si>
  <si>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</si>
  <si>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</si>
  <si>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</si>
  <si>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</si>
  <si>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</si>
  <si>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</si>
  <si>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</si>
  <si>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</si>
  <si>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</si>
  <si>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</si>
  <si>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</si>
  <si>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</si>
  <si>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</si>
  <si>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</si>
  <si>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</si>
  <si>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</si>
  <si>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</si>
  <si>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</si>
  <si>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</si>
  <si>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</si>
  <si>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</si>
  <si>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</si>
  <si>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</si>
  <si>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</si>
  <si>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</si>
  <si>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</si>
  <si>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</si>
  <si>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</si>
  <si>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</si>
  <si>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</si>
  <si>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</si>
  <si>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</si>
  <si>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</si>
  <si>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</si>
  <si>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</si>
  <si>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</si>
  <si>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</si>
  <si>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ComStage ETF STOXX 600 Automobiles &amp; Parts TR</t>
  </si>
  <si>
    <t>ComStage ETF STOXX 600 Banks TR</t>
  </si>
  <si>
    <t>ComStage ETF STOXX 600 Basic Resources TR</t>
  </si>
  <si>
    <t>ComStage ETF STOXX 600 Chemicals TR</t>
  </si>
  <si>
    <t>ComStage ETF STOXX 600 Construction &amp; Materials TR</t>
  </si>
  <si>
    <t>ComStage ETF STOXX 600 Financial Services TR</t>
  </si>
  <si>
    <t>ComStage ETF STOXX 600 Food &amp; Beverage TR</t>
  </si>
  <si>
    <t>ComStage ETF STOXX 600 Health Care TR</t>
  </si>
  <si>
    <t>ComStage ETF STOXX 600 Industrial Goods &amp; Services TR</t>
  </si>
  <si>
    <t>ComStage ETF STOXX 600 Insurance TR</t>
  </si>
  <si>
    <t>ComStage ETF STOXX 600 Media TR</t>
  </si>
  <si>
    <t>ComStage ETF STOXX 600 Oil &amp; Gas TR</t>
  </si>
  <si>
    <t>ComStage ETF STOXX 600 Personal &amp; Household Goods TR</t>
  </si>
  <si>
    <t>ComStage ETF STOXX 600 Real Estate TR</t>
  </si>
  <si>
    <t>ComStage ETF STOXX 600 Retail TR</t>
  </si>
  <si>
    <t>ComStage ETF STOXX 600 Technology TR</t>
  </si>
  <si>
    <t>ComStage ETF STOXX 600 Telecommunications TR</t>
  </si>
  <si>
    <t>ComStage ETF STOXX 600 TR</t>
  </si>
  <si>
    <t>ComStage ETF STOXX 600 Travel &amp; Leisure TR</t>
  </si>
  <si>
    <t>ComStage ETF STOXX 600 Utilities TR</t>
  </si>
  <si>
    <t>ComStage ETF DJ Industrial Average TR</t>
  </si>
  <si>
    <t>CS ETF (IE) on DJ Industrial AverageTM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</si>
  <si>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</si>
  <si>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</si>
  <si>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</si>
  <si>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</si>
  <si>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</si>
  <si>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</si>
  <si>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</si>
  <si>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</si>
  <si>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</si>
  <si>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</si>
  <si>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</si>
  <si>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</si>
  <si>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</si>
  <si>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</si>
  <si>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</si>
  <si>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</si>
  <si>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</si>
  <si>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</si>
  <si>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</si>
  <si>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</si>
  <si>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</si>
  <si>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</si>
  <si>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</si>
  <si>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</si>
  <si>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</si>
  <si>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</si>
  <si>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</si>
  <si>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</si>
  <si>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</si>
  <si>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</si>
  <si>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</si>
  <si>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</si>
  <si>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</si>
  <si>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</si>
  <si>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</si>
  <si>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</si>
  <si>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</si>
  <si>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</si>
  <si>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</si>
  <si>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</si>
  <si>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</si>
  <si>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</si>
  <si>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</si>
  <si>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</si>
  <si>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</si>
  <si>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</si>
  <si>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</si>
  <si>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</si>
  <si>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</si>
  <si>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</si>
  <si>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</si>
  <si>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</si>
  <si>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</si>
  <si>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</si>
  <si>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</si>
  <si>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</si>
  <si>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</si>
  <si>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</si>
  <si>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</si>
  <si>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</si>
  <si>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</si>
  <si>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</si>
  <si>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</si>
  <si>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</si>
  <si>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</si>
  <si>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</si>
  <si>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</si>
  <si>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</si>
  <si>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</si>
  <si>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</si>
  <si>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</si>
  <si>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</si>
  <si>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</si>
  <si>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</si>
  <si>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</si>
  <si>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</si>
  <si>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</si>
  <si>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</si>
  <si>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</si>
  <si>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</si>
  <si>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</si>
  <si>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</si>
  <si>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</si>
  <si>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</si>
  <si>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</si>
  <si>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</si>
  <si>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</si>
  <si>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</si>
  <si>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</si>
  <si>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</si>
  <si>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Market Access NYSE Arca Gold Bugs Index Fund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</si>
  <si>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</si>
  <si>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</si>
  <si>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</si>
  <si>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</si>
  <si>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</si>
  <si>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</si>
  <si>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</si>
  <si>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</si>
  <si>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</si>
  <si>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</si>
  <si>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</si>
  <si>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</si>
  <si>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</si>
  <si>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</si>
  <si>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</si>
  <si>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</si>
  <si>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</si>
  <si>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</si>
  <si>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</si>
  <si>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</si>
  <si>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</si>
  <si>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</si>
  <si>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</si>
  <si>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</si>
  <si>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</si>
  <si>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</si>
  <si>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</si>
  <si>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</si>
  <si>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</si>
  <si>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</si>
  <si>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</si>
  <si>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</si>
  <si>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</si>
  <si>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</si>
  <si>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</si>
  <si>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</si>
  <si>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</si>
  <si>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</si>
  <si>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</si>
  <si>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</si>
  <si>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</si>
  <si>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</si>
  <si>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</si>
  <si>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</si>
  <si>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</si>
  <si>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</si>
  <si>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</si>
  <si>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</si>
  <si>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</si>
  <si>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</si>
  <si>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</si>
  <si>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</si>
  <si>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</si>
  <si>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</si>
  <si>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</si>
  <si>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</si>
  <si>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</si>
  <si>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</si>
  <si>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</si>
  <si>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</si>
  <si>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</si>
  <si>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</si>
  <si>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</si>
  <si>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</si>
  <si>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</si>
  <si>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</si>
  <si>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</si>
  <si>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</si>
  <si>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</si>
  <si>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</si>
  <si>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</si>
  <si>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</si>
  <si>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</si>
  <si>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</si>
  <si>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</si>
  <si>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</si>
  <si>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</si>
  <si>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</si>
  <si>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</si>
  <si>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</si>
  <si>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</si>
  <si>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</si>
  <si>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</si>
  <si>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</si>
  <si>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</si>
  <si>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</si>
  <si>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</si>
  <si>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</si>
  <si>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</si>
  <si>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</si>
  <si>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</si>
  <si>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</si>
  <si>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</si>
  <si>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</si>
  <si>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</si>
  <si>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</si>
  <si>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</si>
  <si>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</si>
  <si>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</si>
  <si>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</si>
  <si>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</si>
  <si>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</si>
  <si>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</si>
  <si>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</si>
  <si>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</si>
  <si>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</si>
  <si>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</si>
  <si>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</si>
  <si>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</si>
  <si>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</si>
  <si>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</si>
  <si>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</si>
  <si>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</si>
  <si>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</si>
  <si>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</si>
  <si>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</si>
  <si>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</si>
  <si>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</si>
  <si>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</si>
  <si>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</si>
  <si>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</si>
  <si>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</si>
  <si>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</si>
  <si>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</si>
  <si>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</si>
  <si>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</si>
  <si>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</si>
  <si>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</si>
  <si>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</si>
  <si>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</si>
  <si>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</si>
  <si>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</si>
  <si>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</si>
  <si>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</si>
  <si>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</si>
  <si>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</si>
  <si>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</si>
  <si>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</si>
  <si>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</si>
  <si>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</si>
  <si>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</si>
  <si>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</si>
  <si>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</si>
  <si>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</si>
  <si>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</si>
  <si>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</si>
  <si>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</si>
  <si>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</si>
  <si>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</si>
  <si>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</si>
  <si>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</si>
  <si>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</si>
  <si>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</si>
  <si>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</si>
  <si>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</si>
  <si>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</si>
  <si>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</si>
  <si>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</si>
  <si>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</si>
  <si>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</si>
  <si>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</si>
  <si>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</si>
  <si>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</si>
  <si>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</si>
  <si>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</si>
  <si>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</si>
  <si>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</si>
  <si>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</si>
  <si>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Russell 1000 (EUR)</t>
  </si>
  <si>
    <t>EasyETF EuroMTS Eonia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</si>
  <si>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</si>
  <si>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</si>
  <si>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</si>
  <si>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</si>
  <si>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</si>
  <si>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</si>
  <si>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</si>
  <si>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</si>
  <si>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</si>
  <si>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</si>
  <si>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</si>
  <si>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</si>
  <si>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</si>
  <si>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</si>
  <si>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</si>
  <si>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</si>
  <si>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</si>
  <si>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</si>
  <si>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</si>
  <si>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</si>
  <si>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</si>
  <si>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</si>
  <si>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</si>
  <si>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</si>
  <si>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</si>
  <si>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</si>
  <si>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</si>
  <si>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</si>
  <si>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</si>
  <si>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</si>
  <si>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</si>
  <si>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</si>
  <si>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</si>
  <si>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</si>
  <si>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</si>
  <si>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</si>
  <si>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</si>
  <si>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</si>
  <si>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</si>
  <si>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</si>
  <si>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</si>
  <si>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DE000A0D8Q56</t>
  </si>
  <si>
    <t>DE0006289341</t>
  </si>
  <si>
    <t>DE000A0D8Q64</t>
  </si>
  <si>
    <t>DE0006344724</t>
  </si>
  <si>
    <t>DE000A0D8Q72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</si>
  <si>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</si>
  <si>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</si>
  <si>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</si>
  <si>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</si>
  <si>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</si>
  <si>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</si>
  <si>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</si>
  <si>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</si>
  <si>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</si>
  <si>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</si>
  <si>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</si>
  <si>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iBOXX € Germany Covered Capped Overall TR</t>
  </si>
  <si>
    <t>ComStage ETF DAX FR</t>
  </si>
  <si>
    <t>ComStage ETF HSCEI</t>
  </si>
  <si>
    <t>Comstage ETF EURO STOXX 50 FR</t>
  </si>
  <si>
    <t>ComStage ETF HSI</t>
  </si>
  <si>
    <t>ComStage ETF FTSE 100 TR</t>
  </si>
  <si>
    <t>DE000A1ESY66</t>
  </si>
  <si>
    <t>DE000A1EK0G3</t>
  </si>
  <si>
    <t>DE000A1EK0J7</t>
  </si>
  <si>
    <t>Standard Commodities Goldtracker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</si>
  <si>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</si>
  <si>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</si>
  <si>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</si>
  <si>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</si>
  <si>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</si>
  <si>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</si>
  <si>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</si>
  <si>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</si>
  <si>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</si>
  <si>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</si>
  <si>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</si>
  <si>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</si>
  <si>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</si>
  <si>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</si>
  <si>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</si>
  <si>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</si>
  <si>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</si>
  <si>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</si>
  <si>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</si>
  <si>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</si>
  <si>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</si>
  <si>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</si>
  <si>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</si>
  <si>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DE000A0D8Q80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</si>
  <si>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</si>
  <si>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</si>
  <si>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</si>
  <si>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</si>
  <si>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</si>
  <si>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</si>
  <si>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</si>
  <si>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</si>
  <si>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</si>
  <si>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</si>
  <si>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</si>
  <si>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</si>
  <si>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</si>
  <si>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</si>
  <si>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</si>
  <si>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</si>
  <si>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</si>
  <si>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</si>
  <si>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DE000A0LP781</t>
  </si>
  <si>
    <t>DE000A0N62F2</t>
  </si>
  <si>
    <t>db x-trackers II</t>
  </si>
  <si>
    <t>MW Indices plc</t>
  </si>
  <si>
    <t>db x-trackers II Euro Interest Rates Volatility Short TRI ETF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</si>
  <si>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</si>
  <si>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</si>
  <si>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</si>
  <si>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</si>
  <si>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</si>
  <si>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</si>
  <si>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</si>
  <si>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</si>
  <si>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</si>
  <si>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</si>
  <si>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</si>
  <si>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</si>
  <si>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</si>
  <si>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</si>
  <si>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</si>
  <si>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</si>
  <si>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</si>
  <si>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</si>
  <si>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</si>
  <si>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</si>
  <si>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</si>
  <si>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</si>
  <si>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</si>
  <si>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</si>
  <si>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</si>
  <si>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</si>
  <si>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</si>
  <si>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</si>
  <si>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</si>
  <si>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</si>
  <si>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</si>
  <si>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</si>
  <si>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</si>
  <si>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</si>
  <si>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</si>
  <si>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</si>
  <si>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</si>
  <si>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</si>
  <si>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</si>
  <si>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</si>
  <si>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</si>
  <si>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</si>
  <si>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</si>
  <si>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</si>
  <si>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</si>
  <si>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</si>
  <si>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</si>
  <si>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</si>
  <si>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</si>
  <si>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</si>
  <si>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</si>
  <si>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</si>
  <si>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</si>
  <si>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</si>
  <si>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</si>
  <si>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</si>
  <si>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</si>
  <si>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</si>
  <si>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</si>
  <si>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</si>
  <si>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</si>
  <si>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</si>
  <si>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</si>
  <si>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</si>
  <si>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</si>
  <si>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</si>
  <si>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</si>
  <si>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</si>
  <si>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</si>
  <si>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</si>
  <si>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</si>
  <si>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</si>
  <si>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</si>
  <si>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</si>
  <si>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</si>
  <si>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</si>
  <si>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</si>
  <si>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</si>
  <si>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</si>
  <si>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</si>
  <si>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</si>
  <si>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</si>
  <si>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</si>
  <si>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</si>
  <si>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</si>
  <si>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</si>
  <si>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</si>
  <si>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</si>
  <si>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</si>
  <si>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</si>
  <si>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</si>
  <si>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</si>
  <si>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</si>
  <si>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</si>
  <si>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</si>
  <si>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</si>
  <si>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</si>
  <si>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</si>
  <si>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</si>
  <si>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</si>
  <si>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</si>
  <si>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</si>
  <si>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</si>
  <si>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</si>
  <si>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</si>
  <si>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</si>
  <si>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</si>
  <si>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</si>
  <si>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</si>
  <si>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</si>
  <si>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</si>
  <si>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</si>
  <si>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</si>
  <si>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</si>
  <si>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</si>
  <si>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</si>
  <si>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</si>
  <si>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</si>
  <si>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</si>
  <si>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</si>
  <si>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</si>
  <si>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</si>
  <si>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</si>
  <si>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</si>
  <si>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</si>
  <si>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</si>
  <si>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</si>
  <si>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</si>
  <si>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</si>
  <si>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</si>
  <si>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</si>
  <si>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</si>
  <si>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</si>
  <si>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</si>
  <si>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</si>
  <si>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</si>
  <si>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</si>
  <si>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</si>
  <si>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</si>
  <si>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</si>
  <si>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</si>
  <si>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</si>
  <si>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</si>
  <si>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</si>
  <si>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</si>
  <si>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</si>
  <si>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</si>
  <si>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</si>
  <si>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</si>
  <si>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</si>
  <si>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</si>
  <si>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</si>
  <si>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</si>
  <si>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</si>
  <si>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</si>
  <si>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</si>
  <si>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</si>
  <si>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</si>
  <si>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</si>
  <si>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</si>
  <si>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</si>
  <si>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</si>
  <si>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</si>
  <si>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</si>
  <si>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</si>
  <si>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</si>
  <si>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</si>
  <si>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</si>
  <si>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</si>
  <si>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</si>
  <si>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</si>
  <si>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</si>
  <si>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</si>
  <si>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</si>
  <si>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</si>
  <si>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</si>
  <si>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</si>
  <si>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</si>
  <si>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</si>
  <si>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</si>
  <si>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</si>
  <si>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</si>
  <si>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</si>
  <si>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</si>
  <si>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</si>
  <si>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</si>
  <si>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</si>
  <si>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</si>
  <si>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</si>
  <si>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</si>
  <si>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</si>
  <si>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</si>
  <si>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</si>
  <si>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</si>
  <si>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</si>
  <si>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</si>
  <si>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</si>
  <si>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</si>
  <si>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</si>
  <si>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</si>
  <si>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</si>
  <si>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</si>
  <si>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</si>
  <si>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</si>
  <si>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</si>
  <si>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</si>
  <si>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</si>
  <si>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</si>
  <si>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</si>
  <si>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</si>
  <si>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</si>
  <si>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</si>
  <si>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</si>
  <si>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</si>
  <si>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</si>
  <si>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</si>
  <si>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</si>
  <si>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</si>
  <si>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</si>
  <si>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</si>
  <si>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</si>
  <si>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</si>
  <si>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</si>
  <si>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</si>
  <si>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</si>
  <si>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</si>
  <si>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</si>
  <si>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</si>
  <si>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</si>
  <si>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</si>
  <si>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</si>
  <si>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</si>
  <si>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</si>
  <si>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</si>
  <si>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</si>
  <si>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</si>
  <si>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</si>
  <si>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</si>
  <si>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</si>
  <si>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</si>
  <si>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</si>
  <si>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</si>
  <si>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</si>
  <si>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</si>
  <si>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</si>
  <si>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</si>
  <si>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</si>
  <si>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</si>
  <si>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</si>
  <si>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</si>
  <si>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</si>
  <si>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</si>
  <si>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</si>
  <si>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</si>
  <si>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</si>
  <si>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</si>
  <si>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</si>
  <si>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</si>
  <si>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</si>
  <si>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</si>
  <si>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</si>
  <si>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</si>
  <si>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</si>
  <si>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</si>
  <si>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</si>
  <si>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</si>
  <si>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</si>
  <si>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</si>
  <si>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</si>
  <si>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</si>
  <si>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</si>
  <si>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</si>
  <si>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</si>
  <si>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</si>
  <si>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</si>
  <si>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</si>
  <si>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</si>
  <si>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</si>
  <si>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</si>
  <si>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</si>
  <si>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</si>
  <si>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</si>
  <si>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</si>
  <si>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</si>
  <si>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</si>
  <si>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</si>
  <si>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</si>
  <si>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</si>
  <si>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</si>
  <si>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</si>
  <si>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</si>
  <si>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</si>
  <si>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</si>
  <si>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</si>
  <si>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</si>
  <si>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</si>
  <si>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</si>
  <si>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</si>
  <si>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</si>
  <si>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</si>
  <si>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</si>
  <si>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</si>
  <si>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</si>
  <si>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</si>
  <si>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</si>
  <si>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</si>
  <si>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</si>
  <si>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</si>
  <si>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Market Access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</si>
  <si>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</si>
  <si>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</si>
  <si>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</si>
  <si>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</si>
  <si>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</si>
  <si>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</si>
  <si>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</si>
  <si>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</si>
  <si>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</si>
  <si>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</si>
  <si>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</si>
  <si>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</si>
  <si>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</si>
  <si>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</si>
  <si>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</si>
  <si>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</si>
  <si>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</si>
  <si>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</si>
  <si>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</si>
  <si>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</si>
  <si>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</si>
  <si>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</si>
  <si>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</si>
  <si>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</si>
  <si>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</si>
  <si>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</si>
  <si>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</si>
  <si>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</si>
  <si>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</si>
  <si>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</si>
  <si>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</si>
  <si>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</si>
  <si>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</si>
  <si>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</si>
  <si>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</si>
  <si>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</si>
  <si>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</si>
  <si>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ComStage ETF EURO STOXX 50</t>
  </si>
  <si>
    <t>ComStage ETF EURO STOXX 50 Leveraged TR</t>
  </si>
  <si>
    <t>ComStage ETF EURO STOXX 50 Short TR</t>
  </si>
  <si>
    <t>ComStage ETF EURO STOXX Select Dividend 30 TR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</si>
  <si>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</si>
  <si>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</si>
  <si>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</si>
  <si>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</si>
  <si>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</si>
  <si>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</si>
  <si>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</si>
  <si>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</si>
  <si>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</si>
  <si>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</si>
  <si>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</si>
  <si>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</si>
  <si>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</si>
  <si>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</si>
  <si>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</si>
  <si>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</si>
  <si>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</si>
  <si>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</si>
  <si>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</si>
  <si>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</si>
  <si>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</si>
  <si>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</si>
  <si>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</si>
  <si>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</si>
  <si>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</si>
  <si>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</si>
  <si>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</si>
  <si>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DE000A0F5T93</t>
  </si>
  <si>
    <t>DE0006289366</t>
  </si>
  <si>
    <t>DE000A0F5UA6</t>
  </si>
  <si>
    <t>DE0006289358</t>
  </si>
  <si>
    <t>DE000A0F5UB4</t>
  </si>
  <si>
    <t>DE0006344757</t>
  </si>
  <si>
    <t>DE000A0F5UC2</t>
  </si>
  <si>
    <t>DE0006289457</t>
  </si>
  <si>
    <t>DE000A0F5UD0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</si>
  <si>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</si>
  <si>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</si>
  <si>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</si>
  <si>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</si>
  <si>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</si>
  <si>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</si>
  <si>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</si>
  <si>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</si>
  <si>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</si>
  <si>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</si>
  <si>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</si>
  <si>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</si>
  <si>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</si>
  <si>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</si>
  <si>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</si>
  <si>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</si>
  <si>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</si>
  <si>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</si>
  <si>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</si>
  <si>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</si>
  <si>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</si>
  <si>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</si>
  <si>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</si>
  <si>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</si>
  <si>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</si>
  <si>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</si>
  <si>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</si>
  <si>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</si>
  <si>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</si>
  <si>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</si>
  <si>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</si>
  <si>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</si>
  <si>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</si>
  <si>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</si>
  <si>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</si>
  <si>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</si>
  <si>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</si>
  <si>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</si>
  <si>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</si>
  <si>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</si>
  <si>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</si>
  <si>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</si>
  <si>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</si>
  <si>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</si>
  <si>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</si>
  <si>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</si>
  <si>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</si>
  <si>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</si>
  <si>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</si>
  <si>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</si>
  <si>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</si>
  <si>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</si>
  <si>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</si>
  <si>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</si>
  <si>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</si>
  <si>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</si>
  <si>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</si>
  <si>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</si>
  <si>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STOXX Europe 600 Automobiles &amp; PartsSwap (DE)</t>
  </si>
  <si>
    <t>iShares STOXX Europe 600 Banks Swap (DE)</t>
  </si>
  <si>
    <t>iShares STOXX Europe 600 Basic Resources Swap (DE)</t>
  </si>
  <si>
    <t>iShares STOXX Europe 600 Chemicals Swap (DE)</t>
  </si>
  <si>
    <t>iShares STOXX Europe 600 Construction &amp; MaterialsSwap (DE)</t>
  </si>
  <si>
    <t>iShares STOXX Europe 600 Financial Services Swap (DE)</t>
  </si>
  <si>
    <t>iShares STOXX Europe 600 Food &amp; Beverage Swap (DE)</t>
  </si>
  <si>
    <t>iShares STOXX Europe 600 Health Care Swap (DE)</t>
  </si>
  <si>
    <t>iShares STOXX Europe 600 Industrial Goods &amp; Services Swap (DE)</t>
  </si>
  <si>
    <t>iShares STOXX Europe 600 Insurance Swap (DE)</t>
  </si>
  <si>
    <t>iShares STOXX Europe 600 Media Swap (DE)</t>
  </si>
  <si>
    <t>iShares STOXX Europe 600 Oil &amp; GasSwap (DE)</t>
  </si>
  <si>
    <t>iShares STOXX Europe 600 Personal &amp; Household GoodsSwap (DE)</t>
  </si>
  <si>
    <t>iShares STOXX Europe 600 RetailSwap (DE)</t>
  </si>
  <si>
    <t>iShares STOXX Europe 600 Technology Swap (DE)</t>
  </si>
  <si>
    <t>iShares STOXX Europe 600 Telecommunications Swap (DE)</t>
  </si>
  <si>
    <t>iShares STOXX Europe 600 Travel &amp; LeisureSwap (DE)</t>
  </si>
  <si>
    <t>iShares STOXX Europe 600 Utilities Swap (DE)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</si>
  <si>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</si>
  <si>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</si>
  <si>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</si>
  <si>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</si>
  <si>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</si>
  <si>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</si>
  <si>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</si>
  <si>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</si>
  <si>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</si>
  <si>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</si>
  <si>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</si>
  <si>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</si>
  <si>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</si>
  <si>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</si>
  <si>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</si>
  <si>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EasyETF NMX Infrastructure Europe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</si>
  <si>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</si>
  <si>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</si>
  <si>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</si>
  <si>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</si>
  <si>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</si>
  <si>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</si>
  <si>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</si>
  <si>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</si>
  <si>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</si>
  <si>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</si>
  <si>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</si>
  <si>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</si>
  <si>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</si>
  <si>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</si>
  <si>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</si>
  <si>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</si>
  <si>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</si>
  <si>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</si>
  <si>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</si>
  <si>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</si>
  <si>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</si>
  <si>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</si>
  <si>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</si>
  <si>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</si>
  <si>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</si>
  <si>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</si>
  <si>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</si>
  <si>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</si>
  <si>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</si>
  <si>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</si>
  <si>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</si>
  <si>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</si>
  <si>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</si>
  <si>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</si>
  <si>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</si>
  <si>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</si>
  <si>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</si>
  <si>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</si>
  <si>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</si>
  <si>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</si>
  <si>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</si>
  <si>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</si>
  <si>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</si>
  <si>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</si>
  <si>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</si>
  <si>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</si>
  <si>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</si>
  <si>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</si>
  <si>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</si>
  <si>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</si>
  <si>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</si>
  <si>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</si>
  <si>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</si>
  <si>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</si>
  <si>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</si>
  <si>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</si>
  <si>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</si>
  <si>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</si>
  <si>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</si>
  <si>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</si>
  <si>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</si>
  <si>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</si>
  <si>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</si>
  <si>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</si>
  <si>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</si>
  <si>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</si>
  <si>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</si>
  <si>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</si>
  <si>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</si>
  <si>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</si>
  <si>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</si>
  <si>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</si>
  <si>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</si>
  <si>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</si>
  <si>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</si>
  <si>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</si>
  <si>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</si>
  <si>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</si>
  <si>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</si>
  <si>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</si>
  <si>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</si>
  <si>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</si>
  <si>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</si>
  <si>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</si>
  <si>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</si>
  <si>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</si>
  <si>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</si>
  <si>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</si>
  <si>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</si>
  <si>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</si>
  <si>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</si>
  <si>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ComStage ETF iBOXX € Germany Covered Capped 5-7 TR</t>
  </si>
  <si>
    <t>LU0488317453</t>
  </si>
  <si>
    <t>ComStage ETF iBOXX € Germany Covered Capped 3-5 TR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</si>
  <si>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</si>
  <si>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</si>
  <si>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</si>
  <si>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</si>
  <si>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</si>
  <si>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</si>
  <si>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</si>
  <si>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</si>
  <si>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</si>
  <si>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</si>
  <si>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</si>
  <si>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</si>
  <si>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</si>
  <si>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</si>
  <si>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</si>
  <si>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</si>
  <si>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</si>
  <si>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</si>
  <si>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</si>
  <si>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</si>
  <si>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</si>
  <si>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</si>
  <si>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</si>
  <si>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</si>
  <si>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ComStage ETF iBOXX € Germany Covered Capped 7-10 TR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</si>
  <si>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</si>
  <si>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</si>
  <si>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</si>
  <si>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</si>
  <si>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</si>
  <si>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</si>
  <si>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</si>
  <si>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</si>
  <si>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</si>
  <si>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</si>
  <si>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</si>
  <si>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</si>
  <si>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</si>
  <si>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</si>
  <si>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</si>
  <si>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</si>
  <si>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</si>
  <si>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</si>
  <si>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</si>
  <si>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</si>
  <si>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</si>
  <si>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</si>
  <si>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</si>
  <si>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</si>
  <si>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</si>
  <si>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</si>
  <si>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</si>
  <si>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</si>
  <si>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</si>
  <si>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</si>
  <si>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</si>
  <si>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</si>
  <si>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</si>
  <si>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</si>
  <si>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</si>
  <si>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</si>
  <si>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</si>
  <si>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</si>
  <si>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</si>
  <si>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</si>
  <si>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</si>
  <si>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</si>
  <si>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</si>
  <si>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</si>
  <si>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</si>
  <si>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</si>
  <si>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</si>
  <si>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</si>
  <si>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</si>
  <si>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</si>
  <si>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</si>
  <si>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</si>
  <si>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Market Access RICI-Metals Indexfonds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</si>
  <si>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</si>
  <si>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</si>
  <si>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</si>
  <si>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</si>
  <si>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</si>
  <si>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</si>
  <si>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</si>
  <si>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</si>
  <si>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</si>
  <si>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</si>
  <si>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</si>
  <si>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</si>
  <si>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</si>
  <si>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</si>
  <si>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</si>
  <si>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</si>
  <si>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</si>
  <si>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Market Access Jim Rogers International Commodity Index Fund</t>
  </si>
  <si>
    <t>Total</t>
  </si>
  <si>
    <t>iShares MSCI AC Far East ex-Japan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</si>
  <si>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</si>
  <si>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</si>
  <si>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</si>
  <si>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</si>
  <si>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</si>
  <si>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</si>
  <si>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</si>
  <si>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</si>
  <si>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</si>
  <si>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</si>
  <si>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</si>
  <si>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</si>
  <si>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</si>
  <si>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</si>
  <si>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</si>
  <si>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</si>
  <si>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</si>
  <si>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</si>
  <si>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</si>
  <si>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</si>
  <si>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</si>
  <si>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</si>
  <si>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</si>
  <si>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</si>
  <si>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</si>
  <si>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</si>
  <si>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</si>
  <si>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</si>
  <si>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</si>
  <si>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</si>
  <si>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</si>
  <si>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</si>
  <si>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</si>
  <si>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</si>
  <si>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</si>
  <si>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</si>
  <si>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</si>
  <si>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</si>
  <si>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</si>
  <si>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</si>
  <si>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</si>
  <si>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</si>
  <si>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</si>
  <si>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</si>
  <si>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</si>
  <si>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</si>
  <si>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</si>
  <si>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</si>
  <si>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</si>
  <si>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</si>
  <si>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</si>
  <si>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</si>
  <si>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</si>
  <si>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</si>
  <si>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</si>
  <si>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</si>
  <si>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</si>
  <si>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</si>
  <si>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</si>
  <si>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</si>
  <si>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</si>
  <si>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</si>
  <si>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</si>
  <si>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</si>
  <si>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</si>
  <si>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</si>
  <si>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</si>
  <si>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</si>
  <si>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</si>
  <si>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</si>
  <si>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</si>
  <si>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</si>
  <si>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</si>
  <si>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</si>
  <si>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</si>
  <si>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</si>
  <si>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</si>
  <si>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</si>
  <si>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</si>
  <si>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</si>
  <si>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</si>
  <si>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</si>
  <si>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</si>
  <si>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</si>
  <si>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</si>
  <si>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</si>
  <si>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</si>
  <si>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</si>
  <si>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</si>
  <si>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</si>
  <si>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</si>
  <si>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</si>
  <si>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</si>
  <si>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</si>
  <si>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</si>
  <si>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</si>
  <si>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</si>
  <si>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</si>
  <si>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</si>
  <si>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</si>
  <si>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</si>
  <si>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</si>
  <si>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</si>
  <si>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</si>
  <si>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</si>
  <si>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</si>
  <si>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</si>
  <si>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</si>
  <si>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</si>
  <si>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</si>
  <si>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</si>
  <si>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</si>
  <si>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</si>
  <si>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</si>
  <si>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</si>
  <si>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</si>
  <si>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</si>
  <si>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</si>
  <si>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</si>
  <si>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</si>
  <si>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</si>
  <si>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</si>
  <si>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</si>
  <si>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</si>
  <si>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</si>
  <si>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</si>
  <si>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</si>
  <si>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</si>
  <si>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</si>
  <si>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</si>
  <si>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</si>
  <si>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</si>
  <si>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</si>
  <si>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</si>
  <si>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</si>
  <si>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</si>
  <si>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</si>
  <si>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</si>
  <si>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</si>
  <si>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</si>
  <si>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</si>
  <si>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</si>
  <si>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</si>
  <si>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</si>
  <si>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</si>
  <si>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</si>
  <si>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</si>
  <si>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</si>
  <si>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</si>
  <si>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</si>
  <si>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</si>
  <si>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</si>
  <si>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</si>
  <si>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</si>
  <si>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</si>
  <si>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</si>
  <si>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</si>
  <si>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</si>
  <si>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</si>
  <si>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</si>
  <si>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</si>
  <si>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</si>
  <si>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</si>
  <si>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</si>
  <si>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</si>
  <si>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</si>
  <si>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</si>
  <si>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</si>
  <si>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</si>
  <si>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</si>
  <si>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</si>
  <si>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</si>
  <si>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</si>
  <si>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</si>
  <si>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</si>
  <si>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</si>
  <si>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</si>
  <si>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</si>
  <si>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</si>
  <si>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</si>
  <si>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</si>
  <si>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</si>
  <si>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</si>
  <si>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</si>
  <si>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</si>
  <si>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</si>
  <si>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</si>
  <si>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</si>
  <si>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</si>
  <si>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</si>
  <si>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</si>
  <si>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</si>
  <si>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</si>
  <si>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</si>
  <si>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</si>
  <si>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</si>
  <si>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</si>
  <si>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</si>
  <si>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</si>
  <si>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</si>
  <si>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</si>
  <si>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</si>
  <si>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</si>
  <si>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</si>
  <si>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</si>
  <si>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</si>
  <si>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</si>
  <si>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</si>
  <si>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</si>
  <si>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</si>
  <si>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</si>
  <si>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</si>
  <si>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</si>
  <si>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</si>
  <si>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</si>
  <si>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</si>
  <si>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</si>
  <si>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</si>
  <si>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</si>
  <si>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</si>
  <si>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</si>
  <si>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</si>
  <si>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</si>
  <si>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</si>
  <si>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</si>
  <si>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</si>
  <si>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</si>
  <si>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</si>
  <si>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</si>
  <si>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</si>
  <si>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</si>
  <si>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</si>
  <si>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</si>
  <si>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</si>
  <si>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</si>
  <si>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</si>
  <si>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</si>
  <si>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</si>
  <si>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</si>
  <si>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</si>
  <si>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</si>
  <si>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</si>
  <si>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</si>
  <si>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</si>
  <si>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</si>
  <si>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</si>
  <si>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</si>
  <si>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</si>
  <si>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</si>
  <si>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</si>
  <si>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</si>
  <si>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</si>
  <si>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</si>
  <si>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</si>
  <si>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</si>
  <si>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</si>
  <si>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</si>
  <si>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</si>
  <si>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</si>
  <si>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</si>
  <si>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</si>
  <si>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</si>
  <si>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</si>
  <si>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</si>
  <si>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</si>
  <si>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</si>
  <si>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</si>
  <si>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</si>
  <si>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</si>
  <si>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</si>
  <si>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</si>
  <si>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</si>
  <si>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</si>
  <si>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</si>
  <si>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</si>
  <si>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</si>
  <si>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</si>
  <si>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</si>
  <si>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</si>
  <si>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</si>
  <si>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</si>
  <si>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</si>
  <si>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</si>
  <si>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</si>
  <si>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08/2010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</si>
  <si>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</si>
  <si>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</si>
  <si>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</si>
  <si>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</si>
  <si>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</si>
  <si>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</si>
  <si>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</si>
  <si>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</si>
  <si>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</si>
  <si>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</si>
  <si>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</si>
  <si>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</si>
  <si>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</si>
  <si>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</si>
  <si>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</si>
  <si>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</si>
  <si>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</si>
  <si>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</si>
  <si>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</si>
  <si>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</si>
  <si>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</si>
  <si>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</si>
  <si>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</si>
  <si>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</si>
  <si>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</si>
  <si>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</si>
  <si>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</si>
  <si>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</si>
  <si>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</si>
  <si>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</si>
  <si>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</si>
  <si>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</si>
  <si>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</si>
  <si>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</si>
  <si>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</si>
  <si>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</si>
  <si>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</si>
  <si>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</si>
  <si>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</si>
  <si>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</si>
  <si>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</si>
  <si>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</si>
  <si>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</si>
  <si>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</si>
  <si>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</si>
  <si>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</si>
  <si>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</si>
  <si>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</si>
  <si>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</si>
  <si>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</si>
  <si>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</si>
  <si>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</si>
  <si>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</si>
  <si>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</si>
  <si>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</si>
  <si>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</si>
  <si>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</si>
  <si>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</si>
  <si>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</si>
  <si>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db-x trackers SMI Short Daily ETF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</si>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</sst>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#,##0.00%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135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0" fontId="13" fillId="3" borderId="0" xfId="2" applyFont="1" applyFill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2" fillId="0" borderId="7" xfId="2" applyFont="1" applyBorder="1" applyAlignment="1">
      <alignment horizontal="left" vertical="top"/>
    </xf>
    <xf numFmtId="0" fontId="2" fillId="0" borderId="8" xfId="2" applyFont="1" applyBorder="1" applyAlignment="1">
      <alignment horizontal="left" vertical="top"/>
    </xf>
    <xf numFmtId="0" fontId="3" fillId="2" borderId="9" xfId="2" applyFont="1" applyFill="1" applyBorder="1" applyAlignment="1">
      <alignment vertical="center"/>
    </xf>
    <xf numFmtId="0" fontId="4" fillId="2" borderId="9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10" xfId="2" applyFont="1" applyBorder="1" applyAlignment="1">
      <alignment horizontal="left" vertical="center"/>
    </xf>
    <xf numFmtId="2" fontId="2" fillId="0" borderId="10" xfId="2" applyNumberFormat="1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4" fontId="2" fillId="0" borderId="11" xfId="2" applyNumberFormat="1" applyFont="1" applyBorder="1" applyAlignment="1">
      <alignment vertical="center"/>
    </xf>
    <xf numFmtId="0" fontId="2" fillId="0" borderId="12" xfId="2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2" fontId="2" fillId="0" borderId="12" xfId="2" applyNumberFormat="1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4" fontId="2" fillId="0" borderId="13" xfId="2" applyNumberFormat="1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0" fontId="2" fillId="0" borderId="14" xfId="2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2" fontId="2" fillId="0" borderId="14" xfId="2" applyNumberFormat="1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9" xfId="2" applyNumberFormat="1" applyFont="1" applyFill="1" applyBorder="1" applyAlignment="1"/>
    <xf numFmtId="4" fontId="2" fillId="0" borderId="7" xfId="2" applyNumberFormat="1" applyFont="1" applyBorder="1" applyAlignment="1">
      <alignment vertical="center"/>
    </xf>
    <xf numFmtId="4" fontId="2" fillId="0" borderId="8" xfId="2" applyNumberFormat="1" applyFont="1" applyBorder="1" applyAlignment="1">
      <alignment vertical="center"/>
    </xf>
    <xf numFmtId="0" fontId="2" fillId="0" borderId="7" xfId="2" applyFont="1" applyBorder="1" applyAlignment="1">
      <alignment horizontal="left" vertical="top" wrapText="1"/>
    </xf>
    <xf numFmtId="4" fontId="2" fillId="0" borderId="15" xfId="2" applyNumberFormat="1" applyFont="1" applyBorder="1" applyAlignment="1">
      <alignment vertical="center"/>
    </xf>
    <xf numFmtId="0" fontId="2" fillId="0" borderId="8" xfId="2" applyFont="1" applyBorder="1" applyAlignment="1">
      <alignment horizontal="left" vertical="top" wrapText="1"/>
    </xf>
    <xf numFmtId="10" fontId="2" fillId="0" borderId="8" xfId="1" applyNumberFormat="1" applyFont="1" applyBorder="1"/>
    <xf numFmtId="0" fontId="2" fillId="0" borderId="8" xfId="2" applyFont="1" applyBorder="1" applyAlignment="1">
      <alignment vertical="center"/>
    </xf>
    <xf numFmtId="4" fontId="2" fillId="0" borderId="0" xfId="2" applyNumberFormat="1" applyFont="1" applyAlignment="1">
      <alignment vertical="center"/>
    </xf>
    <xf numFmtId="0" fontId="2" fillId="0" borderId="0" xfId="2" applyFont="1" applyAlignment="1">
      <alignment horizontal="left" vertical="center"/>
    </xf>
    <xf numFmtId="2" fontId="2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4" fontId="2" fillId="0" borderId="16" xfId="2" applyNumberFormat="1" applyFont="1" applyBorder="1" applyAlignment="1">
      <alignment vertical="center"/>
    </xf>
    <xf numFmtId="0" fontId="2" fillId="0" borderId="17" xfId="2" applyFont="1" applyBorder="1" applyAlignment="1">
      <alignment horizontal="left" vertical="top" wrapText="1"/>
    </xf>
    <xf numFmtId="4" fontId="2" fillId="0" borderId="17" xfId="2" applyNumberFormat="1" applyFont="1" applyBorder="1" applyAlignment="1">
      <alignment vertical="center"/>
    </xf>
    <xf numFmtId="10" fontId="2" fillId="0" borderId="13" xfId="2" applyNumberFormat="1" applyFont="1" applyBorder="1" applyAlignment="1">
      <alignment vertical="center"/>
    </xf>
    <xf numFmtId="4" fontId="4" fillId="0" borderId="15" xfId="2" applyNumberFormat="1" applyFont="1" applyBorder="1" applyAlignment="1"/>
    <xf numFmtId="210" fontId="2" fillId="0" borderId="18" xfId="1" applyNumberFormat="1" applyFont="1" applyBorder="1"/>
    <xf numFmtId="210" fontId="2" fillId="0" borderId="19" xfId="1" applyNumberFormat="1" applyFont="1" applyBorder="1"/>
    <xf numFmtId="210" fontId="2" fillId="0" borderId="19" xfId="1" applyNumberFormat="1" applyFont="1" applyFill="1" applyBorder="1"/>
    <xf numFmtId="210" fontId="2" fillId="0" borderId="18" xfId="1" applyNumberFormat="1" applyFont="1" applyFill="1" applyBorder="1"/>
    <xf numFmtId="210" fontId="4" fillId="0" borderId="8" xfId="2" applyNumberFormat="1" applyFont="1" applyBorder="1" applyAlignment="1"/>
    <xf numFmtId="210" fontId="4" fillId="0" borderId="8" xfId="2" applyNumberFormat="1" applyFont="1" applyBorder="1" applyAlignment="1"/>
    <xf numFmtId="210" fontId="2" fillId="0" borderId="7" xfId="1" applyNumberFormat="1" applyFont="1" applyBorder="1"/>
    <xf numFmtId="210" fontId="2" fillId="0" borderId="8" xfId="1" applyNumberFormat="1" applyFont="1" applyBorder="1"/>
    <xf numFmtId="210" fontId="4" fillId="0" borderId="7" xfId="2" applyNumberFormat="1" applyFont="1" applyBorder="1" applyAlignment="1"/>
    <xf numFmtId="3" fontId="2" fillId="0" borderId="0" xfId="2" applyNumberFormat="1" applyFont="1" applyAlignment="1"/>
    <xf numFmtId="0" fontId="10" fillId="4" borderId="20" xfId="2" applyFont="1" applyFill="1" applyBorder="1" applyAlignment="1">
      <alignment vertical="center"/>
    </xf>
    <xf numFmtId="0" fontId="10" fillId="4" borderId="20" xfId="2" applyFont="1" applyFill="1" applyBorder="1" applyAlignment="1">
      <alignment horizontal="left"/>
    </xf>
    <xf numFmtId="0" fontId="12" fillId="4" borderId="20" xfId="2" applyFont="1" applyFill="1" applyBorder="1" applyAlignment="1">
      <alignment vertical="center"/>
    </xf>
    <xf numFmtId="0" fontId="10" fillId="4" borderId="21" xfId="2" applyFont="1" applyFill="1" applyBorder="1" applyAlignment="1">
      <alignment horizontal="left"/>
    </xf>
    <xf numFmtId="0" fontId="12" fillId="4" borderId="20" xfId="2" applyFont="1" applyFill="1" applyBorder="1" applyAlignment="1">
      <alignment horizontal="left"/>
    </xf>
    <xf numFmtId="0" fontId="10" fillId="4" borderId="21" xfId="2" applyFont="1" applyFill="1" applyBorder="1">
      <alignment horizontal="left" wrapText="1"/>
    </xf>
    <xf numFmtId="0" fontId="2" fillId="0" borderId="22" xfId="2" applyFont="1" applyBorder="1" applyAlignment="1">
      <alignment horizontal="left" vertical="top"/>
    </xf>
    <xf numFmtId="0" fontId="2" fillId="0" borderId="0" xfId="2" applyFont="1" applyAlignment="1">
      <alignment horizontal="left" vertical="top"/>
    </xf>
    <xf numFmtId="0" fontId="4" fillId="0" borderId="8" xfId="2" applyFont="1" applyBorder="1" applyAlignment="1">
      <alignment vertical="center"/>
    </xf>
    <xf numFmtId="10" fontId="2" fillId="0" borderId="18" xfId="1" applyNumberFormat="1" applyFont="1" applyBorder="1"/>
    <xf numFmtId="10" fontId="4" fillId="2" borderId="9" xfId="1" applyNumberFormat="1" applyFont="1" applyFill="1" applyBorder="1" applyAlignment="1">
      <alignment vertical="center"/>
    </xf>
    <xf numFmtId="10" fontId="2" fillId="2" borderId="9" xfId="1" applyNumberFormat="1" applyFont="1" applyFill="1" applyBorder="1"/>
    <xf numFmtId="0" fontId="7" fillId="2" borderId="9" xfId="2" applyFont="1" applyFill="1" applyBorder="1" applyAlignment="1">
      <alignment vertical="center"/>
    </xf>
    <xf numFmtId="4" fontId="2" fillId="2" borderId="9" xfId="2" applyNumberFormat="1" applyFont="1" applyFill="1" applyBorder="1" applyAlignment="1">
      <alignment vertical="center"/>
    </xf>
    <xf numFmtId="4" fontId="4" fillId="2" borderId="23" xfId="2" applyNumberFormat="1" applyFont="1" applyFill="1" applyBorder="1" applyAlignment="1">
      <alignment vertical="center"/>
    </xf>
    <xf numFmtId="210" fontId="2" fillId="0" borderId="24" xfId="1" applyNumberFormat="1" applyFont="1" applyBorder="1"/>
    <xf numFmtId="4" fontId="4" fillId="0" borderId="25" xfId="2" applyNumberFormat="1" applyFont="1" applyBorder="1" applyAlignment="1"/>
    <xf numFmtId="4" fontId="4" fillId="0" borderId="16" xfId="2" applyNumberFormat="1" applyFont="1" applyBorder="1" applyAlignment="1"/>
    <xf numFmtId="4" fontId="4" fillId="0" borderId="13" xfId="2" applyNumberFormat="1" applyFont="1" applyBorder="1" applyAlignment="1"/>
    <xf numFmtId="4" fontId="4" fillId="0" borderId="26" xfId="2" applyNumberFormat="1" applyFont="1" applyBorder="1" applyAlignment="1"/>
    <xf numFmtId="49" fontId="3" fillId="2" borderId="9" xfId="2" applyNumberFormat="1" applyFont="1" applyFill="1" applyBorder="1" applyAlignment="1">
      <alignment horizontal="right" vertical="top" wrapText="1"/>
    </xf>
    <xf numFmtId="4" fontId="2" fillId="0" borderId="27" xfId="2" applyNumberFormat="1" applyFont="1" applyBorder="1" applyAlignment="1">
      <alignment vertical="center"/>
    </xf>
    <xf numFmtId="4" fontId="2" fillId="0" borderId="25" xfId="2" applyNumberFormat="1" applyFont="1" applyBorder="1" applyAlignment="1">
      <alignment vertical="center"/>
    </xf>
    <xf numFmtId="4" fontId="2" fillId="0" borderId="16" xfId="2" applyNumberFormat="1" applyFont="1" applyBorder="1" applyAlignment="1">
      <alignment vertical="center"/>
    </xf>
    <xf numFmtId="4" fontId="2" fillId="0" borderId="16" xfId="2" applyNumberFormat="1" applyFont="1" applyBorder="1" applyAlignment="1"/>
    <xf numFmtId="4" fontId="2" fillId="0" borderId="28" xfId="2" applyNumberFormat="1" applyFont="1" applyBorder="1" applyAlignment="1">
      <alignment vertical="center"/>
    </xf>
    <xf numFmtId="4" fontId="2" fillId="0" borderId="29" xfId="2" applyNumberFormat="1" applyFont="1" applyBorder="1" applyAlignment="1">
      <alignment vertical="center"/>
    </xf>
    <xf numFmtId="4" fontId="2" fillId="0" borderId="18" xfId="2" applyNumberFormat="1" applyFont="1" applyBorder="1" applyAlignment="1">
      <alignment vertical="center"/>
    </xf>
    <xf numFmtId="0" fontId="7" fillId="0" borderId="0" xfId="2" applyFont="1" applyAlignment="1">
      <alignment vertical="center"/>
    </xf>
    <xf numFmtId="49" fontId="3" fillId="0" borderId="22" xfId="2" applyNumberFormat="1" applyFont="1" applyBorder="1" applyAlignment="1">
      <alignment horizontal="right" vertical="top" wrapText="1"/>
    </xf>
    <xf numFmtId="4" fontId="2" fillId="0" borderId="22" xfId="2" applyNumberFormat="1" applyFont="1" applyBorder="1" applyAlignment="1">
      <alignment vertical="center"/>
    </xf>
    <xf numFmtId="4" fontId="2" fillId="0" borderId="22" xfId="2" applyNumberFormat="1" applyFont="1" applyBorder="1" applyAlignment="1"/>
    <xf numFmtId="0" fontId="10" fillId="0" borderId="22" xfId="2" applyFont="1" applyBorder="1" applyAlignment="1">
      <alignment horizontal="left"/>
    </xf>
    <xf numFmtId="4" fontId="2" fillId="2" borderId="23" xfId="1" applyNumberFormat="1" applyFont="1" applyFill="1" applyBorder="1"/>
    <xf numFmtId="0" fontId="7" fillId="3" borderId="22" xfId="2" applyFont="1" applyFill="1" applyBorder="1" applyAlignment="1">
      <alignment vertical="center"/>
    </xf>
    <xf numFmtId="0" fontId="16" fillId="2" borderId="30" xfId="2" applyFont="1" applyFill="1" applyBorder="1" applyAlignment="1">
      <alignment horizontal="center" vertical="center"/>
    </xf>
    <xf numFmtId="0" fontId="17" fillId="2" borderId="31" xfId="2" applyFont="1" applyFill="1" applyBorder="1" applyAlignment="1">
      <alignment vertical="center"/>
    </xf>
    <xf numFmtId="0" fontId="17" fillId="2" borderId="32" xfId="2" applyFont="1" applyFill="1" applyBorder="1" applyAlignment="1"/>
    <xf numFmtId="0" fontId="16" fillId="2" borderId="31" xfId="2" applyFont="1" applyFill="1" applyBorder="1" applyAlignment="1">
      <alignment horizontal="center" vertical="center"/>
    </xf>
    <xf numFmtId="0" fontId="16" fillId="2" borderId="32" xfId="2" applyFont="1" applyFill="1" applyBorder="1" applyAlignment="1">
      <alignment horizontal="center" vertical="center"/>
    </xf>
    <xf numFmtId="0" fontId="10" fillId="4" borderId="21" xfId="2" applyFont="1" applyFill="1" applyBorder="1" applyAlignment="1">
      <alignment horizontal="center"/>
    </xf>
    <xf numFmtId="0" fontId="11" fillId="4" borderId="33" xfId="2" applyFont="1" applyFill="1" applyBorder="1" applyAlignment="1">
      <alignment horizontal="center"/>
    </xf>
    <xf numFmtId="0" fontId="11" fillId="4" borderId="34" xfId="2" applyFont="1" applyFill="1" applyBorder="1" applyAlignment="1">
      <alignment horizontal="center"/>
    </xf>
    <xf numFmtId="0" fontId="10" fillId="4" borderId="23" xfId="2" applyFont="1" applyFill="1" applyBorder="1" applyAlignment="1">
      <alignment horizontal="center"/>
    </xf>
    <xf numFmtId="0" fontId="0" fillId="4" borderId="5" xfId="2" applyFont="1" applyFill="1" applyBorder="1" applyAlignment="1"/>
    <xf numFmtId="0" fontId="0" fillId="4" borderId="6" xfId="2" applyFont="1" applyFill="1" applyBorder="1" applyAlignment="1"/>
    <xf numFmtId="0" fontId="10" fillId="4" borderId="21" xfId="2" applyFont="1" applyFill="1" applyBorder="1" applyAlignment="1">
      <alignment horizontal="left"/>
    </xf>
    <xf numFmtId="0" fontId="11" fillId="4" borderId="33" xfId="2" applyFont="1" applyFill="1" applyBorder="1" applyAlignment="1">
      <alignment horizontal="left"/>
    </xf>
    <xf numFmtId="0" fontId="11" fillId="4" borderId="34" xfId="2" applyFont="1" applyFill="1" applyBorder="1" applyAlignment="1">
      <alignment horizontal="left"/>
    </xf>
    <xf numFmtId="0" fontId="10" fillId="4" borderId="5" xfId="2" applyFont="1" applyFill="1" applyBorder="1" applyAlignment="1">
      <alignment horizontal="center"/>
    </xf>
    <xf numFmtId="0" fontId="10" fillId="4" borderId="33" xfId="2" applyFont="1" applyFill="1" applyBorder="1" applyAlignment="1">
      <alignment horizontal="left"/>
    </xf>
    <xf numFmtId="0" fontId="10" fillId="4" borderId="34" xfId="2" applyFont="1" applyFill="1" applyBorder="1" applyAlignment="1">
      <alignment horizontal="left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Sep-09 Oct-09 Nov-09 Dec-09 Jan-10 Feb-10 Mar-10 Apr-10 May-10 Jun-10 Jul-10 Aug-10 Sep-10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40057</c:v>
              </c:pt>
              <c:pt idx="1">
                <c:v>40087</c:v>
              </c:pt>
              <c:pt idx="2">
                <c:v>40118</c:v>
              </c:pt>
              <c:pt idx="3">
                <c:v>40148</c:v>
              </c:pt>
              <c:pt idx="4">
                <c:v>40179</c:v>
              </c:pt>
              <c:pt idx="5">
                <c:v>40210</c:v>
              </c:pt>
              <c:pt idx="6">
                <c:v>40238</c:v>
              </c:pt>
              <c:pt idx="7">
                <c:v>40269</c:v>
              </c:pt>
              <c:pt idx="8">
                <c:v>40299</c:v>
              </c:pt>
              <c:pt idx="9">
                <c:v>40330</c:v>
              </c:pt>
              <c:pt idx="10">
                <c:v>40360</c:v>
              </c:pt>
              <c:pt idx="11">
                <c:v>40391</c:v>
              </c:pt>
              <c:pt idx="12">
                <c:v>40422</c:v>
              </c:pt>
            </c:numLit>
          </c:cat>
          <c:val>
            <c:numLit>
              <c:formatCode>General</c:formatCode>
              <c:ptCount val="13"/>
              <c:pt idx="0">
                <c:v>11688.523690529993</c:v>
              </c:pt>
              <c:pt idx="1">
                <c:v>14500.206709557999</c:v>
              </c:pt>
              <c:pt idx="2">
                <c:v>13241.951816815761</c:v>
              </c:pt>
              <c:pt idx="3">
                <c:v>9744.3226915232481</c:v>
              </c:pt>
              <c:pt idx="4">
                <c:v>13050.664161161618</c:v>
              </c:pt>
              <c:pt idx="5">
                <c:v>13023.848174483786</c:v>
              </c:pt>
              <c:pt idx="6">
                <c:v>11655.721403929898</c:v>
              </c:pt>
              <c:pt idx="7">
                <c:v>13590.596283924313</c:v>
              </c:pt>
              <c:pt idx="8">
                <c:v>20338.538586050687</c:v>
              </c:pt>
              <c:pt idx="9">
                <c:v>13364.867240312818</c:v>
              </c:pt>
              <c:pt idx="10">
                <c:v>11867.853611535216</c:v>
              </c:pt>
              <c:pt idx="11">
                <c:v>11037.692800958815</c:v>
              </c:pt>
              <c:pt idx="12">
                <c:v>10602.532494427736</c:v>
              </c:pt>
            </c:numLit>
          </c:val>
          <c:extLst>
            <c:ext xmlns:c16="http://schemas.microsoft.com/office/drawing/2014/chart" uri="{C3380CC4-5D6E-409C-BE32-E72D297353CC}">
              <c16:uniqueId val="{00000000-C8D3-0F4D-AAC5-D57C3E5F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725631"/>
        <c:axId val="1"/>
      </c:barChart>
      <c:catAx>
        <c:axId val="130472563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4725631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86E-CA47-81B8-430EAD0B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4849967"/>
        <c:axId val="1"/>
        <c:axId val="0"/>
      </c:bar3DChart>
      <c:catAx>
        <c:axId val="130484996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48499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63D-6948-BFD9-FB85E7A0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430735"/>
        <c:axId val="1"/>
        <c:axId val="0"/>
      </c:bar3DChart>
      <c:catAx>
        <c:axId val="26243073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24307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991-F04B-BA82-F201E9AC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901775"/>
        <c:axId val="1"/>
        <c:axId val="0"/>
      </c:bar3DChart>
      <c:catAx>
        <c:axId val="26090177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9017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0F0-2A4F-91A8-46DEB7D6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737583"/>
        <c:axId val="1"/>
        <c:axId val="0"/>
      </c:bar3DChart>
      <c:catAx>
        <c:axId val="190573758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057375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C17-174E-94BB-8CDC2B3D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964575"/>
        <c:axId val="1"/>
        <c:axId val="0"/>
      </c:bar3DChart>
      <c:catAx>
        <c:axId val="134996457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499645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9A4-D64F-B7E6-B1C9D2C6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2228128"/>
        <c:axId val="1"/>
        <c:axId val="0"/>
      </c:bar3DChart>
      <c:catAx>
        <c:axId val="18222281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222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60FC3EAF-3939-12AF-E83C-0DFCAA5D8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FB73BAFA-6AC9-1E08-AAFA-9D8908ED2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BE860250-D4F2-9A84-4DA6-2DCB4B049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62356353-8774-FF7D-0A16-4F143ADDF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968CE550-76B3-63DD-520B-8B85AFEF6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A285F230-75D4-02E4-10D8-0849A6346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2AF7A115-7D13-A48A-C093-0AF5BBC9F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032DF651-1000-0BB2-F27A-C7BF53BC3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>
      <selection activeCell="K50" sqref="K50"/>
    </sheetView>
  </sheetViews>
  <sheetFormatPr baseColWidth="10" defaultColWidth="9.1640625" defaultRowHeight="13" x14ac:dyDescent="0.15"/>
  <cols>
    <col min="1" max="1" width="20" style="22" customWidth="1"/>
    <col min="2" max="2" width="24" style="22" customWidth="1"/>
    <col min="3" max="3" width="16.83203125" style="22" customWidth="1"/>
    <col min="4" max="4" width="9.6640625" style="22" customWidth="1"/>
    <col min="5" max="5" width="6.5" style="22" customWidth="1"/>
    <col min="6" max="6" width="13.33203125" style="20" customWidth="1"/>
    <col min="7" max="7" width="29.83203125" style="20" customWidth="1"/>
    <col min="8" max="8" width="14.83203125" style="20" bestFit="1" customWidth="1"/>
    <col min="9" max="9" width="10.5" style="20" customWidth="1"/>
    <col min="10" max="10" width="14.83203125" style="20" bestFit="1" customWidth="1"/>
    <col min="11" max="11" width="13.6640625" style="20" bestFit="1" customWidth="1"/>
    <col min="12" max="16384" width="9.1640625" style="20"/>
  </cols>
  <sheetData>
    <row r="1" spans="1:9" ht="32.25" customHeight="1" x14ac:dyDescent="0.15">
      <c r="A1" s="67" t="s">
        <v>8</v>
      </c>
      <c r="B1" s="17"/>
      <c r="C1" s="17"/>
      <c r="D1" s="17"/>
      <c r="E1" s="17"/>
      <c r="F1" s="18"/>
      <c r="G1" s="19"/>
      <c r="H1" s="19"/>
      <c r="I1" s="19"/>
    </row>
    <row r="2" spans="1:9" ht="24.75" customHeight="1" x14ac:dyDescent="0.15">
      <c r="A2" s="21" t="s">
        <v>37</v>
      </c>
      <c r="B2" s="17"/>
      <c r="C2" s="17"/>
      <c r="D2" s="17"/>
      <c r="E2" s="17"/>
      <c r="F2" s="18"/>
      <c r="G2" s="19"/>
      <c r="H2" s="19"/>
      <c r="I2" s="19"/>
    </row>
    <row r="3" spans="1:9" ht="24.75" customHeight="1" x14ac:dyDescent="0.15">
      <c r="A3" s="17"/>
      <c r="B3" s="17"/>
      <c r="C3" s="17"/>
      <c r="D3" s="17"/>
      <c r="E3" s="17"/>
      <c r="F3" s="18"/>
      <c r="G3" s="19"/>
      <c r="H3" s="19"/>
      <c r="I3" s="19"/>
    </row>
    <row r="4" spans="1:9" ht="24.75" customHeight="1" x14ac:dyDescent="0.15">
      <c r="E4" s="20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118" t="s">
        <v>1482</v>
      </c>
      <c r="B28" s="119"/>
      <c r="C28" s="119"/>
      <c r="D28" s="120"/>
      <c r="E28" s="16"/>
      <c r="F28" s="118" t="s">
        <v>1483</v>
      </c>
      <c r="G28" s="121"/>
      <c r="H28" s="121"/>
      <c r="I28" s="122"/>
      <c r="J28" s="23"/>
    </row>
    <row r="29" spans="1:10" ht="17.25" customHeight="1" x14ac:dyDescent="0.15">
      <c r="A29" s="39" t="s">
        <v>710</v>
      </c>
      <c r="B29" s="40"/>
      <c r="C29" s="39" t="s">
        <v>711</v>
      </c>
      <c r="D29" s="41">
        <v>3.9230454545</v>
      </c>
      <c r="E29"/>
      <c r="F29" s="39" t="s">
        <v>710</v>
      </c>
      <c r="G29" s="40"/>
      <c r="H29" s="39" t="s">
        <v>711</v>
      </c>
      <c r="I29" s="41">
        <v>1399.0566441989999</v>
      </c>
    </row>
    <row r="30" spans="1:10" ht="17.25" customHeight="1" x14ac:dyDescent="0.15">
      <c r="A30" s="45" t="s">
        <v>136</v>
      </c>
      <c r="B30" s="46"/>
      <c r="C30" s="45" t="s">
        <v>137</v>
      </c>
      <c r="D30" s="47">
        <v>4.3599090908999996</v>
      </c>
      <c r="E30"/>
      <c r="F30" s="45" t="s">
        <v>1640</v>
      </c>
      <c r="G30" s="46"/>
      <c r="H30" s="45" t="s">
        <v>1641</v>
      </c>
      <c r="I30" s="47">
        <v>761.30299289799996</v>
      </c>
    </row>
    <row r="31" spans="1:10" ht="17.25" customHeight="1" x14ac:dyDescent="0.15">
      <c r="A31" s="45" t="s">
        <v>1640</v>
      </c>
      <c r="B31" s="46"/>
      <c r="C31" s="45" t="s">
        <v>1641</v>
      </c>
      <c r="D31" s="47">
        <v>4.3674545455000002</v>
      </c>
      <c r="E31"/>
      <c r="F31" s="45" t="s">
        <v>1222</v>
      </c>
      <c r="G31" s="46"/>
      <c r="H31" s="45" t="s">
        <v>720</v>
      </c>
      <c r="I31" s="47">
        <v>517.53602082200007</v>
      </c>
    </row>
    <row r="32" spans="1:10" ht="17.25" customHeight="1" x14ac:dyDescent="0.15">
      <c r="A32" s="45" t="s">
        <v>158</v>
      </c>
      <c r="B32" s="46"/>
      <c r="C32" s="45" t="s">
        <v>159</v>
      </c>
      <c r="D32" s="47">
        <v>5.3093636363999996</v>
      </c>
      <c r="E32"/>
      <c r="F32" s="45" t="s">
        <v>136</v>
      </c>
      <c r="G32" s="46"/>
      <c r="H32" s="45" t="s">
        <v>137</v>
      </c>
      <c r="I32" s="47">
        <v>495.11720106600001</v>
      </c>
    </row>
    <row r="33" spans="1:10" ht="17.25" customHeight="1" x14ac:dyDescent="0.15">
      <c r="A33" s="45" t="s">
        <v>581</v>
      </c>
      <c r="B33" s="46"/>
      <c r="C33" s="45" t="s">
        <v>582</v>
      </c>
      <c r="D33" s="47">
        <v>5.9778636364000004</v>
      </c>
      <c r="E33"/>
      <c r="F33" s="45" t="s">
        <v>1165</v>
      </c>
      <c r="G33" s="46"/>
      <c r="H33" s="45" t="s">
        <v>1645</v>
      </c>
      <c r="I33" s="47">
        <v>280.53635084799998</v>
      </c>
    </row>
    <row r="34" spans="1:10" ht="17.25" customHeight="1" x14ac:dyDescent="0.15">
      <c r="A34" s="45" t="s">
        <v>1577</v>
      </c>
      <c r="B34" s="46"/>
      <c r="C34" s="45" t="s">
        <v>1578</v>
      </c>
      <c r="D34" s="47">
        <v>6.1907272727000002</v>
      </c>
      <c r="E34"/>
      <c r="F34" s="45" t="s">
        <v>158</v>
      </c>
      <c r="G34" s="46"/>
      <c r="H34" s="45" t="s">
        <v>159</v>
      </c>
      <c r="I34" s="47">
        <v>214.98348688199999</v>
      </c>
    </row>
    <row r="35" spans="1:10" ht="17.25" customHeight="1" x14ac:dyDescent="0.15">
      <c r="A35" s="45" t="s">
        <v>1165</v>
      </c>
      <c r="B35" s="46"/>
      <c r="C35" s="45" t="s">
        <v>1645</v>
      </c>
      <c r="D35" s="47">
        <v>6.8910454545000004</v>
      </c>
      <c r="E35"/>
      <c r="F35" s="45" t="s">
        <v>1754</v>
      </c>
      <c r="G35" s="46"/>
      <c r="H35" s="45" t="s">
        <v>1755</v>
      </c>
      <c r="I35" s="47">
        <v>204.20566282600001</v>
      </c>
    </row>
    <row r="36" spans="1:10" ht="17.25" customHeight="1" x14ac:dyDescent="0.15">
      <c r="A36" s="45" t="s">
        <v>1222</v>
      </c>
      <c r="B36" s="46"/>
      <c r="C36" s="45" t="s">
        <v>720</v>
      </c>
      <c r="D36" s="47">
        <v>7.0835909090999998</v>
      </c>
      <c r="E36"/>
      <c r="F36" s="45" t="s">
        <v>1163</v>
      </c>
      <c r="G36" s="46"/>
      <c r="H36" s="45" t="s">
        <v>1644</v>
      </c>
      <c r="I36" s="47">
        <v>202.26052147999999</v>
      </c>
    </row>
    <row r="37" spans="1:10" ht="17.25" customHeight="1" x14ac:dyDescent="0.15">
      <c r="A37" s="45" t="s">
        <v>1176</v>
      </c>
      <c r="B37" s="46"/>
      <c r="C37" s="45" t="s">
        <v>719</v>
      </c>
      <c r="D37" s="47">
        <v>7.2074090908999997</v>
      </c>
      <c r="E37"/>
      <c r="F37" s="45" t="s">
        <v>1746</v>
      </c>
      <c r="G37" s="46"/>
      <c r="H37" s="45" t="s">
        <v>1747</v>
      </c>
      <c r="I37" s="47">
        <v>190.92250356</v>
      </c>
    </row>
    <row r="38" spans="1:10" ht="17.25" customHeight="1" thickBot="1" x14ac:dyDescent="0.2">
      <c r="A38" s="52" t="s">
        <v>1163</v>
      </c>
      <c r="B38" s="49"/>
      <c r="C38" s="52" t="s">
        <v>1644</v>
      </c>
      <c r="D38" s="51">
        <v>7.3939090909000003</v>
      </c>
      <c r="E38"/>
      <c r="F38" s="52" t="s">
        <v>1176</v>
      </c>
      <c r="G38" s="49"/>
      <c r="H38" s="52" t="s">
        <v>719</v>
      </c>
      <c r="I38" s="51">
        <v>171.76649306299998</v>
      </c>
    </row>
    <row r="39" spans="1:10" x14ac:dyDescent="0.15">
      <c r="A39" s="20"/>
      <c r="B39" s="20"/>
      <c r="C39" s="20"/>
      <c r="D39" s="20"/>
    </row>
    <row r="40" spans="1:10" ht="14" thickBot="1" x14ac:dyDescent="0.2"/>
    <row r="41" spans="1:10" ht="23.25" customHeight="1" thickBot="1" x14ac:dyDescent="0.2">
      <c r="A41" s="118" t="s">
        <v>1484</v>
      </c>
      <c r="B41" s="119"/>
      <c r="C41" s="119"/>
      <c r="D41" s="120"/>
      <c r="E41" s="16"/>
      <c r="F41" s="118" t="s">
        <v>1485</v>
      </c>
      <c r="G41" s="121"/>
      <c r="H41" s="121"/>
      <c r="I41" s="122"/>
      <c r="J41" s="23"/>
    </row>
    <row r="42" spans="1:10" ht="17.25" customHeight="1" x14ac:dyDescent="0.15">
      <c r="A42" s="37" t="s">
        <v>803</v>
      </c>
      <c r="B42" s="36"/>
      <c r="C42" s="37" t="s">
        <v>1675</v>
      </c>
      <c r="D42" s="38">
        <v>0.3456363636</v>
      </c>
      <c r="F42" s="45" t="s">
        <v>1216</v>
      </c>
      <c r="G42" s="40"/>
      <c r="H42" s="39" t="s">
        <v>1217</v>
      </c>
      <c r="I42" s="41">
        <v>186.57824601900001</v>
      </c>
    </row>
    <row r="43" spans="1:10" ht="17.25" customHeight="1" x14ac:dyDescent="0.15">
      <c r="A43" s="43" t="s">
        <v>189</v>
      </c>
      <c r="B43" s="42"/>
      <c r="C43" s="43" t="s">
        <v>801</v>
      </c>
      <c r="D43" s="44">
        <v>0.64472727269999996</v>
      </c>
      <c r="F43" s="45" t="s">
        <v>803</v>
      </c>
      <c r="G43" s="46"/>
      <c r="H43" s="45" t="s">
        <v>1675</v>
      </c>
      <c r="I43" s="47">
        <v>144.932665187</v>
      </c>
    </row>
    <row r="44" spans="1:10" ht="17.25" customHeight="1" x14ac:dyDescent="0.15">
      <c r="A44" s="43" t="s">
        <v>1564</v>
      </c>
      <c r="B44" s="42"/>
      <c r="C44" s="43" t="s">
        <v>1565</v>
      </c>
      <c r="D44" s="44">
        <v>1.4284545455</v>
      </c>
      <c r="F44" s="45" t="s">
        <v>1208</v>
      </c>
      <c r="G44" s="46"/>
      <c r="H44" s="45" t="s">
        <v>1209</v>
      </c>
      <c r="I44" s="47">
        <v>101.655537764</v>
      </c>
    </row>
    <row r="45" spans="1:10" ht="17.25" customHeight="1" x14ac:dyDescent="0.15">
      <c r="A45" s="43" t="s">
        <v>1784</v>
      </c>
      <c r="B45" s="42"/>
      <c r="C45" s="43" t="s">
        <v>1785</v>
      </c>
      <c r="D45" s="44">
        <v>2.0069545455000002</v>
      </c>
      <c r="F45" s="45" t="s">
        <v>1246</v>
      </c>
      <c r="G45" s="46"/>
      <c r="H45" s="45" t="s">
        <v>169</v>
      </c>
      <c r="I45" s="47">
        <v>94.433896703999991</v>
      </c>
    </row>
    <row r="46" spans="1:10" ht="17.25" customHeight="1" x14ac:dyDescent="0.15">
      <c r="A46" s="43" t="s">
        <v>339</v>
      </c>
      <c r="B46" s="42"/>
      <c r="C46" s="43" t="s">
        <v>340</v>
      </c>
      <c r="D46" s="44">
        <v>2.0225909090999998</v>
      </c>
      <c r="F46" s="45" t="s">
        <v>958</v>
      </c>
      <c r="G46" s="46"/>
      <c r="H46" s="45" t="s">
        <v>962</v>
      </c>
      <c r="I46" s="47">
        <v>92.21808704</v>
      </c>
    </row>
    <row r="47" spans="1:10" ht="17.25" customHeight="1" x14ac:dyDescent="0.15">
      <c r="A47" s="43" t="s">
        <v>1287</v>
      </c>
      <c r="B47" s="42"/>
      <c r="C47" s="43" t="s">
        <v>675</v>
      </c>
      <c r="D47" s="44">
        <v>2.1764545454999999</v>
      </c>
      <c r="F47" s="45" t="s">
        <v>1210</v>
      </c>
      <c r="G47" s="46"/>
      <c r="H47" s="45" t="s">
        <v>1211</v>
      </c>
      <c r="I47" s="47">
        <v>85.701934797000007</v>
      </c>
    </row>
    <row r="48" spans="1:10" ht="17.25" customHeight="1" x14ac:dyDescent="0.15">
      <c r="A48" s="43" t="s">
        <v>1898</v>
      </c>
      <c r="B48" s="42"/>
      <c r="C48" s="43" t="s">
        <v>1899</v>
      </c>
      <c r="D48" s="44">
        <v>3.3857272727000001</v>
      </c>
      <c r="F48" s="45" t="s">
        <v>1212</v>
      </c>
      <c r="G48" s="46"/>
      <c r="H48" s="45" t="s">
        <v>1213</v>
      </c>
      <c r="I48" s="47">
        <v>82.051275039000004</v>
      </c>
    </row>
    <row r="49" spans="1:10" ht="17.25" customHeight="1" x14ac:dyDescent="0.15">
      <c r="A49" s="48" t="s">
        <v>381</v>
      </c>
      <c r="B49" s="42"/>
      <c r="C49" s="48" t="s">
        <v>1813</v>
      </c>
      <c r="D49" s="44">
        <v>3.7876818181999998</v>
      </c>
      <c r="E49" s="20"/>
      <c r="F49" s="45" t="s">
        <v>1218</v>
      </c>
      <c r="G49" s="46"/>
      <c r="H49" s="45" t="s">
        <v>1219</v>
      </c>
      <c r="I49" s="47">
        <v>69.648724871999988</v>
      </c>
    </row>
    <row r="50" spans="1:10" ht="17.25" customHeight="1" x14ac:dyDescent="0.15">
      <c r="A50" s="48" t="s">
        <v>247</v>
      </c>
      <c r="B50" s="42"/>
      <c r="C50" s="48" t="s">
        <v>1718</v>
      </c>
      <c r="D50" s="44">
        <v>3.8855909090999998</v>
      </c>
      <c r="E50" s="20"/>
      <c r="F50" s="45" t="s">
        <v>1898</v>
      </c>
      <c r="G50" s="46"/>
      <c r="H50" s="45" t="s">
        <v>1899</v>
      </c>
      <c r="I50" s="47">
        <v>58.079862413000001</v>
      </c>
    </row>
    <row r="51" spans="1:10" ht="17.25" customHeight="1" thickBot="1" x14ac:dyDescent="0.2">
      <c r="A51" s="50" t="s">
        <v>1210</v>
      </c>
      <c r="B51" s="49"/>
      <c r="C51" s="50" t="s">
        <v>1211</v>
      </c>
      <c r="D51" s="51">
        <v>4.2559090909000004</v>
      </c>
      <c r="E51" s="20"/>
      <c r="F51" s="52" t="s">
        <v>1214</v>
      </c>
      <c r="G51" s="49"/>
      <c r="H51" s="52" t="s">
        <v>1215</v>
      </c>
      <c r="I51" s="51">
        <v>54.535997887999997</v>
      </c>
    </row>
    <row r="52" spans="1:10" ht="17.25" customHeight="1" thickBot="1" x14ac:dyDescent="0.2">
      <c r="A52" s="63"/>
      <c r="B52" s="35"/>
      <c r="C52" s="64"/>
      <c r="D52" s="65"/>
      <c r="E52" s="20"/>
      <c r="F52" s="63"/>
      <c r="G52" s="35"/>
      <c r="H52" s="66"/>
      <c r="I52" s="65"/>
    </row>
    <row r="53" spans="1:10" ht="23.25" customHeight="1" thickBot="1" x14ac:dyDescent="0.2">
      <c r="A53" s="118" t="s">
        <v>1486</v>
      </c>
      <c r="B53" s="119"/>
      <c r="C53" s="119"/>
      <c r="D53" s="120"/>
      <c r="E53" s="16"/>
      <c r="F53" s="118" t="s">
        <v>1487</v>
      </c>
      <c r="G53" s="121"/>
      <c r="H53" s="121"/>
      <c r="I53" s="122"/>
      <c r="J53" s="23"/>
    </row>
    <row r="54" spans="1:10" ht="17.25" customHeight="1" x14ac:dyDescent="0.15">
      <c r="A54" s="37" t="s">
        <v>577</v>
      </c>
      <c r="B54" s="36"/>
      <c r="C54" s="37" t="s">
        <v>578</v>
      </c>
      <c r="D54" s="38">
        <v>22.246863636400001</v>
      </c>
      <c r="F54" s="45" t="s">
        <v>1642</v>
      </c>
      <c r="G54" s="40"/>
      <c r="H54" s="39" t="s">
        <v>1643</v>
      </c>
      <c r="I54" s="41">
        <v>27.002780346000002</v>
      </c>
    </row>
    <row r="55" spans="1:10" ht="17.25" customHeight="1" x14ac:dyDescent="0.15">
      <c r="A55" s="43" t="s">
        <v>579</v>
      </c>
      <c r="B55" s="42"/>
      <c r="C55" s="43" t="s">
        <v>580</v>
      </c>
      <c r="D55" s="44">
        <v>25.870863636399999</v>
      </c>
      <c r="F55" s="45" t="s">
        <v>501</v>
      </c>
      <c r="G55" s="46"/>
      <c r="H55" s="45" t="s">
        <v>1207</v>
      </c>
      <c r="I55" s="47">
        <v>24.248533367</v>
      </c>
    </row>
    <row r="56" spans="1:10" ht="17.25" customHeight="1" x14ac:dyDescent="0.15">
      <c r="A56" s="48" t="s">
        <v>378</v>
      </c>
      <c r="B56" s="42"/>
      <c r="C56" s="48" t="s">
        <v>1397</v>
      </c>
      <c r="D56" s="44">
        <v>27.774818181800001</v>
      </c>
      <c r="E56" s="20"/>
      <c r="F56" s="45" t="s">
        <v>1479</v>
      </c>
      <c r="G56" s="46"/>
      <c r="H56" s="45" t="s">
        <v>1559</v>
      </c>
      <c r="I56" s="47">
        <v>9.5829524820000014</v>
      </c>
    </row>
    <row r="57" spans="1:10" ht="17.25" customHeight="1" x14ac:dyDescent="0.15">
      <c r="A57" s="48" t="s">
        <v>1780</v>
      </c>
      <c r="B57" s="42"/>
      <c r="C57" s="48" t="s">
        <v>151</v>
      </c>
      <c r="D57" s="44">
        <v>28.181727272700002</v>
      </c>
      <c r="E57" s="20"/>
      <c r="F57" s="45" t="s">
        <v>1453</v>
      </c>
      <c r="G57" s="46"/>
      <c r="H57" s="45" t="s">
        <v>1560</v>
      </c>
      <c r="I57" s="47">
        <v>8.6896260749999996</v>
      </c>
    </row>
    <row r="58" spans="1:10" ht="17.25" customHeight="1" thickBot="1" x14ac:dyDescent="0.2">
      <c r="A58" s="50" t="s">
        <v>501</v>
      </c>
      <c r="B58" s="49"/>
      <c r="C58" s="50" t="s">
        <v>1207</v>
      </c>
      <c r="D58" s="51">
        <v>32.571272727299998</v>
      </c>
      <c r="E58" s="20"/>
      <c r="F58" s="52" t="s">
        <v>1780</v>
      </c>
      <c r="G58" s="49"/>
      <c r="H58" s="52" t="s">
        <v>151</v>
      </c>
      <c r="I58" s="51">
        <v>8.2200430410000003</v>
      </c>
    </row>
    <row r="61" spans="1:10" x14ac:dyDescent="0.15">
      <c r="A61" s="22" t="s">
        <v>7</v>
      </c>
    </row>
    <row r="63" spans="1:10" x14ac:dyDescent="0.15">
      <c r="A63" s="35" t="s">
        <v>1562</v>
      </c>
    </row>
  </sheetData>
  <mergeCells count="6">
    <mergeCell ref="A53:D53"/>
    <mergeCell ref="F53:I53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39"/>
  <sheetViews>
    <sheetView showGridLines="0" topLeftCell="A677" workbookViewId="0">
      <selection activeCell="J724" sqref="J724"/>
    </sheetView>
  </sheetViews>
  <sheetFormatPr baseColWidth="10" defaultColWidth="9.1640625" defaultRowHeight="13" x14ac:dyDescent="0.15"/>
  <cols>
    <col min="1" max="1" width="56.5" style="22" customWidth="1"/>
    <col min="2" max="3" width="13.5" style="22" customWidth="1"/>
    <col min="4" max="4" width="14.5" style="22" bestFit="1" customWidth="1"/>
    <col min="5" max="5" width="13.83203125" style="22" customWidth="1"/>
    <col min="6" max="9" width="11.5" style="22" customWidth="1"/>
    <col min="10" max="11" width="11.5" style="20" customWidth="1"/>
    <col min="12" max="16384" width="9.1640625" style="20"/>
  </cols>
  <sheetData>
    <row r="1" spans="1:11" ht="20" x14ac:dyDescent="0.15">
      <c r="A1" s="67" t="s">
        <v>8</v>
      </c>
    </row>
    <row r="2" spans="1:11" ht="15.75" customHeight="1" x14ac:dyDescent="0.15">
      <c r="A2" s="21" t="s">
        <v>37</v>
      </c>
    </row>
    <row r="4" spans="1:11" x14ac:dyDescent="0.15">
      <c r="A4" s="20"/>
      <c r="B4" s="20"/>
      <c r="C4" s="20"/>
      <c r="D4" s="20"/>
      <c r="E4" s="20"/>
      <c r="F4" s="20"/>
      <c r="G4" s="20"/>
      <c r="H4" s="20"/>
      <c r="I4" s="20"/>
    </row>
    <row r="5" spans="1:11" s="24" customFormat="1" ht="24" x14ac:dyDescent="0.15">
      <c r="A5" s="83" t="s">
        <v>204</v>
      </c>
      <c r="B5" s="84" t="s">
        <v>1631</v>
      </c>
      <c r="C5" s="86" t="s">
        <v>1143</v>
      </c>
      <c r="D5" s="86" t="s">
        <v>1839</v>
      </c>
      <c r="E5" s="88" t="s">
        <v>1664</v>
      </c>
      <c r="F5" s="123" t="s">
        <v>800</v>
      </c>
      <c r="G5" s="124"/>
      <c r="H5" s="125"/>
      <c r="I5" s="85"/>
      <c r="J5" s="83" t="s">
        <v>5</v>
      </c>
      <c r="K5" s="83" t="s">
        <v>1786</v>
      </c>
    </row>
    <row r="6" spans="1:11" s="6" customFormat="1" ht="12" x14ac:dyDescent="0.15">
      <c r="A6" s="2"/>
      <c r="B6" s="2"/>
      <c r="C6" s="1"/>
      <c r="D6" s="1"/>
      <c r="E6" s="1"/>
      <c r="F6" s="3" t="s">
        <v>113</v>
      </c>
      <c r="G6" s="4" t="s">
        <v>1766</v>
      </c>
      <c r="H6" s="5" t="s">
        <v>1626</v>
      </c>
      <c r="I6" s="8" t="s">
        <v>1627</v>
      </c>
      <c r="J6" s="8" t="s">
        <v>6</v>
      </c>
      <c r="K6" s="8" t="s">
        <v>1180</v>
      </c>
    </row>
    <row r="7" spans="1:11" x14ac:dyDescent="0.15">
      <c r="A7" s="26" t="s">
        <v>710</v>
      </c>
      <c r="B7" s="26" t="s">
        <v>711</v>
      </c>
      <c r="C7" s="26" t="s">
        <v>1118</v>
      </c>
      <c r="D7" s="25" t="s">
        <v>1841</v>
      </c>
      <c r="E7" s="25" t="s">
        <v>1843</v>
      </c>
      <c r="F7" s="68">
        <v>1399.0566441989999</v>
      </c>
      <c r="G7" s="47">
        <v>1359.72430007</v>
      </c>
      <c r="H7" s="73">
        <f t="shared" ref="H7:H70" si="0">IF(ISERROR(F7/G7-1),"",((F7/G7-1)))</f>
        <v>2.892670530855046E-2</v>
      </c>
      <c r="I7" s="79">
        <f t="shared" ref="I7:I70" si="1">F7/$F$724</f>
        <v>0.13195482802207853</v>
      </c>
      <c r="J7" s="47">
        <v>3450.46694088</v>
      </c>
      <c r="K7" s="56">
        <v>3.9230454545</v>
      </c>
    </row>
    <row r="8" spans="1:11" x14ac:dyDescent="0.15">
      <c r="A8" s="26" t="s">
        <v>1640</v>
      </c>
      <c r="B8" s="26" t="s">
        <v>1641</v>
      </c>
      <c r="C8" s="26" t="s">
        <v>1114</v>
      </c>
      <c r="D8" s="26" t="s">
        <v>1840</v>
      </c>
      <c r="E8" s="26" t="s">
        <v>1843</v>
      </c>
      <c r="F8" s="68">
        <v>761.30299289799996</v>
      </c>
      <c r="G8" s="47">
        <v>601.78043753400004</v>
      </c>
      <c r="H8" s="74">
        <f t="shared" si="0"/>
        <v>0.26508431549835332</v>
      </c>
      <c r="I8" s="80">
        <f t="shared" si="1"/>
        <v>7.1803815747620514E-2</v>
      </c>
      <c r="J8" s="47">
        <v>2143.2671769600001</v>
      </c>
      <c r="K8" s="57">
        <v>4.3674545455000002</v>
      </c>
    </row>
    <row r="9" spans="1:11" x14ac:dyDescent="0.15">
      <c r="A9" s="26" t="s">
        <v>1222</v>
      </c>
      <c r="B9" s="26" t="s">
        <v>720</v>
      </c>
      <c r="C9" s="26" t="s">
        <v>1118</v>
      </c>
      <c r="D9" s="26" t="s">
        <v>1841</v>
      </c>
      <c r="E9" s="26" t="s">
        <v>1844</v>
      </c>
      <c r="F9" s="68">
        <v>517.53602082200007</v>
      </c>
      <c r="G9" s="47">
        <v>526.12906490600005</v>
      </c>
      <c r="H9" s="74">
        <f t="shared" si="0"/>
        <v>-1.6332578177438717E-2</v>
      </c>
      <c r="I9" s="80">
        <f t="shared" si="1"/>
        <v>4.8812445804792014E-2</v>
      </c>
      <c r="J9" s="47">
        <v>3298.7452270999997</v>
      </c>
      <c r="K9" s="57">
        <v>7.0835909090999998</v>
      </c>
    </row>
    <row r="10" spans="1:11" x14ac:dyDescent="0.15">
      <c r="A10" s="26" t="s">
        <v>136</v>
      </c>
      <c r="B10" s="26" t="s">
        <v>137</v>
      </c>
      <c r="C10" s="26" t="s">
        <v>1114</v>
      </c>
      <c r="D10" s="26" t="s">
        <v>1840</v>
      </c>
      <c r="E10" s="26" t="s">
        <v>1843</v>
      </c>
      <c r="F10" s="68">
        <v>495.11720106600001</v>
      </c>
      <c r="G10" s="47">
        <v>640.88062468499993</v>
      </c>
      <c r="H10" s="74">
        <f t="shared" si="0"/>
        <v>-0.22744239411301337</v>
      </c>
      <c r="I10" s="80">
        <f t="shared" si="1"/>
        <v>4.6697969941625901E-2</v>
      </c>
      <c r="J10" s="47">
        <v>606.08459870999991</v>
      </c>
      <c r="K10" s="57">
        <v>4.3599090908999996</v>
      </c>
    </row>
    <row r="11" spans="1:11" x14ac:dyDescent="0.15">
      <c r="A11" s="26" t="s">
        <v>1165</v>
      </c>
      <c r="B11" s="26" t="s">
        <v>1645</v>
      </c>
      <c r="C11" s="26" t="s">
        <v>1114</v>
      </c>
      <c r="D11" s="26" t="s">
        <v>1840</v>
      </c>
      <c r="E11" s="26" t="s">
        <v>1843</v>
      </c>
      <c r="F11" s="68">
        <v>280.53635084799998</v>
      </c>
      <c r="G11" s="47">
        <v>396.904639358</v>
      </c>
      <c r="H11" s="74">
        <f t="shared" si="0"/>
        <v>-0.29318953967942452</v>
      </c>
      <c r="I11" s="80">
        <f t="shared" si="1"/>
        <v>2.6459347506464444E-2</v>
      </c>
      <c r="J11" s="47">
        <v>484.96393091999994</v>
      </c>
      <c r="K11" s="57">
        <v>6.8910454545000004</v>
      </c>
    </row>
    <row r="12" spans="1:11" x14ac:dyDescent="0.15">
      <c r="A12" s="26" t="s">
        <v>158</v>
      </c>
      <c r="B12" s="26" t="s">
        <v>159</v>
      </c>
      <c r="C12" s="26" t="s">
        <v>1116</v>
      </c>
      <c r="D12" s="26" t="s">
        <v>1841</v>
      </c>
      <c r="E12" s="26" t="s">
        <v>1843</v>
      </c>
      <c r="F12" s="68">
        <v>214.98348688199999</v>
      </c>
      <c r="G12" s="47">
        <v>192.43052868000001</v>
      </c>
      <c r="H12" s="74">
        <f t="shared" si="0"/>
        <v>0.11720052091892419</v>
      </c>
      <c r="I12" s="80">
        <f t="shared" si="1"/>
        <v>2.0276597918122637E-2</v>
      </c>
      <c r="J12" s="47">
        <v>783.33497446000001</v>
      </c>
      <c r="K12" s="57">
        <v>5.3093636363999996</v>
      </c>
    </row>
    <row r="13" spans="1:11" x14ac:dyDescent="0.15">
      <c r="A13" s="26" t="s">
        <v>1754</v>
      </c>
      <c r="B13" s="26" t="s">
        <v>1755</v>
      </c>
      <c r="C13" s="26" t="s">
        <v>1119</v>
      </c>
      <c r="D13" s="26" t="s">
        <v>1840</v>
      </c>
      <c r="E13" s="26" t="s">
        <v>1843</v>
      </c>
      <c r="F13" s="68">
        <v>204.20566282600001</v>
      </c>
      <c r="G13" s="47">
        <v>180.729271907</v>
      </c>
      <c r="H13" s="74">
        <f t="shared" si="0"/>
        <v>0.1298981104238639</v>
      </c>
      <c r="I13" s="80">
        <f t="shared" si="1"/>
        <v>1.9260065867287811E-2</v>
      </c>
      <c r="J13" s="47">
        <v>208.8237</v>
      </c>
      <c r="K13" s="57">
        <v>10.621227272700001</v>
      </c>
    </row>
    <row r="14" spans="1:11" x14ac:dyDescent="0.15">
      <c r="A14" s="26" t="s">
        <v>1163</v>
      </c>
      <c r="B14" s="26" t="s">
        <v>1644</v>
      </c>
      <c r="C14" s="26" t="s">
        <v>1114</v>
      </c>
      <c r="D14" s="26" t="s">
        <v>1840</v>
      </c>
      <c r="E14" s="26" t="s">
        <v>1844</v>
      </c>
      <c r="F14" s="68">
        <v>202.26052147999999</v>
      </c>
      <c r="G14" s="47">
        <v>232.63027572199999</v>
      </c>
      <c r="H14" s="74">
        <f t="shared" si="0"/>
        <v>-0.13054944868093066</v>
      </c>
      <c r="I14" s="80">
        <f t="shared" si="1"/>
        <v>1.9076605967465798E-2</v>
      </c>
      <c r="J14" s="47">
        <v>1759.54310553</v>
      </c>
      <c r="K14" s="57">
        <v>7.3939090909000003</v>
      </c>
    </row>
    <row r="15" spans="1:11" x14ac:dyDescent="0.15">
      <c r="A15" s="26" t="s">
        <v>1746</v>
      </c>
      <c r="B15" s="26" t="s">
        <v>1747</v>
      </c>
      <c r="C15" s="26" t="s">
        <v>1114</v>
      </c>
      <c r="D15" s="26" t="s">
        <v>1840</v>
      </c>
      <c r="E15" s="26" t="s">
        <v>1843</v>
      </c>
      <c r="F15" s="68">
        <v>190.92250356</v>
      </c>
      <c r="G15" s="47">
        <v>224.66071352700001</v>
      </c>
      <c r="H15" s="74">
        <f t="shared" si="0"/>
        <v>-0.15017405329724154</v>
      </c>
      <c r="I15" s="80">
        <f t="shared" si="1"/>
        <v>1.8007238110954595E-2</v>
      </c>
      <c r="J15" s="47">
        <v>3631.9693536600003</v>
      </c>
      <c r="K15" s="57">
        <v>14.947636363599999</v>
      </c>
    </row>
    <row r="16" spans="1:11" x14ac:dyDescent="0.15">
      <c r="A16" s="26" t="s">
        <v>1216</v>
      </c>
      <c r="B16" s="26" t="s">
        <v>1217</v>
      </c>
      <c r="C16" s="26" t="s">
        <v>1118</v>
      </c>
      <c r="D16" s="26" t="s">
        <v>1841</v>
      </c>
      <c r="E16" s="26" t="s">
        <v>1844</v>
      </c>
      <c r="F16" s="68">
        <v>186.57824601900001</v>
      </c>
      <c r="G16" s="47">
        <v>143.77825101300002</v>
      </c>
      <c r="H16" s="74">
        <f t="shared" si="0"/>
        <v>0.29768059288835103</v>
      </c>
      <c r="I16" s="80">
        <f t="shared" si="1"/>
        <v>1.7597500764662606E-2</v>
      </c>
      <c r="J16" s="47">
        <v>1001.54217153</v>
      </c>
      <c r="K16" s="57">
        <v>4.9707727273</v>
      </c>
    </row>
    <row r="17" spans="1:11" x14ac:dyDescent="0.15">
      <c r="A17" s="26" t="s">
        <v>1176</v>
      </c>
      <c r="B17" s="26" t="s">
        <v>719</v>
      </c>
      <c r="C17" s="26" t="s">
        <v>1118</v>
      </c>
      <c r="D17" s="26" t="s">
        <v>1841</v>
      </c>
      <c r="E17" s="26" t="s">
        <v>1844</v>
      </c>
      <c r="F17" s="68">
        <v>171.76649306299998</v>
      </c>
      <c r="G17" s="47">
        <v>248.63682971700001</v>
      </c>
      <c r="H17" s="74">
        <f t="shared" si="0"/>
        <v>-0.30916713642743243</v>
      </c>
      <c r="I17" s="80">
        <f t="shared" si="1"/>
        <v>1.6200500634525994E-2</v>
      </c>
      <c r="J17" s="47">
        <v>3267.3719999999998</v>
      </c>
      <c r="K17" s="57">
        <v>7.2074090908999997</v>
      </c>
    </row>
    <row r="18" spans="1:11" x14ac:dyDescent="0.15">
      <c r="A18" s="26" t="s">
        <v>803</v>
      </c>
      <c r="B18" s="26" t="s">
        <v>1675</v>
      </c>
      <c r="C18" s="26" t="s">
        <v>809</v>
      </c>
      <c r="D18" s="26" t="s">
        <v>1840</v>
      </c>
      <c r="E18" s="26" t="s">
        <v>1843</v>
      </c>
      <c r="F18" s="68">
        <v>144.932665187</v>
      </c>
      <c r="G18" s="47">
        <v>129.98975553</v>
      </c>
      <c r="H18" s="74">
        <f t="shared" si="0"/>
        <v>0.11495451773160204</v>
      </c>
      <c r="I18" s="80">
        <f t="shared" si="1"/>
        <v>1.3669614442581367E-2</v>
      </c>
      <c r="J18" s="47">
        <v>1252.164370473</v>
      </c>
      <c r="K18" s="57">
        <v>0.3456363636</v>
      </c>
    </row>
    <row r="19" spans="1:11" x14ac:dyDescent="0.15">
      <c r="A19" s="26" t="s">
        <v>124</v>
      </c>
      <c r="B19" s="26" t="s">
        <v>125</v>
      </c>
      <c r="C19" s="26" t="s">
        <v>1114</v>
      </c>
      <c r="D19" s="26" t="s">
        <v>1840</v>
      </c>
      <c r="E19" s="26" t="s">
        <v>1843</v>
      </c>
      <c r="F19" s="68">
        <v>135.39046511500001</v>
      </c>
      <c r="G19" s="47">
        <v>95.597215418000005</v>
      </c>
      <c r="H19" s="74">
        <f t="shared" si="0"/>
        <v>0.41625950633607411</v>
      </c>
      <c r="I19" s="80">
        <f t="shared" si="1"/>
        <v>1.2769622741263286E-2</v>
      </c>
      <c r="J19" s="47">
        <v>1629.01904068</v>
      </c>
      <c r="K19" s="57">
        <v>14.3391818182</v>
      </c>
    </row>
    <row r="20" spans="1:11" x14ac:dyDescent="0.15">
      <c r="A20" s="26" t="s">
        <v>581</v>
      </c>
      <c r="B20" s="26" t="s">
        <v>582</v>
      </c>
      <c r="C20" s="26" t="s">
        <v>1119</v>
      </c>
      <c r="D20" s="26" t="s">
        <v>1840</v>
      </c>
      <c r="E20" s="26" t="s">
        <v>1843</v>
      </c>
      <c r="F20" s="68">
        <v>123.309323272</v>
      </c>
      <c r="G20" s="47">
        <v>143.75838147799999</v>
      </c>
      <c r="H20" s="74">
        <f t="shared" si="0"/>
        <v>-0.1422460241674981</v>
      </c>
      <c r="I20" s="80">
        <f t="shared" si="1"/>
        <v>1.1630165664372659E-2</v>
      </c>
      <c r="J20" s="47">
        <v>589.80039999999997</v>
      </c>
      <c r="K20" s="57">
        <v>5.9778636364000004</v>
      </c>
    </row>
    <row r="21" spans="1:11" x14ac:dyDescent="0.15">
      <c r="A21" s="26" t="s">
        <v>273</v>
      </c>
      <c r="B21" s="26" t="s">
        <v>274</v>
      </c>
      <c r="C21" s="26" t="s">
        <v>1112</v>
      </c>
      <c r="D21" s="26" t="s">
        <v>1840</v>
      </c>
      <c r="E21" s="26" t="s">
        <v>1843</v>
      </c>
      <c r="F21" s="68">
        <v>122.271543928</v>
      </c>
      <c r="G21" s="47">
        <v>47.855327170000002</v>
      </c>
      <c r="H21" s="74">
        <f t="shared" si="0"/>
        <v>1.555024720521621</v>
      </c>
      <c r="I21" s="80">
        <f t="shared" si="1"/>
        <v>1.1532285428121906E-2</v>
      </c>
      <c r="J21" s="47">
        <v>448.09449999999998</v>
      </c>
      <c r="K21" s="57">
        <v>8.2168181818000008</v>
      </c>
    </row>
    <row r="22" spans="1:11" x14ac:dyDescent="0.15">
      <c r="A22" s="26" t="s">
        <v>1208</v>
      </c>
      <c r="B22" s="26" t="s">
        <v>1209</v>
      </c>
      <c r="C22" s="26" t="s">
        <v>1118</v>
      </c>
      <c r="D22" s="26" t="s">
        <v>1841</v>
      </c>
      <c r="E22" s="26" t="s">
        <v>1844</v>
      </c>
      <c r="F22" s="68">
        <v>101.655537764</v>
      </c>
      <c r="G22" s="47">
        <v>131.467355406</v>
      </c>
      <c r="H22" s="74">
        <f t="shared" si="0"/>
        <v>-0.22676213079615526</v>
      </c>
      <c r="I22" s="80">
        <f t="shared" si="1"/>
        <v>9.5878455377483261E-3</v>
      </c>
      <c r="J22" s="47">
        <v>1068.57676352</v>
      </c>
      <c r="K22" s="57">
        <v>4.8951363635999998</v>
      </c>
    </row>
    <row r="23" spans="1:11" x14ac:dyDescent="0.15">
      <c r="A23" s="26" t="s">
        <v>1246</v>
      </c>
      <c r="B23" s="26" t="s">
        <v>169</v>
      </c>
      <c r="C23" s="26" t="s">
        <v>1118</v>
      </c>
      <c r="D23" s="26" t="s">
        <v>1841</v>
      </c>
      <c r="E23" s="26" t="s">
        <v>1844</v>
      </c>
      <c r="F23" s="68">
        <v>94.433896703999991</v>
      </c>
      <c r="G23" s="47">
        <v>82.731946452999992</v>
      </c>
      <c r="H23" s="74">
        <f t="shared" si="0"/>
        <v>0.14144415492083073</v>
      </c>
      <c r="I23" s="80">
        <f t="shared" si="1"/>
        <v>8.9067220049302096E-3</v>
      </c>
      <c r="J23" s="47">
        <v>3849.2280000000001</v>
      </c>
      <c r="K23" s="57">
        <v>8.4518636364000006</v>
      </c>
    </row>
    <row r="24" spans="1:11" x14ac:dyDescent="0.15">
      <c r="A24" s="26" t="s">
        <v>958</v>
      </c>
      <c r="B24" s="26" t="s">
        <v>962</v>
      </c>
      <c r="C24" s="26" t="s">
        <v>1119</v>
      </c>
      <c r="D24" s="26" t="s">
        <v>1840</v>
      </c>
      <c r="E24" s="26" t="s">
        <v>1844</v>
      </c>
      <c r="F24" s="68">
        <v>92.21808704</v>
      </c>
      <c r="G24" s="47">
        <v>44.24415707</v>
      </c>
      <c r="H24" s="74">
        <f t="shared" si="0"/>
        <v>1.0842997843556836</v>
      </c>
      <c r="I24" s="80">
        <f t="shared" si="1"/>
        <v>8.6977334808735745E-3</v>
      </c>
      <c r="J24" s="47">
        <v>150.46190000000001</v>
      </c>
      <c r="K24" s="57">
        <v>12.037227272699999</v>
      </c>
    </row>
    <row r="25" spans="1:11" x14ac:dyDescent="0.15">
      <c r="A25" s="26" t="s">
        <v>1740</v>
      </c>
      <c r="B25" s="26" t="s">
        <v>1741</v>
      </c>
      <c r="C25" s="26" t="s">
        <v>1114</v>
      </c>
      <c r="D25" s="26" t="s">
        <v>1840</v>
      </c>
      <c r="E25" s="26" t="s">
        <v>1843</v>
      </c>
      <c r="F25" s="68">
        <v>90.918067538000003</v>
      </c>
      <c r="G25" s="47">
        <v>46.590113637999998</v>
      </c>
      <c r="H25" s="74">
        <f t="shared" si="0"/>
        <v>0.9514454985970473</v>
      </c>
      <c r="I25" s="80">
        <f t="shared" si="1"/>
        <v>8.5751195391700393E-3</v>
      </c>
      <c r="J25" s="47">
        <v>551.55222350999998</v>
      </c>
      <c r="K25" s="57">
        <v>19.6098636364</v>
      </c>
    </row>
    <row r="26" spans="1:11" x14ac:dyDescent="0.15">
      <c r="A26" s="26" t="s">
        <v>1166</v>
      </c>
      <c r="B26" s="26" t="s">
        <v>272</v>
      </c>
      <c r="C26" s="26" t="s">
        <v>1114</v>
      </c>
      <c r="D26" s="26" t="s">
        <v>1840</v>
      </c>
      <c r="E26" s="26" t="s">
        <v>1843</v>
      </c>
      <c r="F26" s="68">
        <v>85.939796950000002</v>
      </c>
      <c r="G26" s="47">
        <v>100.52695895999999</v>
      </c>
      <c r="H26" s="74">
        <f t="shared" si="0"/>
        <v>-0.14510696594138761</v>
      </c>
      <c r="I26" s="80">
        <f t="shared" si="1"/>
        <v>8.105583983186164E-3</v>
      </c>
      <c r="J26" s="47">
        <v>626.86410000000001</v>
      </c>
      <c r="K26" s="57">
        <v>8.6889090908999993</v>
      </c>
    </row>
    <row r="27" spans="1:11" x14ac:dyDescent="0.15">
      <c r="A27" s="26" t="s">
        <v>1158</v>
      </c>
      <c r="B27" s="26" t="s">
        <v>275</v>
      </c>
      <c r="C27" s="26" t="s">
        <v>1112</v>
      </c>
      <c r="D27" s="26" t="s">
        <v>1840</v>
      </c>
      <c r="E27" s="26" t="s">
        <v>1843</v>
      </c>
      <c r="F27" s="68">
        <v>85.872247170999998</v>
      </c>
      <c r="G27" s="47">
        <v>33.737371935999995</v>
      </c>
      <c r="H27" s="74">
        <f t="shared" si="0"/>
        <v>1.5453152466617786</v>
      </c>
      <c r="I27" s="80">
        <f t="shared" si="1"/>
        <v>8.099212890558977E-3</v>
      </c>
      <c r="J27" s="47">
        <v>264.55124999999998</v>
      </c>
      <c r="K27" s="57">
        <v>10.7959090909</v>
      </c>
    </row>
    <row r="28" spans="1:11" x14ac:dyDescent="0.15">
      <c r="A28" s="26" t="s">
        <v>1210</v>
      </c>
      <c r="B28" s="26" t="s">
        <v>1211</v>
      </c>
      <c r="C28" s="26" t="s">
        <v>1118</v>
      </c>
      <c r="D28" s="26" t="s">
        <v>1841</v>
      </c>
      <c r="E28" s="26" t="s">
        <v>1844</v>
      </c>
      <c r="F28" s="68">
        <v>85.701934797000007</v>
      </c>
      <c r="G28" s="47">
        <v>143.44434620199999</v>
      </c>
      <c r="H28" s="74">
        <f t="shared" si="0"/>
        <v>-0.40254226070148802</v>
      </c>
      <c r="I28" s="80">
        <f t="shared" si="1"/>
        <v>8.0831495380747267E-3</v>
      </c>
      <c r="J28" s="47">
        <v>1455.3654082400001</v>
      </c>
      <c r="K28" s="57">
        <v>4.2559090909000004</v>
      </c>
    </row>
    <row r="29" spans="1:11" x14ac:dyDescent="0.15">
      <c r="A29" s="26" t="s">
        <v>1349</v>
      </c>
      <c r="B29" s="26" t="s">
        <v>1350</v>
      </c>
      <c r="C29" s="26" t="s">
        <v>1118</v>
      </c>
      <c r="D29" s="26" t="s">
        <v>1841</v>
      </c>
      <c r="E29" s="26" t="s">
        <v>1843</v>
      </c>
      <c r="F29" s="68">
        <v>83.22747493899999</v>
      </c>
      <c r="G29" s="47">
        <v>124.27304442499999</v>
      </c>
      <c r="H29" s="74">
        <f t="shared" si="0"/>
        <v>-0.33028537826456328</v>
      </c>
      <c r="I29" s="80">
        <f t="shared" si="1"/>
        <v>7.8497659032063394E-3</v>
      </c>
      <c r="J29" s="47">
        <v>647.39623901999994</v>
      </c>
      <c r="K29" s="57">
        <v>17.191818181799999</v>
      </c>
    </row>
    <row r="30" spans="1:11" x14ac:dyDescent="0.15">
      <c r="A30" s="26" t="s">
        <v>1212</v>
      </c>
      <c r="B30" s="26" t="s">
        <v>1213</v>
      </c>
      <c r="C30" s="26" t="s">
        <v>1118</v>
      </c>
      <c r="D30" s="26" t="s">
        <v>1841</v>
      </c>
      <c r="E30" s="26" t="s">
        <v>1844</v>
      </c>
      <c r="F30" s="68">
        <v>82.051275039000004</v>
      </c>
      <c r="G30" s="47">
        <v>56.749169806999994</v>
      </c>
      <c r="H30" s="74">
        <f t="shared" si="0"/>
        <v>0.44585859701649766</v>
      </c>
      <c r="I30" s="80">
        <f t="shared" si="1"/>
        <v>7.7388302551268844E-3</v>
      </c>
      <c r="J30" s="47">
        <v>133.22301851</v>
      </c>
      <c r="K30" s="57">
        <v>16.649409090900001</v>
      </c>
    </row>
    <row r="31" spans="1:11" x14ac:dyDescent="0.15">
      <c r="A31" s="26" t="s">
        <v>560</v>
      </c>
      <c r="B31" s="26" t="s">
        <v>561</v>
      </c>
      <c r="C31" s="26" t="s">
        <v>1118</v>
      </c>
      <c r="D31" s="26" t="s">
        <v>1841</v>
      </c>
      <c r="E31" s="26" t="s">
        <v>1844</v>
      </c>
      <c r="F31" s="68">
        <v>81.297564147000003</v>
      </c>
      <c r="G31" s="47">
        <v>126.734468933</v>
      </c>
      <c r="H31" s="74">
        <f t="shared" si="0"/>
        <v>-0.35852049697719468</v>
      </c>
      <c r="I31" s="80">
        <f t="shared" si="1"/>
        <v>7.6677425035732881E-3</v>
      </c>
      <c r="J31" s="47">
        <v>5085.92</v>
      </c>
      <c r="K31" s="57">
        <v>10.223045454499999</v>
      </c>
    </row>
    <row r="32" spans="1:11" x14ac:dyDescent="0.15">
      <c r="A32" s="26" t="s">
        <v>1218</v>
      </c>
      <c r="B32" s="26" t="s">
        <v>1219</v>
      </c>
      <c r="C32" s="26" t="s">
        <v>1118</v>
      </c>
      <c r="D32" s="26" t="s">
        <v>1841</v>
      </c>
      <c r="E32" s="26" t="s">
        <v>1844</v>
      </c>
      <c r="F32" s="68">
        <v>69.648724871999988</v>
      </c>
      <c r="G32" s="47">
        <v>108.548582076</v>
      </c>
      <c r="H32" s="74">
        <f t="shared" si="0"/>
        <v>-0.35836356827548776</v>
      </c>
      <c r="I32" s="80">
        <f t="shared" si="1"/>
        <v>6.5690589087646538E-3</v>
      </c>
      <c r="J32" s="47">
        <v>1356.65834406</v>
      </c>
      <c r="K32" s="57">
        <v>10.003318181799999</v>
      </c>
    </row>
    <row r="33" spans="1:11" x14ac:dyDescent="0.15">
      <c r="A33" s="26" t="s">
        <v>526</v>
      </c>
      <c r="B33" s="26" t="s">
        <v>1756</v>
      </c>
      <c r="C33" s="26" t="s">
        <v>1119</v>
      </c>
      <c r="D33" s="26" t="s">
        <v>1840</v>
      </c>
      <c r="E33" s="26" t="s">
        <v>1844</v>
      </c>
      <c r="F33" s="68">
        <v>69.044312232999999</v>
      </c>
      <c r="G33" s="47">
        <v>49.123528727</v>
      </c>
      <c r="H33" s="74">
        <f t="shared" si="0"/>
        <v>0.40552427771848643</v>
      </c>
      <c r="I33" s="80">
        <f t="shared" si="1"/>
        <v>6.5120525208072341E-3</v>
      </c>
      <c r="J33" s="47">
        <v>177.97190000000001</v>
      </c>
      <c r="K33" s="57">
        <v>15.200363636400001</v>
      </c>
    </row>
    <row r="34" spans="1:11" x14ac:dyDescent="0.15">
      <c r="A34" s="26" t="s">
        <v>1306</v>
      </c>
      <c r="B34" s="26" t="s">
        <v>649</v>
      </c>
      <c r="C34" s="26" t="s">
        <v>1117</v>
      </c>
      <c r="D34" s="26" t="s">
        <v>1840</v>
      </c>
      <c r="E34" s="26" t="s">
        <v>1844</v>
      </c>
      <c r="F34" s="68">
        <v>67.855740999999995</v>
      </c>
      <c r="G34" s="47">
        <v>80.031947700000003</v>
      </c>
      <c r="H34" s="74">
        <f t="shared" si="0"/>
        <v>-0.15214182648212626</v>
      </c>
      <c r="I34" s="80">
        <f t="shared" si="1"/>
        <v>6.3999500456910106E-3</v>
      </c>
      <c r="J34" s="47">
        <v>47.334771100000005</v>
      </c>
      <c r="K34" s="57">
        <v>17.199318181799999</v>
      </c>
    </row>
    <row r="35" spans="1:11" x14ac:dyDescent="0.15">
      <c r="A35" s="26" t="s">
        <v>31</v>
      </c>
      <c r="B35" s="26" t="s">
        <v>32</v>
      </c>
      <c r="C35" s="26" t="s">
        <v>1114</v>
      </c>
      <c r="D35" s="26" t="s">
        <v>1840</v>
      </c>
      <c r="E35" s="26" t="s">
        <v>1843</v>
      </c>
      <c r="F35" s="68">
        <v>67.611491751000003</v>
      </c>
      <c r="G35" s="47">
        <v>95.11432594499999</v>
      </c>
      <c r="H35" s="74">
        <f t="shared" si="0"/>
        <v>-0.28915553909201386</v>
      </c>
      <c r="I35" s="80">
        <f t="shared" si="1"/>
        <v>6.3769131888346767E-3</v>
      </c>
      <c r="J35" s="47">
        <v>829.45109528</v>
      </c>
      <c r="K35" s="57">
        <v>12.4322272727</v>
      </c>
    </row>
    <row r="36" spans="1:11" x14ac:dyDescent="0.15">
      <c r="A36" s="26" t="s">
        <v>126</v>
      </c>
      <c r="B36" s="26" t="s">
        <v>127</v>
      </c>
      <c r="C36" s="26" t="s">
        <v>1114</v>
      </c>
      <c r="D36" s="26" t="s">
        <v>1840</v>
      </c>
      <c r="E36" s="26" t="s">
        <v>1843</v>
      </c>
      <c r="F36" s="68">
        <v>66.614929627999999</v>
      </c>
      <c r="G36" s="47">
        <v>80.65171548299999</v>
      </c>
      <c r="H36" s="74">
        <f t="shared" si="0"/>
        <v>-0.17404199986246671</v>
      </c>
      <c r="I36" s="80">
        <f t="shared" si="1"/>
        <v>6.2829204372909595E-3</v>
      </c>
      <c r="J36" s="47">
        <v>182.90141541</v>
      </c>
      <c r="K36" s="57">
        <v>12.056454545499999</v>
      </c>
    </row>
    <row r="37" spans="1:11" x14ac:dyDescent="0.15">
      <c r="A37" s="26" t="s">
        <v>1456</v>
      </c>
      <c r="B37" s="26" t="s">
        <v>128</v>
      </c>
      <c r="C37" s="26" t="s">
        <v>1114</v>
      </c>
      <c r="D37" s="26" t="s">
        <v>1840</v>
      </c>
      <c r="E37" s="26" t="s">
        <v>1843</v>
      </c>
      <c r="F37" s="68">
        <v>62.809966041000003</v>
      </c>
      <c r="G37" s="47">
        <v>20.601680903000002</v>
      </c>
      <c r="H37" s="74">
        <f t="shared" si="0"/>
        <v>2.0487787058119933</v>
      </c>
      <c r="I37" s="80">
        <f t="shared" si="1"/>
        <v>5.9240476798263662E-3</v>
      </c>
      <c r="J37" s="47">
        <v>312.87610584999999</v>
      </c>
      <c r="K37" s="57">
        <v>24.851681818199999</v>
      </c>
    </row>
    <row r="38" spans="1:11" x14ac:dyDescent="0.15">
      <c r="A38" s="26" t="s">
        <v>1305</v>
      </c>
      <c r="B38" s="26" t="s">
        <v>647</v>
      </c>
      <c r="C38" s="26" t="s">
        <v>1117</v>
      </c>
      <c r="D38" s="26" t="s">
        <v>1840</v>
      </c>
      <c r="E38" s="26" t="s">
        <v>1844</v>
      </c>
      <c r="F38" s="68">
        <v>59.79820728</v>
      </c>
      <c r="G38" s="47">
        <v>29.98361465</v>
      </c>
      <c r="H38" s="74">
        <f t="shared" si="0"/>
        <v>0.99436285377953926</v>
      </c>
      <c r="I38" s="80">
        <f t="shared" si="1"/>
        <v>5.6399876233593346E-3</v>
      </c>
      <c r="J38" s="47">
        <v>20.013796980099997</v>
      </c>
      <c r="K38" s="57">
        <v>14.0893181818</v>
      </c>
    </row>
    <row r="39" spans="1:11" x14ac:dyDescent="0.15">
      <c r="A39" s="26" t="s">
        <v>1168</v>
      </c>
      <c r="B39" s="26" t="s">
        <v>14</v>
      </c>
      <c r="C39" s="26" t="s">
        <v>1113</v>
      </c>
      <c r="D39" s="26" t="s">
        <v>1840</v>
      </c>
      <c r="E39" s="26" t="s">
        <v>1843</v>
      </c>
      <c r="F39" s="68">
        <v>58.788632469999996</v>
      </c>
      <c r="G39" s="47">
        <v>79.367784200000003</v>
      </c>
      <c r="H39" s="74">
        <f t="shared" si="0"/>
        <v>-0.25928847500822638</v>
      </c>
      <c r="I39" s="80">
        <f t="shared" si="1"/>
        <v>5.5447675541924826E-3</v>
      </c>
      <c r="J39" s="47">
        <v>837.74428276999993</v>
      </c>
      <c r="K39" s="57">
        <v>8.8090454544999997</v>
      </c>
    </row>
    <row r="40" spans="1:11" x14ac:dyDescent="0.15">
      <c r="A40" s="26" t="s">
        <v>1898</v>
      </c>
      <c r="B40" s="26" t="s">
        <v>1899</v>
      </c>
      <c r="C40" s="26" t="s">
        <v>1118</v>
      </c>
      <c r="D40" s="26" t="s">
        <v>1841</v>
      </c>
      <c r="E40" s="26" t="s">
        <v>1844</v>
      </c>
      <c r="F40" s="68">
        <v>58.079862413000001</v>
      </c>
      <c r="G40" s="47">
        <v>72.701051946999996</v>
      </c>
      <c r="H40" s="74">
        <f t="shared" si="0"/>
        <v>-0.20111386482631688</v>
      </c>
      <c r="I40" s="80">
        <f t="shared" si="1"/>
        <v>5.4779184874542454E-3</v>
      </c>
      <c r="J40" s="47">
        <v>770.94310949999999</v>
      </c>
      <c r="K40" s="57">
        <v>3.3857272727000001</v>
      </c>
    </row>
    <row r="41" spans="1:11" x14ac:dyDescent="0.15">
      <c r="A41" s="26" t="s">
        <v>437</v>
      </c>
      <c r="B41" s="26" t="s">
        <v>1647</v>
      </c>
      <c r="C41" s="26" t="s">
        <v>1114</v>
      </c>
      <c r="D41" s="26" t="s">
        <v>1840</v>
      </c>
      <c r="E41" s="26" t="s">
        <v>1843</v>
      </c>
      <c r="F41" s="68">
        <v>54.622503457999997</v>
      </c>
      <c r="G41" s="47">
        <v>53.655642540999999</v>
      </c>
      <c r="H41" s="74">
        <f t="shared" si="0"/>
        <v>1.8019743520193421E-2</v>
      </c>
      <c r="I41" s="80">
        <f t="shared" si="1"/>
        <v>5.1518307566899091E-3</v>
      </c>
      <c r="J41" s="47">
        <v>352.24807967999999</v>
      </c>
      <c r="K41" s="57">
        <v>16.009181818199998</v>
      </c>
    </row>
    <row r="42" spans="1:11" x14ac:dyDescent="0.15">
      <c r="A42" s="26" t="s">
        <v>140</v>
      </c>
      <c r="B42" s="26" t="s">
        <v>142</v>
      </c>
      <c r="C42" s="26" t="s">
        <v>1114</v>
      </c>
      <c r="D42" s="26" t="s">
        <v>1840</v>
      </c>
      <c r="E42" s="26" t="s">
        <v>1844</v>
      </c>
      <c r="F42" s="68">
        <v>54.540817922999999</v>
      </c>
      <c r="G42" s="47">
        <v>36.586779876999998</v>
      </c>
      <c r="H42" s="74">
        <f t="shared" si="0"/>
        <v>0.49072474009352951</v>
      </c>
      <c r="I42" s="80">
        <f t="shared" si="1"/>
        <v>5.1441264219386973E-3</v>
      </c>
      <c r="J42" s="47">
        <v>318.64250880000003</v>
      </c>
      <c r="K42" s="57">
        <v>15.385545454500001</v>
      </c>
    </row>
    <row r="43" spans="1:11" x14ac:dyDescent="0.15">
      <c r="A43" s="26" t="s">
        <v>1214</v>
      </c>
      <c r="B43" s="26" t="s">
        <v>1215</v>
      </c>
      <c r="C43" s="26" t="s">
        <v>1118</v>
      </c>
      <c r="D43" s="26" t="s">
        <v>1841</v>
      </c>
      <c r="E43" s="26" t="s">
        <v>1844</v>
      </c>
      <c r="F43" s="68">
        <v>54.535997887999997</v>
      </c>
      <c r="G43" s="47">
        <v>89.446390882000003</v>
      </c>
      <c r="H43" s="74">
        <f t="shared" si="0"/>
        <v>-0.39029403701771159</v>
      </c>
      <c r="I43" s="80">
        <f t="shared" si="1"/>
        <v>5.1436718106889507E-3</v>
      </c>
      <c r="J43" s="47">
        <v>801.48973495000007</v>
      </c>
      <c r="K43" s="57">
        <v>5.1856363635999996</v>
      </c>
    </row>
    <row r="44" spans="1:11" x14ac:dyDescent="0.15">
      <c r="A44" s="26" t="s">
        <v>1247</v>
      </c>
      <c r="B44" s="26" t="s">
        <v>737</v>
      </c>
      <c r="C44" s="26" t="s">
        <v>1118</v>
      </c>
      <c r="D44" s="26" t="s">
        <v>1841</v>
      </c>
      <c r="E44" s="26" t="s">
        <v>1844</v>
      </c>
      <c r="F44" s="68">
        <v>52.537095272000002</v>
      </c>
      <c r="G44" s="47">
        <v>62.798469750999999</v>
      </c>
      <c r="H44" s="74">
        <f t="shared" si="0"/>
        <v>-0.16340166439862325</v>
      </c>
      <c r="I44" s="80">
        <f t="shared" si="1"/>
        <v>4.955141309067857E-3</v>
      </c>
      <c r="J44" s="47">
        <v>934.58866061000003</v>
      </c>
      <c r="K44" s="57">
        <v>19.526318181800001</v>
      </c>
    </row>
    <row r="45" spans="1:11" x14ac:dyDescent="0.15">
      <c r="A45" s="26" t="s">
        <v>1354</v>
      </c>
      <c r="B45" s="26" t="s">
        <v>1355</v>
      </c>
      <c r="C45" s="26" t="s">
        <v>1118</v>
      </c>
      <c r="D45" s="26" t="s">
        <v>1841</v>
      </c>
      <c r="E45" s="26" t="s">
        <v>1844</v>
      </c>
      <c r="F45" s="68">
        <v>49.819472170999994</v>
      </c>
      <c r="G45" s="47">
        <v>59.706446523999993</v>
      </c>
      <c r="H45" s="74">
        <f t="shared" si="0"/>
        <v>-0.16559307961872705</v>
      </c>
      <c r="I45" s="80">
        <f t="shared" si="1"/>
        <v>4.6988232461729878E-3</v>
      </c>
      <c r="J45" s="47">
        <v>3479.34</v>
      </c>
      <c r="K45" s="57">
        <v>15.6605909091</v>
      </c>
    </row>
    <row r="46" spans="1:11" x14ac:dyDescent="0.15">
      <c r="A46" s="26" t="s">
        <v>438</v>
      </c>
      <c r="B46" s="26" t="s">
        <v>1648</v>
      </c>
      <c r="C46" s="26" t="s">
        <v>1114</v>
      </c>
      <c r="D46" s="26" t="s">
        <v>1840</v>
      </c>
      <c r="E46" s="26" t="s">
        <v>1843</v>
      </c>
      <c r="F46" s="68">
        <v>49.728639669000003</v>
      </c>
      <c r="G46" s="47">
        <v>51.210505987000005</v>
      </c>
      <c r="H46" s="74">
        <f t="shared" si="0"/>
        <v>-2.8936763842485336E-2</v>
      </c>
      <c r="I46" s="80">
        <f t="shared" si="1"/>
        <v>4.6902561969188192E-3</v>
      </c>
      <c r="J46" s="47">
        <v>301.77074766999999</v>
      </c>
      <c r="K46" s="57">
        <v>16.008636363600001</v>
      </c>
    </row>
    <row r="47" spans="1:11" x14ac:dyDescent="0.15">
      <c r="A47" s="26" t="s">
        <v>555</v>
      </c>
      <c r="B47" s="26" t="s">
        <v>556</v>
      </c>
      <c r="C47" s="26" t="s">
        <v>1118</v>
      </c>
      <c r="D47" s="26" t="s">
        <v>1841</v>
      </c>
      <c r="E47" s="26" t="s">
        <v>1844</v>
      </c>
      <c r="F47" s="68">
        <v>48.665505981999999</v>
      </c>
      <c r="G47" s="47">
        <v>55.331285258000001</v>
      </c>
      <c r="H47" s="74">
        <f t="shared" si="0"/>
        <v>-0.12047034954851765</v>
      </c>
      <c r="I47" s="80">
        <f t="shared" si="1"/>
        <v>4.5899846150538257E-3</v>
      </c>
      <c r="J47" s="47">
        <v>2253.384</v>
      </c>
      <c r="K47" s="57">
        <v>14.5172272727</v>
      </c>
    </row>
    <row r="48" spans="1:11" x14ac:dyDescent="0.15">
      <c r="A48" s="26" t="s">
        <v>1293</v>
      </c>
      <c r="B48" s="26" t="s">
        <v>160</v>
      </c>
      <c r="C48" s="26" t="s">
        <v>1116</v>
      </c>
      <c r="D48" s="26" t="s">
        <v>1841</v>
      </c>
      <c r="E48" s="26" t="s">
        <v>1844</v>
      </c>
      <c r="F48" s="68">
        <v>48.522617494999999</v>
      </c>
      <c r="G48" s="47">
        <v>40.236885350000001</v>
      </c>
      <c r="H48" s="74">
        <f t="shared" si="0"/>
        <v>0.2059237953665316</v>
      </c>
      <c r="I48" s="80">
        <f t="shared" si="1"/>
        <v>4.576507801368976E-3</v>
      </c>
      <c r="J48" s="47">
        <v>1589.7671581300001</v>
      </c>
      <c r="K48" s="57">
        <v>11.6337272727</v>
      </c>
    </row>
    <row r="49" spans="1:11" x14ac:dyDescent="0.15">
      <c r="A49" s="26" t="s">
        <v>1229</v>
      </c>
      <c r="B49" s="26" t="s">
        <v>348</v>
      </c>
      <c r="C49" s="26" t="s">
        <v>1118</v>
      </c>
      <c r="D49" s="26" t="s">
        <v>1841</v>
      </c>
      <c r="E49" s="26" t="s">
        <v>1844</v>
      </c>
      <c r="F49" s="68">
        <v>47.131062623999995</v>
      </c>
      <c r="G49" s="47">
        <v>9.3437755930000002</v>
      </c>
      <c r="H49" s="74">
        <f t="shared" si="0"/>
        <v>4.0441132874925625</v>
      </c>
      <c r="I49" s="80">
        <f t="shared" si="1"/>
        <v>4.4452605181031727E-3</v>
      </c>
      <c r="J49" s="47">
        <v>163.35906638</v>
      </c>
      <c r="K49" s="57">
        <v>17.2269545455</v>
      </c>
    </row>
    <row r="50" spans="1:11" x14ac:dyDescent="0.15">
      <c r="A50" s="26" t="s">
        <v>1458</v>
      </c>
      <c r="B50" s="26" t="s">
        <v>177</v>
      </c>
      <c r="C50" s="26" t="s">
        <v>1116</v>
      </c>
      <c r="D50" s="26" t="s">
        <v>1841</v>
      </c>
      <c r="E50" s="26" t="s">
        <v>1844</v>
      </c>
      <c r="F50" s="68">
        <v>46.696036266</v>
      </c>
      <c r="G50" s="47">
        <v>46.658356070000004</v>
      </c>
      <c r="H50" s="74">
        <f t="shared" si="0"/>
        <v>8.0757658807062427E-4</v>
      </c>
      <c r="I50" s="80">
        <f t="shared" si="1"/>
        <v>4.4042301363148599E-3</v>
      </c>
      <c r="J50" s="47">
        <v>72.684096209999993</v>
      </c>
      <c r="K50" s="57">
        <v>9.2621363635999998</v>
      </c>
    </row>
    <row r="51" spans="1:11" x14ac:dyDescent="0.15">
      <c r="A51" s="26" t="s">
        <v>500</v>
      </c>
      <c r="B51" s="26" t="s">
        <v>735</v>
      </c>
      <c r="C51" s="26" t="s">
        <v>1118</v>
      </c>
      <c r="D51" s="26" t="s">
        <v>1841</v>
      </c>
      <c r="E51" s="26" t="s">
        <v>1844</v>
      </c>
      <c r="F51" s="68">
        <v>42.135441852</v>
      </c>
      <c r="G51" s="47">
        <v>47.835099872000001</v>
      </c>
      <c r="H51" s="74">
        <f t="shared" si="0"/>
        <v>-0.11915221323361891</v>
      </c>
      <c r="I51" s="80">
        <f t="shared" si="1"/>
        <v>3.974088544783828E-3</v>
      </c>
      <c r="J51" s="47">
        <v>704.88800000000003</v>
      </c>
      <c r="K51" s="57">
        <v>13.2451363636</v>
      </c>
    </row>
    <row r="52" spans="1:11" x14ac:dyDescent="0.15">
      <c r="A52" s="26" t="s">
        <v>1175</v>
      </c>
      <c r="B52" s="26" t="s">
        <v>646</v>
      </c>
      <c r="C52" s="26" t="s">
        <v>1117</v>
      </c>
      <c r="D52" s="26" t="s">
        <v>1840</v>
      </c>
      <c r="E52" s="26" t="s">
        <v>1844</v>
      </c>
      <c r="F52" s="68">
        <v>40.185271289999996</v>
      </c>
      <c r="G52" s="47">
        <v>15.901606189999999</v>
      </c>
      <c r="H52" s="74">
        <f t="shared" si="0"/>
        <v>1.5271202675910311</v>
      </c>
      <c r="I52" s="80">
        <f t="shared" si="1"/>
        <v>3.79015430438732E-3</v>
      </c>
      <c r="J52" s="47">
        <v>25.394731351000001</v>
      </c>
      <c r="K52" s="57">
        <v>21.307772727300001</v>
      </c>
    </row>
    <row r="53" spans="1:11" x14ac:dyDescent="0.15">
      <c r="A53" s="26" t="s">
        <v>441</v>
      </c>
      <c r="B53" s="26" t="s">
        <v>616</v>
      </c>
      <c r="C53" s="26" t="s">
        <v>1114</v>
      </c>
      <c r="D53" s="26" t="s">
        <v>1840</v>
      </c>
      <c r="E53" s="26" t="s">
        <v>1843</v>
      </c>
      <c r="F53" s="68">
        <v>39.328255579999997</v>
      </c>
      <c r="G53" s="47">
        <v>31.583194010000003</v>
      </c>
      <c r="H53" s="74">
        <f t="shared" si="0"/>
        <v>0.24522730562170891</v>
      </c>
      <c r="I53" s="80">
        <f t="shared" si="1"/>
        <v>3.7093231521289961E-3</v>
      </c>
      <c r="J53" s="47">
        <v>736.87842215000012</v>
      </c>
      <c r="K53" s="57">
        <v>18.923909090900001</v>
      </c>
    </row>
    <row r="54" spans="1:11" x14ac:dyDescent="0.15">
      <c r="A54" s="26" t="s">
        <v>339</v>
      </c>
      <c r="B54" s="26" t="s">
        <v>340</v>
      </c>
      <c r="C54" s="26" t="s">
        <v>1112</v>
      </c>
      <c r="D54" s="26" t="s">
        <v>1840</v>
      </c>
      <c r="E54" s="26" t="s">
        <v>1843</v>
      </c>
      <c r="F54" s="68">
        <v>38.107113583</v>
      </c>
      <c r="G54" s="47">
        <v>23.629484767999998</v>
      </c>
      <c r="H54" s="74">
        <f t="shared" si="0"/>
        <v>0.61269337681904057</v>
      </c>
      <c r="I54" s="80">
        <f t="shared" si="1"/>
        <v>3.5941487002061241E-3</v>
      </c>
      <c r="J54" s="47">
        <v>357.51100000000002</v>
      </c>
      <c r="K54" s="57">
        <v>2.0225909090999998</v>
      </c>
    </row>
    <row r="55" spans="1:11" x14ac:dyDescent="0.15">
      <c r="A55" s="26" t="s">
        <v>1865</v>
      </c>
      <c r="B55" s="26" t="s">
        <v>1866</v>
      </c>
      <c r="C55" s="26" t="s">
        <v>1119</v>
      </c>
      <c r="D55" s="26" t="s">
        <v>1840</v>
      </c>
      <c r="E55" s="26" t="s">
        <v>1844</v>
      </c>
      <c r="F55" s="68">
        <v>37.046075923000004</v>
      </c>
      <c r="G55" s="47">
        <v>22.502477913</v>
      </c>
      <c r="H55" s="74">
        <f t="shared" si="0"/>
        <v>0.64631095589690424</v>
      </c>
      <c r="I55" s="80">
        <f t="shared" si="1"/>
        <v>3.4940748093234522E-3</v>
      </c>
      <c r="J55" s="47">
        <v>1335.402</v>
      </c>
      <c r="K55" s="57">
        <v>30.295999999999999</v>
      </c>
    </row>
    <row r="56" spans="1:11" x14ac:dyDescent="0.15">
      <c r="A56" s="26" t="s">
        <v>575</v>
      </c>
      <c r="B56" s="26" t="s">
        <v>576</v>
      </c>
      <c r="C56" s="26" t="s">
        <v>1119</v>
      </c>
      <c r="D56" s="26" t="s">
        <v>1840</v>
      </c>
      <c r="E56" s="26" t="s">
        <v>1844</v>
      </c>
      <c r="F56" s="68">
        <v>35.440213501000002</v>
      </c>
      <c r="G56" s="47">
        <v>38.690343919</v>
      </c>
      <c r="H56" s="74">
        <f t="shared" si="0"/>
        <v>-8.4003657987747338E-2</v>
      </c>
      <c r="I56" s="80">
        <f t="shared" si="1"/>
        <v>3.3426146803853217E-3</v>
      </c>
      <c r="J56" s="47">
        <v>880.51030000000003</v>
      </c>
      <c r="K56" s="57">
        <v>17.5707727273</v>
      </c>
    </row>
    <row r="57" spans="1:11" x14ac:dyDescent="0.15">
      <c r="A57" s="26" t="s">
        <v>35</v>
      </c>
      <c r="B57" s="26" t="s">
        <v>36</v>
      </c>
      <c r="C57" s="26" t="s">
        <v>1114</v>
      </c>
      <c r="D57" s="26" t="s">
        <v>1840</v>
      </c>
      <c r="E57" s="26" t="s">
        <v>1843</v>
      </c>
      <c r="F57" s="68">
        <v>35.435521389000002</v>
      </c>
      <c r="G57" s="47">
        <v>27.444734987</v>
      </c>
      <c r="H57" s="74">
        <f t="shared" si="0"/>
        <v>0.29115917518551626</v>
      </c>
      <c r="I57" s="80">
        <f t="shared" si="1"/>
        <v>3.3421721344493957E-3</v>
      </c>
      <c r="J57" s="47">
        <v>170.27853930000001</v>
      </c>
      <c r="K57" s="57">
        <v>21.3214545455</v>
      </c>
    </row>
    <row r="58" spans="1:11" x14ac:dyDescent="0.15">
      <c r="A58" s="26" t="s">
        <v>619</v>
      </c>
      <c r="B58" s="26" t="s">
        <v>620</v>
      </c>
      <c r="C58" s="26" t="s">
        <v>1114</v>
      </c>
      <c r="D58" s="26" t="s">
        <v>1840</v>
      </c>
      <c r="E58" s="26" t="s">
        <v>1843</v>
      </c>
      <c r="F58" s="68">
        <v>35.22202892</v>
      </c>
      <c r="G58" s="47">
        <v>46.754704140000001</v>
      </c>
      <c r="H58" s="74">
        <f t="shared" si="0"/>
        <v>-0.2466634199088743</v>
      </c>
      <c r="I58" s="80">
        <f t="shared" si="1"/>
        <v>3.3220361648675259E-3</v>
      </c>
      <c r="J58" s="47">
        <v>357.59735549999999</v>
      </c>
      <c r="K58" s="57">
        <v>20.3749545455</v>
      </c>
    </row>
    <row r="59" spans="1:11" x14ac:dyDescent="0.15">
      <c r="A59" s="26" t="s">
        <v>1744</v>
      </c>
      <c r="B59" s="26" t="s">
        <v>1745</v>
      </c>
      <c r="C59" s="26" t="s">
        <v>1114</v>
      </c>
      <c r="D59" s="26" t="s">
        <v>1840</v>
      </c>
      <c r="E59" s="26" t="s">
        <v>1843</v>
      </c>
      <c r="F59" s="68">
        <v>35.034697276999999</v>
      </c>
      <c r="G59" s="47">
        <v>48.994329147999998</v>
      </c>
      <c r="H59" s="74">
        <f t="shared" si="0"/>
        <v>-0.284923421011263</v>
      </c>
      <c r="I59" s="80">
        <f t="shared" si="1"/>
        <v>3.3043676059584539E-3</v>
      </c>
      <c r="J59" s="47">
        <v>323.32058009999997</v>
      </c>
      <c r="K59" s="57">
        <v>32.3777272727</v>
      </c>
    </row>
    <row r="60" spans="1:11" x14ac:dyDescent="0.15">
      <c r="A60" s="26" t="s">
        <v>246</v>
      </c>
      <c r="B60" s="26" t="s">
        <v>1724</v>
      </c>
      <c r="C60" s="26" t="s">
        <v>809</v>
      </c>
      <c r="D60" s="26" t="s">
        <v>1840</v>
      </c>
      <c r="E60" s="26" t="s">
        <v>1843</v>
      </c>
      <c r="F60" s="68">
        <v>33.483765220000002</v>
      </c>
      <c r="G60" s="47">
        <v>44.475831853999999</v>
      </c>
      <c r="H60" s="74">
        <f t="shared" si="0"/>
        <v>-0.24714695995082125</v>
      </c>
      <c r="I60" s="80">
        <f t="shared" si="1"/>
        <v>3.1580883443546232E-3</v>
      </c>
      <c r="J60" s="47">
        <v>665.82892068000001</v>
      </c>
      <c r="K60" s="57">
        <v>13.858227272700001</v>
      </c>
    </row>
    <row r="61" spans="1:11" x14ac:dyDescent="0.15">
      <c r="A61" s="26" t="s">
        <v>439</v>
      </c>
      <c r="B61" s="26" t="s">
        <v>1649</v>
      </c>
      <c r="C61" s="26" t="s">
        <v>1114</v>
      </c>
      <c r="D61" s="26" t="s">
        <v>1840</v>
      </c>
      <c r="E61" s="26" t="s">
        <v>1843</v>
      </c>
      <c r="F61" s="68">
        <v>32.901879958000002</v>
      </c>
      <c r="G61" s="47">
        <v>30.995591958999999</v>
      </c>
      <c r="H61" s="74">
        <f t="shared" si="0"/>
        <v>6.1501906513725668E-2</v>
      </c>
      <c r="I61" s="80">
        <f t="shared" si="1"/>
        <v>3.1032066710541453E-3</v>
      </c>
      <c r="J61" s="47">
        <v>116.48341512</v>
      </c>
      <c r="K61" s="57">
        <v>17.548999999999999</v>
      </c>
    </row>
    <row r="62" spans="1:11" x14ac:dyDescent="0.15">
      <c r="A62" s="26" t="s">
        <v>1853</v>
      </c>
      <c r="B62" s="26" t="s">
        <v>1854</v>
      </c>
      <c r="C62" s="26" t="s">
        <v>1119</v>
      </c>
      <c r="D62" s="26" t="s">
        <v>1840</v>
      </c>
      <c r="E62" s="26" t="s">
        <v>1844</v>
      </c>
      <c r="F62" s="68">
        <v>32.892690109</v>
      </c>
      <c r="G62" s="47">
        <v>22.580825536999999</v>
      </c>
      <c r="H62" s="74">
        <f t="shared" si="0"/>
        <v>0.45666464032076282</v>
      </c>
      <c r="I62" s="80">
        <f t="shared" si="1"/>
        <v>3.1023399120495175E-3</v>
      </c>
      <c r="J62" s="47">
        <v>912.649</v>
      </c>
      <c r="K62" s="57">
        <v>22.685272727299999</v>
      </c>
    </row>
    <row r="63" spans="1:11" x14ac:dyDescent="0.15">
      <c r="A63" s="26" t="s">
        <v>1333</v>
      </c>
      <c r="B63" s="26" t="s">
        <v>1334</v>
      </c>
      <c r="C63" s="26" t="s">
        <v>1118</v>
      </c>
      <c r="D63" s="26" t="s">
        <v>1841</v>
      </c>
      <c r="E63" s="26" t="s">
        <v>1844</v>
      </c>
      <c r="F63" s="68">
        <v>31.864730397999999</v>
      </c>
      <c r="G63" s="47">
        <v>9.4059103289999992</v>
      </c>
      <c r="H63" s="74">
        <f t="shared" si="0"/>
        <v>2.387734869187057</v>
      </c>
      <c r="I63" s="80">
        <f t="shared" si="1"/>
        <v>3.0053858341420494E-3</v>
      </c>
      <c r="J63" s="47">
        <v>503.34399999999994</v>
      </c>
      <c r="K63" s="57">
        <v>36.149181818199999</v>
      </c>
    </row>
    <row r="64" spans="1:11" x14ac:dyDescent="0.15">
      <c r="A64" s="26" t="s">
        <v>1673</v>
      </c>
      <c r="B64" s="26" t="s">
        <v>1674</v>
      </c>
      <c r="C64" s="26" t="s">
        <v>1114</v>
      </c>
      <c r="D64" s="26" t="s">
        <v>1840</v>
      </c>
      <c r="E64" s="26" t="s">
        <v>1843</v>
      </c>
      <c r="F64" s="68">
        <v>30.751805480999998</v>
      </c>
      <c r="G64" s="47">
        <v>30.856449459</v>
      </c>
      <c r="H64" s="74">
        <f t="shared" si="0"/>
        <v>-3.391316234845676E-3</v>
      </c>
      <c r="I64" s="80">
        <f t="shared" si="1"/>
        <v>2.9004180927477757E-3</v>
      </c>
      <c r="J64" s="47">
        <v>256.68939912999997</v>
      </c>
      <c r="K64" s="57">
        <v>23.822863636400001</v>
      </c>
    </row>
    <row r="65" spans="1:11" x14ac:dyDescent="0.15">
      <c r="A65" s="26" t="s">
        <v>1233</v>
      </c>
      <c r="B65" s="26" t="s">
        <v>742</v>
      </c>
      <c r="C65" s="26" t="s">
        <v>1118</v>
      </c>
      <c r="D65" s="26" t="s">
        <v>1841</v>
      </c>
      <c r="E65" s="26" t="s">
        <v>1844</v>
      </c>
      <c r="F65" s="68">
        <v>30.715168026999997</v>
      </c>
      <c r="G65" s="47">
        <v>29.193326552000002</v>
      </c>
      <c r="H65" s="74">
        <f t="shared" si="0"/>
        <v>5.2129772613930925E-2</v>
      </c>
      <c r="I65" s="80">
        <f t="shared" si="1"/>
        <v>2.8969625579330972E-3</v>
      </c>
      <c r="J65" s="47">
        <v>248.11910204</v>
      </c>
      <c r="K65" s="57">
        <v>16.9253636364</v>
      </c>
    </row>
    <row r="66" spans="1:11" x14ac:dyDescent="0.15">
      <c r="A66" s="26" t="s">
        <v>1505</v>
      </c>
      <c r="B66" s="26" t="s">
        <v>1517</v>
      </c>
      <c r="C66" s="26" t="s">
        <v>1118</v>
      </c>
      <c r="D66" s="26" t="s">
        <v>1841</v>
      </c>
      <c r="E66" s="26" t="s">
        <v>1844</v>
      </c>
      <c r="F66" s="68">
        <v>30.583905309999999</v>
      </c>
      <c r="G66" s="47">
        <v>27.9773152</v>
      </c>
      <c r="H66" s="74">
        <f t="shared" si="0"/>
        <v>9.3167985968861E-2</v>
      </c>
      <c r="I66" s="80">
        <f t="shared" si="1"/>
        <v>2.884582252018205E-3</v>
      </c>
      <c r="J66" s="47">
        <v>723.83699999999999</v>
      </c>
      <c r="K66" s="57">
        <v>39.0870454545</v>
      </c>
    </row>
    <row r="67" spans="1:11" x14ac:dyDescent="0.15">
      <c r="A67" s="26" t="s">
        <v>804</v>
      </c>
      <c r="B67" s="26" t="s">
        <v>559</v>
      </c>
      <c r="C67" s="26" t="s">
        <v>1118</v>
      </c>
      <c r="D67" s="26" t="s">
        <v>1841</v>
      </c>
      <c r="E67" s="26" t="s">
        <v>1844</v>
      </c>
      <c r="F67" s="68">
        <v>30.409050614000002</v>
      </c>
      <c r="G67" s="47">
        <v>39.580157362000001</v>
      </c>
      <c r="H67" s="74">
        <f t="shared" si="0"/>
        <v>-0.23170970908784128</v>
      </c>
      <c r="I67" s="80">
        <f t="shared" si="1"/>
        <v>2.8680904813417275E-3</v>
      </c>
      <c r="J67" s="47">
        <v>221.636</v>
      </c>
      <c r="K67" s="57">
        <v>24.9055454545</v>
      </c>
    </row>
    <row r="68" spans="1:11" x14ac:dyDescent="0.15">
      <c r="A68" s="26" t="s">
        <v>504</v>
      </c>
      <c r="B68" s="26" t="s">
        <v>651</v>
      </c>
      <c r="C68" s="26" t="s">
        <v>1119</v>
      </c>
      <c r="D68" s="26" t="s">
        <v>1840</v>
      </c>
      <c r="E68" s="26" t="s">
        <v>1844</v>
      </c>
      <c r="F68" s="68">
        <v>29.754278809999999</v>
      </c>
      <c r="G68" s="47">
        <v>46.284776076999997</v>
      </c>
      <c r="H68" s="74">
        <f t="shared" si="0"/>
        <v>-0.35714761241362891</v>
      </c>
      <c r="I68" s="80">
        <f t="shared" si="1"/>
        <v>2.8063343679286118E-3</v>
      </c>
      <c r="J68" s="47">
        <v>5339.7030000000004</v>
      </c>
      <c r="K68" s="57">
        <v>10.340136363599999</v>
      </c>
    </row>
    <row r="69" spans="1:11" x14ac:dyDescent="0.15">
      <c r="A69" s="26" t="s">
        <v>248</v>
      </c>
      <c r="B69" s="26" t="s">
        <v>1721</v>
      </c>
      <c r="C69" s="26" t="s">
        <v>809</v>
      </c>
      <c r="D69" s="26" t="s">
        <v>1840</v>
      </c>
      <c r="E69" s="26" t="s">
        <v>1843</v>
      </c>
      <c r="F69" s="68">
        <v>29.524543173999998</v>
      </c>
      <c r="G69" s="47">
        <v>17.554046589999999</v>
      </c>
      <c r="H69" s="74">
        <f t="shared" si="0"/>
        <v>0.68192234324017487</v>
      </c>
      <c r="I69" s="80">
        <f t="shared" si="1"/>
        <v>2.784666391535648E-3</v>
      </c>
      <c r="J69" s="47">
        <v>738.27736007999999</v>
      </c>
      <c r="K69" s="57">
        <v>7.9086818181999998</v>
      </c>
    </row>
    <row r="70" spans="1:11" x14ac:dyDescent="0.15">
      <c r="A70" s="26" t="s">
        <v>1363</v>
      </c>
      <c r="B70" s="26" t="s">
        <v>545</v>
      </c>
      <c r="C70" s="26" t="s">
        <v>1118</v>
      </c>
      <c r="D70" s="26" t="s">
        <v>1841</v>
      </c>
      <c r="E70" s="26" t="s">
        <v>1844</v>
      </c>
      <c r="F70" s="68">
        <v>29.022241175000001</v>
      </c>
      <c r="G70" s="47">
        <v>10.542356788000001</v>
      </c>
      <c r="H70" s="74">
        <f t="shared" si="0"/>
        <v>1.7529177544090531</v>
      </c>
      <c r="I70" s="80">
        <f t="shared" si="1"/>
        <v>2.7372907729943854E-3</v>
      </c>
      <c r="J70" s="47">
        <v>349.92099999999999</v>
      </c>
      <c r="K70" s="57">
        <v>25.712590909100001</v>
      </c>
    </row>
    <row r="71" spans="1:11" x14ac:dyDescent="0.15">
      <c r="A71" s="26" t="s">
        <v>1251</v>
      </c>
      <c r="B71" s="26" t="s">
        <v>718</v>
      </c>
      <c r="C71" s="26" t="s">
        <v>1118</v>
      </c>
      <c r="D71" s="26" t="s">
        <v>1841</v>
      </c>
      <c r="E71" s="26" t="s">
        <v>1844</v>
      </c>
      <c r="F71" s="68">
        <v>28.932050434999997</v>
      </c>
      <c r="G71" s="47">
        <v>13.796245005000001</v>
      </c>
      <c r="H71" s="74">
        <f t="shared" ref="H71:H134" si="2">IF(ISERROR(F71/G71-1),"",((F71/G71-1)))</f>
        <v>1.0970960159459704</v>
      </c>
      <c r="I71" s="80">
        <f t="shared" ref="I71:I134" si="3">F71/$F$724</f>
        <v>2.7287842528079219E-3</v>
      </c>
      <c r="J71" s="47">
        <v>440.90486389999995</v>
      </c>
      <c r="K71" s="57">
        <v>20.539363636400001</v>
      </c>
    </row>
    <row r="72" spans="1:11" x14ac:dyDescent="0.15">
      <c r="A72" s="26" t="s">
        <v>33</v>
      </c>
      <c r="B72" s="26" t="s">
        <v>34</v>
      </c>
      <c r="C72" s="26" t="s">
        <v>1114</v>
      </c>
      <c r="D72" s="26" t="s">
        <v>1840</v>
      </c>
      <c r="E72" s="26" t="s">
        <v>1843</v>
      </c>
      <c r="F72" s="68">
        <v>28.492996609999999</v>
      </c>
      <c r="G72" s="47">
        <v>40.116506051999998</v>
      </c>
      <c r="H72" s="74">
        <f t="shared" si="2"/>
        <v>-0.28974381335536359</v>
      </c>
      <c r="I72" s="80">
        <f t="shared" si="3"/>
        <v>2.687374012407341E-3</v>
      </c>
      <c r="J72" s="47">
        <v>275.602147</v>
      </c>
      <c r="K72" s="57">
        <v>18.8987272727</v>
      </c>
    </row>
    <row r="73" spans="1:11" x14ac:dyDescent="0.15">
      <c r="A73" s="26" t="s">
        <v>462</v>
      </c>
      <c r="B73" s="26" t="s">
        <v>1886</v>
      </c>
      <c r="C73" s="26" t="s">
        <v>1113</v>
      </c>
      <c r="D73" s="26" t="s">
        <v>1840</v>
      </c>
      <c r="E73" s="26" t="s">
        <v>1843</v>
      </c>
      <c r="F73" s="68">
        <v>28.425258879999998</v>
      </c>
      <c r="G73" s="47">
        <v>29.4296188</v>
      </c>
      <c r="H73" s="74">
        <f t="shared" si="2"/>
        <v>-3.4127520537235223E-2</v>
      </c>
      <c r="I73" s="80">
        <f t="shared" si="3"/>
        <v>2.6809851928053488E-3</v>
      </c>
      <c r="J73" s="47">
        <v>373.52347220999997</v>
      </c>
      <c r="K73" s="57">
        <v>17.4268636364</v>
      </c>
    </row>
    <row r="74" spans="1:11" x14ac:dyDescent="0.15">
      <c r="A74" s="26" t="s">
        <v>527</v>
      </c>
      <c r="B74" s="26" t="s">
        <v>1548</v>
      </c>
      <c r="C74" s="26" t="s">
        <v>1120</v>
      </c>
      <c r="D74" s="26" t="s">
        <v>1840</v>
      </c>
      <c r="E74" s="26" t="s">
        <v>1843</v>
      </c>
      <c r="F74" s="68">
        <v>27.138858869</v>
      </c>
      <c r="G74" s="47">
        <v>15.390891627</v>
      </c>
      <c r="H74" s="74">
        <f t="shared" si="2"/>
        <v>0.76330647546050701</v>
      </c>
      <c r="I74" s="80">
        <f t="shared" si="3"/>
        <v>2.5596558006589078E-3</v>
      </c>
      <c r="J74" s="47">
        <v>161.97875895000001</v>
      </c>
      <c r="K74" s="57">
        <v>87.487409090900002</v>
      </c>
    </row>
    <row r="75" spans="1:11" x14ac:dyDescent="0.15">
      <c r="A75" s="26" t="s">
        <v>1455</v>
      </c>
      <c r="B75" s="26" t="s">
        <v>133</v>
      </c>
      <c r="C75" s="26" t="s">
        <v>1114</v>
      </c>
      <c r="D75" s="26" t="s">
        <v>1840</v>
      </c>
      <c r="E75" s="26" t="s">
        <v>1843</v>
      </c>
      <c r="F75" s="68">
        <v>27.044538579999998</v>
      </c>
      <c r="G75" s="47">
        <v>15.805150971000002</v>
      </c>
      <c r="H75" s="74">
        <f t="shared" si="2"/>
        <v>0.71112181273197117</v>
      </c>
      <c r="I75" s="80">
        <f t="shared" si="3"/>
        <v>2.5507597937919992E-3</v>
      </c>
      <c r="J75" s="47">
        <v>92.918216479999998</v>
      </c>
      <c r="K75" s="57">
        <v>22.079954545500001</v>
      </c>
    </row>
    <row r="76" spans="1:11" x14ac:dyDescent="0.15">
      <c r="A76" s="26" t="s">
        <v>1642</v>
      </c>
      <c r="B76" s="26" t="s">
        <v>1643</v>
      </c>
      <c r="C76" s="26" t="s">
        <v>1114</v>
      </c>
      <c r="D76" s="26" t="s">
        <v>1840</v>
      </c>
      <c r="E76" s="26" t="s">
        <v>1843</v>
      </c>
      <c r="F76" s="68">
        <v>27.002780346000002</v>
      </c>
      <c r="G76" s="47">
        <v>29.929164482999997</v>
      </c>
      <c r="H76" s="74">
        <f t="shared" si="2"/>
        <v>-9.7777007395652649E-2</v>
      </c>
      <c r="I76" s="80">
        <f t="shared" si="3"/>
        <v>2.5468212823608698E-3</v>
      </c>
      <c r="J76" s="47">
        <v>826.87561662999997</v>
      </c>
      <c r="K76" s="57">
        <v>47.520590909100001</v>
      </c>
    </row>
    <row r="77" spans="1:11" x14ac:dyDescent="0.15">
      <c r="A77" s="26" t="s">
        <v>1351</v>
      </c>
      <c r="B77" s="26" t="s">
        <v>1352</v>
      </c>
      <c r="C77" s="26" t="s">
        <v>1118</v>
      </c>
      <c r="D77" s="26" t="s">
        <v>1841</v>
      </c>
      <c r="E77" s="26" t="s">
        <v>1844</v>
      </c>
      <c r="F77" s="68">
        <v>27.000432412000002</v>
      </c>
      <c r="G77" s="47">
        <v>21.248787454999999</v>
      </c>
      <c r="H77" s="74">
        <f t="shared" si="2"/>
        <v>0.27068109035306853</v>
      </c>
      <c r="I77" s="80">
        <f t="shared" si="3"/>
        <v>2.5465998322655777E-3</v>
      </c>
      <c r="J77" s="47">
        <v>806.62400000000002</v>
      </c>
      <c r="K77" s="57">
        <v>30.288</v>
      </c>
    </row>
    <row r="78" spans="1:11" x14ac:dyDescent="0.15">
      <c r="A78" s="26" t="s">
        <v>122</v>
      </c>
      <c r="B78" s="26" t="s">
        <v>123</v>
      </c>
      <c r="C78" s="26" t="s">
        <v>1114</v>
      </c>
      <c r="D78" s="26" t="s">
        <v>1840</v>
      </c>
      <c r="E78" s="26" t="s">
        <v>1843</v>
      </c>
      <c r="F78" s="68">
        <v>26.858180540999999</v>
      </c>
      <c r="G78" s="47">
        <v>50.194657207999995</v>
      </c>
      <c r="H78" s="74">
        <f t="shared" si="2"/>
        <v>-0.46491953456912227</v>
      </c>
      <c r="I78" s="80">
        <f t="shared" si="3"/>
        <v>2.5331830622931429E-3</v>
      </c>
      <c r="J78" s="47">
        <v>1258.4194337399999</v>
      </c>
      <c r="K78" s="57">
        <v>13.791318181799999</v>
      </c>
    </row>
    <row r="79" spans="1:11" x14ac:dyDescent="0.15">
      <c r="A79" s="26" t="s">
        <v>1356</v>
      </c>
      <c r="B79" s="26" t="s">
        <v>1357</v>
      </c>
      <c r="C79" s="26" t="s">
        <v>1118</v>
      </c>
      <c r="D79" s="26" t="s">
        <v>1841</v>
      </c>
      <c r="E79" s="26" t="s">
        <v>1844</v>
      </c>
      <c r="F79" s="68">
        <v>26.073421526999997</v>
      </c>
      <c r="G79" s="47">
        <v>13.158608059000001</v>
      </c>
      <c r="H79" s="74">
        <f t="shared" si="2"/>
        <v>0.98147261549953546</v>
      </c>
      <c r="I79" s="80">
        <f t="shared" si="3"/>
        <v>2.4591669449611437E-3</v>
      </c>
      <c r="J79" s="47">
        <v>1031.4720000000002</v>
      </c>
      <c r="K79" s="57">
        <v>22.134090909099999</v>
      </c>
    </row>
    <row r="80" spans="1:11" x14ac:dyDescent="0.15">
      <c r="A80" s="26" t="s">
        <v>1738</v>
      </c>
      <c r="B80" s="26" t="s">
        <v>1739</v>
      </c>
      <c r="C80" s="26" t="s">
        <v>1114</v>
      </c>
      <c r="D80" s="26" t="s">
        <v>1840</v>
      </c>
      <c r="E80" s="26" t="s">
        <v>1843</v>
      </c>
      <c r="F80" s="68">
        <v>25.58783889</v>
      </c>
      <c r="G80" s="47">
        <v>36.528807402000005</v>
      </c>
      <c r="H80" s="74">
        <f t="shared" si="2"/>
        <v>-0.29951617066482628</v>
      </c>
      <c r="I80" s="80">
        <f t="shared" si="3"/>
        <v>2.4133682465156446E-3</v>
      </c>
      <c r="J80" s="47">
        <v>241.22041485999998</v>
      </c>
      <c r="K80" s="57">
        <v>32.543727272700004</v>
      </c>
    </row>
    <row r="81" spans="1:11" x14ac:dyDescent="0.15">
      <c r="A81" s="26" t="s">
        <v>468</v>
      </c>
      <c r="B81" s="26" t="s">
        <v>1873</v>
      </c>
      <c r="C81" s="26" t="s">
        <v>1113</v>
      </c>
      <c r="D81" s="26" t="s">
        <v>1840</v>
      </c>
      <c r="E81" s="26" t="s">
        <v>1843</v>
      </c>
      <c r="F81" s="68">
        <v>25.191581769999999</v>
      </c>
      <c r="G81" s="47">
        <v>32.844614219999997</v>
      </c>
      <c r="H81" s="74">
        <f t="shared" si="2"/>
        <v>-0.23300722604742463</v>
      </c>
      <c r="I81" s="80">
        <f t="shared" si="3"/>
        <v>2.3759944630173642E-3</v>
      </c>
      <c r="J81" s="47">
        <v>166.42150393</v>
      </c>
      <c r="K81" s="57">
        <v>17.850000000000001</v>
      </c>
    </row>
    <row r="82" spans="1:11" x14ac:dyDescent="0.15">
      <c r="A82" s="26" t="s">
        <v>1174</v>
      </c>
      <c r="B82" s="26" t="s">
        <v>648</v>
      </c>
      <c r="C82" s="26" t="s">
        <v>1117</v>
      </c>
      <c r="D82" s="26" t="s">
        <v>1840</v>
      </c>
      <c r="E82" s="26" t="s">
        <v>1844</v>
      </c>
      <c r="F82" s="68">
        <v>24.708437789999998</v>
      </c>
      <c r="G82" s="47">
        <v>4.7479823400000001</v>
      </c>
      <c r="H82" s="74">
        <f t="shared" si="2"/>
        <v>4.2039868770868249</v>
      </c>
      <c r="I82" s="80">
        <f t="shared" si="3"/>
        <v>2.3304257713885109E-3</v>
      </c>
      <c r="J82" s="47">
        <v>12.548825519999999</v>
      </c>
      <c r="K82" s="57">
        <v>18.050636363599999</v>
      </c>
    </row>
    <row r="83" spans="1:11" x14ac:dyDescent="0.15">
      <c r="A83" s="26" t="s">
        <v>461</v>
      </c>
      <c r="B83" s="26" t="s">
        <v>1888</v>
      </c>
      <c r="C83" s="26" t="s">
        <v>1113</v>
      </c>
      <c r="D83" s="26" t="s">
        <v>1840</v>
      </c>
      <c r="E83" s="26" t="s">
        <v>1843</v>
      </c>
      <c r="F83" s="68">
        <v>24.395985899999999</v>
      </c>
      <c r="G83" s="47">
        <v>42.654425289999999</v>
      </c>
      <c r="H83" s="74">
        <f t="shared" si="2"/>
        <v>-0.42805498528849129</v>
      </c>
      <c r="I83" s="80">
        <f t="shared" si="3"/>
        <v>2.3009562459185623E-3</v>
      </c>
      <c r="J83" s="47">
        <v>165.40665018000001</v>
      </c>
      <c r="K83" s="57">
        <v>13.467272727299999</v>
      </c>
    </row>
    <row r="84" spans="1:11" x14ac:dyDescent="0.15">
      <c r="A84" s="26" t="s">
        <v>501</v>
      </c>
      <c r="B84" s="26" t="s">
        <v>1207</v>
      </c>
      <c r="C84" s="26" t="s">
        <v>1118</v>
      </c>
      <c r="D84" s="26" t="s">
        <v>1840</v>
      </c>
      <c r="E84" s="26" t="s">
        <v>1843</v>
      </c>
      <c r="F84" s="68">
        <v>24.248533367</v>
      </c>
      <c r="G84" s="47">
        <v>23.969851821999999</v>
      </c>
      <c r="H84" s="74">
        <f t="shared" si="2"/>
        <v>1.1626335743311511E-2</v>
      </c>
      <c r="I84" s="80">
        <f t="shared" si="3"/>
        <v>2.2870489650989394E-3</v>
      </c>
      <c r="J84" s="47">
        <v>327.34482671000001</v>
      </c>
      <c r="K84" s="57">
        <v>32.571272727299998</v>
      </c>
    </row>
    <row r="85" spans="1:11" x14ac:dyDescent="0.15">
      <c r="A85" s="26" t="s">
        <v>196</v>
      </c>
      <c r="B85" s="26" t="s">
        <v>574</v>
      </c>
      <c r="C85" s="26" t="s">
        <v>1119</v>
      </c>
      <c r="D85" s="26" t="s">
        <v>1840</v>
      </c>
      <c r="E85" s="26" t="s">
        <v>1843</v>
      </c>
      <c r="F85" s="68">
        <v>23.971159431</v>
      </c>
      <c r="G85" s="47">
        <v>21.251970608000001</v>
      </c>
      <c r="H85" s="74">
        <f t="shared" si="2"/>
        <v>0.12794996158974548</v>
      </c>
      <c r="I85" s="80">
        <f t="shared" si="3"/>
        <v>2.2608878870793701E-3</v>
      </c>
      <c r="J85" s="47">
        <v>660.00940000000003</v>
      </c>
      <c r="K85" s="57">
        <v>33.505272727300003</v>
      </c>
    </row>
    <row r="86" spans="1:11" x14ac:dyDescent="0.15">
      <c r="A86" s="26" t="s">
        <v>1155</v>
      </c>
      <c r="B86" s="26" t="s">
        <v>1563</v>
      </c>
      <c r="C86" s="26" t="s">
        <v>1111</v>
      </c>
      <c r="D86" s="26" t="s">
        <v>1840</v>
      </c>
      <c r="E86" s="26" t="s">
        <v>1843</v>
      </c>
      <c r="F86" s="68">
        <v>23.828835590000001</v>
      </c>
      <c r="G86" s="47">
        <v>2.536418E-2</v>
      </c>
      <c r="H86" s="74">
        <f t="shared" si="2"/>
        <v>938.4680052735788</v>
      </c>
      <c r="I86" s="80">
        <f t="shared" si="3"/>
        <v>2.2474643291123166E-3</v>
      </c>
      <c r="J86" s="47">
        <v>443.60364389</v>
      </c>
      <c r="K86" s="57">
        <v>14.1072727273</v>
      </c>
    </row>
    <row r="87" spans="1:11" x14ac:dyDescent="0.15">
      <c r="A87" s="26" t="s">
        <v>1284</v>
      </c>
      <c r="B87" s="26" t="s">
        <v>171</v>
      </c>
      <c r="C87" s="26" t="s">
        <v>1118</v>
      </c>
      <c r="D87" s="26" t="s">
        <v>1841</v>
      </c>
      <c r="E87" s="26" t="s">
        <v>1844</v>
      </c>
      <c r="F87" s="68">
        <v>23.745125290000001</v>
      </c>
      <c r="G87" s="47">
        <v>18.298421530000002</v>
      </c>
      <c r="H87" s="74">
        <f t="shared" si="2"/>
        <v>0.29765975994542515</v>
      </c>
      <c r="I87" s="80">
        <f t="shared" si="3"/>
        <v>2.2395690245969649E-3</v>
      </c>
      <c r="J87" s="47">
        <v>150.9376</v>
      </c>
      <c r="K87" s="57">
        <v>21.161272727299998</v>
      </c>
    </row>
    <row r="88" spans="1:11" x14ac:dyDescent="0.15">
      <c r="A88" s="26" t="s">
        <v>1457</v>
      </c>
      <c r="B88" s="26" t="s">
        <v>802</v>
      </c>
      <c r="C88" s="26" t="s">
        <v>809</v>
      </c>
      <c r="D88" s="26" t="s">
        <v>1840</v>
      </c>
      <c r="E88" s="26" t="s">
        <v>1843</v>
      </c>
      <c r="F88" s="68">
        <v>23.732036321999999</v>
      </c>
      <c r="G88" s="47">
        <v>13.707092833000001</v>
      </c>
      <c r="H88" s="74">
        <f t="shared" si="2"/>
        <v>0.73136905185794165</v>
      </c>
      <c r="I88" s="80">
        <f t="shared" si="3"/>
        <v>2.2383345123786155E-3</v>
      </c>
      <c r="J88" s="47">
        <v>770.52090199999998</v>
      </c>
      <c r="K88" s="57">
        <v>18.1106818182</v>
      </c>
    </row>
    <row r="89" spans="1:11" x14ac:dyDescent="0.15">
      <c r="A89" s="26" t="s">
        <v>491</v>
      </c>
      <c r="B89" s="26" t="s">
        <v>167</v>
      </c>
      <c r="C89" s="26" t="s">
        <v>1118</v>
      </c>
      <c r="D89" s="26" t="s">
        <v>1841</v>
      </c>
      <c r="E89" s="26" t="s">
        <v>1844</v>
      </c>
      <c r="F89" s="68">
        <v>23.674841044000001</v>
      </c>
      <c r="G89" s="47">
        <v>14.54315006</v>
      </c>
      <c r="H89" s="74">
        <f t="shared" si="2"/>
        <v>0.62790323597884967</v>
      </c>
      <c r="I89" s="80">
        <f t="shared" si="3"/>
        <v>2.2329400252408304E-3</v>
      </c>
      <c r="J89" s="47">
        <v>309.69600000000003</v>
      </c>
      <c r="K89" s="57">
        <v>7.032</v>
      </c>
    </row>
    <row r="90" spans="1:11" x14ac:dyDescent="0.15">
      <c r="A90" s="26" t="s">
        <v>508</v>
      </c>
      <c r="B90" s="26" t="s">
        <v>655</v>
      </c>
      <c r="C90" s="26" t="s">
        <v>1119</v>
      </c>
      <c r="D90" s="26" t="s">
        <v>1840</v>
      </c>
      <c r="E90" s="26" t="s">
        <v>1844</v>
      </c>
      <c r="F90" s="68">
        <v>23.657549618999997</v>
      </c>
      <c r="G90" s="47">
        <v>15.585904210999999</v>
      </c>
      <c r="H90" s="74">
        <f t="shared" si="2"/>
        <v>0.51788111223622857</v>
      </c>
      <c r="I90" s="80">
        <f t="shared" si="3"/>
        <v>2.2313091498780686E-3</v>
      </c>
      <c r="J90" s="47">
        <v>173.5941</v>
      </c>
      <c r="K90" s="57">
        <v>15.975181818199999</v>
      </c>
    </row>
    <row r="91" spans="1:11" x14ac:dyDescent="0.15">
      <c r="A91" s="26" t="s">
        <v>613</v>
      </c>
      <c r="B91" s="26" t="s">
        <v>614</v>
      </c>
      <c r="C91" s="26" t="s">
        <v>1112</v>
      </c>
      <c r="D91" s="26" t="s">
        <v>1840</v>
      </c>
      <c r="E91" s="26" t="s">
        <v>1843</v>
      </c>
      <c r="F91" s="68">
        <v>22.48883798</v>
      </c>
      <c r="G91" s="47">
        <v>36.851899350000004</v>
      </c>
      <c r="H91" s="74">
        <f t="shared" si="2"/>
        <v>-0.38975091171250587</v>
      </c>
      <c r="I91" s="80">
        <f t="shared" si="3"/>
        <v>2.1210797721247896E-3</v>
      </c>
      <c r="J91" s="47">
        <v>150.135357</v>
      </c>
      <c r="K91" s="57">
        <v>18.742727272700002</v>
      </c>
    </row>
    <row r="92" spans="1:11" x14ac:dyDescent="0.15">
      <c r="A92" s="26" t="s">
        <v>676</v>
      </c>
      <c r="B92" s="26" t="s">
        <v>677</v>
      </c>
      <c r="C92" s="26" t="s">
        <v>1119</v>
      </c>
      <c r="D92" s="26" t="s">
        <v>1840</v>
      </c>
      <c r="E92" s="26" t="s">
        <v>1843</v>
      </c>
      <c r="F92" s="68">
        <v>22.464187840000001</v>
      </c>
      <c r="G92" s="47">
        <v>2.3124379900000003</v>
      </c>
      <c r="H92" s="74">
        <f t="shared" si="2"/>
        <v>8.7145038860047439</v>
      </c>
      <c r="I92" s="80">
        <f t="shared" si="3"/>
        <v>2.1187548448261652E-3</v>
      </c>
      <c r="J92" s="47">
        <v>189.89099999999999</v>
      </c>
      <c r="K92" s="57">
        <v>27.286045454500002</v>
      </c>
    </row>
    <row r="93" spans="1:11" x14ac:dyDescent="0.15">
      <c r="A93" s="26" t="s">
        <v>678</v>
      </c>
      <c r="B93" s="26" t="s">
        <v>679</v>
      </c>
      <c r="C93" s="26" t="s">
        <v>1119</v>
      </c>
      <c r="D93" s="26" t="s">
        <v>1840</v>
      </c>
      <c r="E93" s="26" t="s">
        <v>1843</v>
      </c>
      <c r="F93" s="68">
        <v>22.272274013999997</v>
      </c>
      <c r="G93" s="47">
        <v>6.0073851320000005</v>
      </c>
      <c r="H93" s="74">
        <f t="shared" si="2"/>
        <v>2.707482294644397</v>
      </c>
      <c r="I93" s="80">
        <f t="shared" si="3"/>
        <v>2.1006541081548574E-3</v>
      </c>
      <c r="J93" s="47">
        <v>1154.2439999999999</v>
      </c>
      <c r="K93" s="57">
        <v>8.9135454544999995</v>
      </c>
    </row>
    <row r="94" spans="1:11" x14ac:dyDescent="0.15">
      <c r="A94" s="26" t="s">
        <v>247</v>
      </c>
      <c r="B94" s="26" t="s">
        <v>1718</v>
      </c>
      <c r="C94" s="26" t="s">
        <v>809</v>
      </c>
      <c r="D94" s="26" t="s">
        <v>1840</v>
      </c>
      <c r="E94" s="26" t="s">
        <v>1843</v>
      </c>
      <c r="F94" s="68">
        <v>20.603835280999999</v>
      </c>
      <c r="G94" s="47">
        <v>45.595996582000005</v>
      </c>
      <c r="H94" s="74">
        <f t="shared" si="2"/>
        <v>-0.54812183468901732</v>
      </c>
      <c r="I94" s="80">
        <f t="shared" si="3"/>
        <v>1.9432919691798225E-3</v>
      </c>
      <c r="J94" s="47">
        <v>952.46237059999999</v>
      </c>
      <c r="K94" s="57">
        <v>3.8855909090999998</v>
      </c>
    </row>
    <row r="95" spans="1:11" x14ac:dyDescent="0.15">
      <c r="A95" s="26" t="s">
        <v>1205</v>
      </c>
      <c r="B95" s="26" t="s">
        <v>1206</v>
      </c>
      <c r="C95" s="26" t="s">
        <v>1118</v>
      </c>
      <c r="D95" s="26" t="s">
        <v>1841</v>
      </c>
      <c r="E95" s="26" t="s">
        <v>1844</v>
      </c>
      <c r="F95" s="68">
        <v>20.513308590999998</v>
      </c>
      <c r="G95" s="47">
        <v>9.1793373379999998</v>
      </c>
      <c r="H95" s="74">
        <f t="shared" si="2"/>
        <v>1.2347265206258835</v>
      </c>
      <c r="I95" s="80">
        <f t="shared" si="3"/>
        <v>1.9347537631966064E-3</v>
      </c>
      <c r="J95" s="47">
        <v>72.773936002046412</v>
      </c>
      <c r="K95" s="57">
        <v>47.777227272700003</v>
      </c>
    </row>
    <row r="96" spans="1:11" x14ac:dyDescent="0.15">
      <c r="A96" s="26" t="s">
        <v>1481</v>
      </c>
      <c r="B96" s="26" t="s">
        <v>1360</v>
      </c>
      <c r="C96" s="26" t="s">
        <v>1118</v>
      </c>
      <c r="D96" s="26" t="s">
        <v>1841</v>
      </c>
      <c r="E96" s="26" t="s">
        <v>1844</v>
      </c>
      <c r="F96" s="68">
        <v>20.410134590999998</v>
      </c>
      <c r="G96" s="47">
        <v>28.373635267000001</v>
      </c>
      <c r="H96" s="74">
        <f t="shared" si="2"/>
        <v>-0.28066550517980204</v>
      </c>
      <c r="I96" s="80">
        <f t="shared" si="3"/>
        <v>1.9250227008534198E-3</v>
      </c>
      <c r="J96" s="47">
        <v>1452.36</v>
      </c>
      <c r="K96" s="57">
        <v>21.768636363599999</v>
      </c>
    </row>
    <row r="97" spans="1:11" x14ac:dyDescent="0.15">
      <c r="A97" s="26" t="s">
        <v>457</v>
      </c>
      <c r="B97" s="26" t="s">
        <v>1662</v>
      </c>
      <c r="C97" s="26" t="s">
        <v>1114</v>
      </c>
      <c r="D97" s="26" t="s">
        <v>1840</v>
      </c>
      <c r="E97" s="26" t="s">
        <v>1844</v>
      </c>
      <c r="F97" s="68">
        <v>20.360769201</v>
      </c>
      <c r="G97" s="47">
        <v>16.613571071999999</v>
      </c>
      <c r="H97" s="74">
        <f t="shared" si="2"/>
        <v>0.2255504317982191</v>
      </c>
      <c r="I97" s="80">
        <f t="shared" si="3"/>
        <v>1.9203667052761842E-3</v>
      </c>
      <c r="J97" s="47">
        <v>339.74374329</v>
      </c>
      <c r="K97" s="57">
        <v>26.675999999999998</v>
      </c>
    </row>
    <row r="98" spans="1:11" x14ac:dyDescent="0.15">
      <c r="A98" s="26" t="s">
        <v>733</v>
      </c>
      <c r="B98" s="26" t="s">
        <v>734</v>
      </c>
      <c r="C98" s="26" t="s">
        <v>1118</v>
      </c>
      <c r="D98" s="26" t="s">
        <v>1841</v>
      </c>
      <c r="E98" s="26" t="s">
        <v>1844</v>
      </c>
      <c r="F98" s="68">
        <v>19.882817013999997</v>
      </c>
      <c r="G98" s="47">
        <v>40.670378571999997</v>
      </c>
      <c r="H98" s="74">
        <f t="shared" si="2"/>
        <v>-0.51112289307066949</v>
      </c>
      <c r="I98" s="80">
        <f t="shared" si="3"/>
        <v>1.8752876879970302E-3</v>
      </c>
      <c r="J98" s="47">
        <v>169.92378373803362</v>
      </c>
      <c r="K98" s="57">
        <v>12.474681818200001</v>
      </c>
    </row>
    <row r="99" spans="1:11" x14ac:dyDescent="0.15">
      <c r="A99" s="26" t="s">
        <v>599</v>
      </c>
      <c r="B99" s="26" t="s">
        <v>600</v>
      </c>
      <c r="C99" s="26" t="s">
        <v>1112</v>
      </c>
      <c r="D99" s="26" t="s">
        <v>1840</v>
      </c>
      <c r="E99" s="26" t="s">
        <v>1843</v>
      </c>
      <c r="F99" s="68">
        <v>19.758687819999999</v>
      </c>
      <c r="G99" s="47">
        <v>58.139610670000003</v>
      </c>
      <c r="H99" s="74">
        <f t="shared" si="2"/>
        <v>-0.66015101249731156</v>
      </c>
      <c r="I99" s="80">
        <f t="shared" si="3"/>
        <v>1.8635801945837336E-3</v>
      </c>
      <c r="J99" s="47">
        <v>54.554808000000001</v>
      </c>
      <c r="K99" s="57">
        <v>18.9552272727</v>
      </c>
    </row>
    <row r="100" spans="1:11" x14ac:dyDescent="0.15">
      <c r="A100" s="26" t="s">
        <v>455</v>
      </c>
      <c r="B100" s="26" t="s">
        <v>1661</v>
      </c>
      <c r="C100" s="26" t="s">
        <v>1114</v>
      </c>
      <c r="D100" s="26" t="s">
        <v>1840</v>
      </c>
      <c r="E100" s="26" t="s">
        <v>1843</v>
      </c>
      <c r="F100" s="68">
        <v>19.338797679000002</v>
      </c>
      <c r="G100" s="47">
        <v>10.883147607000001</v>
      </c>
      <c r="H100" s="74">
        <f t="shared" si="2"/>
        <v>0.77694894688016158</v>
      </c>
      <c r="I100" s="80">
        <f t="shared" si="3"/>
        <v>1.8239774154013776E-3</v>
      </c>
      <c r="J100" s="47">
        <v>49.992724259999996</v>
      </c>
      <c r="K100" s="57">
        <v>18.486727272700001</v>
      </c>
    </row>
    <row r="101" spans="1:11" x14ac:dyDescent="0.15">
      <c r="A101" s="26" t="s">
        <v>1245</v>
      </c>
      <c r="B101" s="26" t="s">
        <v>1196</v>
      </c>
      <c r="C101" s="26" t="s">
        <v>1118</v>
      </c>
      <c r="D101" s="26" t="s">
        <v>1841</v>
      </c>
      <c r="E101" s="26" t="s">
        <v>1844</v>
      </c>
      <c r="F101" s="68">
        <v>19.113361693999998</v>
      </c>
      <c r="G101" s="47">
        <v>11.751315472</v>
      </c>
      <c r="H101" s="74">
        <f t="shared" si="2"/>
        <v>0.62648698688599014</v>
      </c>
      <c r="I101" s="80">
        <f t="shared" si="3"/>
        <v>1.802714969199498E-3</v>
      </c>
      <c r="J101" s="47">
        <v>92.542010360000006</v>
      </c>
      <c r="K101" s="57">
        <v>30.71</v>
      </c>
    </row>
    <row r="102" spans="1:11" x14ac:dyDescent="0.15">
      <c r="A102" s="26" t="s">
        <v>1894</v>
      </c>
      <c r="B102" s="26" t="s">
        <v>1895</v>
      </c>
      <c r="C102" s="26" t="s">
        <v>1119</v>
      </c>
      <c r="D102" s="26" t="s">
        <v>1840</v>
      </c>
      <c r="E102" s="26" t="s">
        <v>1844</v>
      </c>
      <c r="F102" s="68">
        <v>19.033417032999999</v>
      </c>
      <c r="G102" s="47">
        <v>26.930573967999997</v>
      </c>
      <c r="H102" s="74">
        <f t="shared" si="2"/>
        <v>-0.29324131540544662</v>
      </c>
      <c r="I102" s="80">
        <f t="shared" si="3"/>
        <v>1.7951748284644688E-3</v>
      </c>
      <c r="J102" s="47">
        <v>588.50040000000001</v>
      </c>
      <c r="K102" s="57">
        <v>58.403136363599998</v>
      </c>
    </row>
    <row r="103" spans="1:11" x14ac:dyDescent="0.15">
      <c r="A103" s="26" t="s">
        <v>458</v>
      </c>
      <c r="B103" s="26" t="s">
        <v>173</v>
      </c>
      <c r="C103" s="26" t="s">
        <v>809</v>
      </c>
      <c r="D103" s="26" t="s">
        <v>1840</v>
      </c>
      <c r="E103" s="26" t="s">
        <v>1843</v>
      </c>
      <c r="F103" s="68">
        <v>18.918390802000001</v>
      </c>
      <c r="G103" s="47">
        <v>7.2498192649999993</v>
      </c>
      <c r="H103" s="74">
        <f t="shared" si="2"/>
        <v>1.6094982661612605</v>
      </c>
      <c r="I103" s="80">
        <f t="shared" si="3"/>
        <v>1.7843258992287817E-3</v>
      </c>
      <c r="J103" s="47">
        <v>290.32285436000001</v>
      </c>
      <c r="K103" s="57">
        <v>79.342863636399997</v>
      </c>
    </row>
    <row r="104" spans="1:11" x14ac:dyDescent="0.15">
      <c r="A104" s="26" t="s">
        <v>1339</v>
      </c>
      <c r="B104" s="26" t="s">
        <v>1340</v>
      </c>
      <c r="C104" s="26" t="s">
        <v>1118</v>
      </c>
      <c r="D104" s="26" t="s">
        <v>1841</v>
      </c>
      <c r="E104" s="26" t="s">
        <v>1844</v>
      </c>
      <c r="F104" s="68">
        <v>18.444787085999998</v>
      </c>
      <c r="G104" s="47">
        <v>23.780887197000002</v>
      </c>
      <c r="H104" s="74">
        <f t="shared" si="2"/>
        <v>-0.22438608226833356</v>
      </c>
      <c r="I104" s="80">
        <f t="shared" si="3"/>
        <v>1.73965701669674E-3</v>
      </c>
      <c r="J104" s="47">
        <v>806.71699999999998</v>
      </c>
      <c r="K104" s="57">
        <v>21.9716818182</v>
      </c>
    </row>
    <row r="105" spans="1:11" x14ac:dyDescent="0.15">
      <c r="A105" s="26" t="s">
        <v>1861</v>
      </c>
      <c r="B105" s="26" t="s">
        <v>1862</v>
      </c>
      <c r="C105" s="26" t="s">
        <v>1119</v>
      </c>
      <c r="D105" s="26" t="s">
        <v>1840</v>
      </c>
      <c r="E105" s="26" t="s">
        <v>1844</v>
      </c>
      <c r="F105" s="68">
        <v>18.287138416999998</v>
      </c>
      <c r="G105" s="47">
        <v>11.01101673</v>
      </c>
      <c r="H105" s="74">
        <f t="shared" si="2"/>
        <v>0.66080379908749798</v>
      </c>
      <c r="I105" s="80">
        <f t="shared" si="3"/>
        <v>1.724788066899704E-3</v>
      </c>
      <c r="J105" s="47">
        <v>852.81410000000005</v>
      </c>
      <c r="K105" s="57">
        <v>13.1170909091</v>
      </c>
    </row>
    <row r="106" spans="1:11" x14ac:dyDescent="0.15">
      <c r="A106" s="26" t="s">
        <v>1421</v>
      </c>
      <c r="B106" s="26" t="s">
        <v>1545</v>
      </c>
      <c r="C106" s="26" t="s">
        <v>1119</v>
      </c>
      <c r="D106" s="26" t="s">
        <v>1840</v>
      </c>
      <c r="E106" s="26" t="s">
        <v>1844</v>
      </c>
      <c r="F106" s="68">
        <v>18.183614252000002</v>
      </c>
      <c r="G106" s="47">
        <v>16.171558508</v>
      </c>
      <c r="H106" s="74">
        <f t="shared" si="2"/>
        <v>0.12441940849452737</v>
      </c>
      <c r="I106" s="80">
        <f t="shared" si="3"/>
        <v>1.7150239780435843E-3</v>
      </c>
      <c r="J106" s="47">
        <v>293.5933</v>
      </c>
      <c r="K106" s="57">
        <v>47.513272727299999</v>
      </c>
    </row>
    <row r="107" spans="1:11" x14ac:dyDescent="0.15">
      <c r="A107" s="26" t="s">
        <v>216</v>
      </c>
      <c r="B107" s="26" t="s">
        <v>217</v>
      </c>
      <c r="C107" s="26" t="s">
        <v>1118</v>
      </c>
      <c r="D107" s="26" t="s">
        <v>1841</v>
      </c>
      <c r="E107" s="26" t="s">
        <v>1844</v>
      </c>
      <c r="F107" s="68">
        <v>17.86845954</v>
      </c>
      <c r="G107" s="47">
        <v>13.043391570000001</v>
      </c>
      <c r="H107" s="74">
        <f t="shared" si="2"/>
        <v>0.36992433632811639</v>
      </c>
      <c r="I107" s="80">
        <f t="shared" si="3"/>
        <v>1.6852995305062101E-3</v>
      </c>
      <c r="J107" s="47">
        <v>128.35199999999998</v>
      </c>
      <c r="K107" s="57">
        <v>125.4941818182</v>
      </c>
    </row>
    <row r="108" spans="1:11" x14ac:dyDescent="0.15">
      <c r="A108" s="26" t="s">
        <v>197</v>
      </c>
      <c r="B108" s="26" t="s">
        <v>1753</v>
      </c>
      <c r="C108" s="26" t="s">
        <v>1119</v>
      </c>
      <c r="D108" s="26" t="s">
        <v>1840</v>
      </c>
      <c r="E108" s="26" t="s">
        <v>1844</v>
      </c>
      <c r="F108" s="68">
        <v>17.832644690999999</v>
      </c>
      <c r="G108" s="47">
        <v>16.502443866</v>
      </c>
      <c r="H108" s="74">
        <f t="shared" si="2"/>
        <v>8.0606292970982985E-2</v>
      </c>
      <c r="I108" s="80">
        <f t="shared" si="3"/>
        <v>1.6819215813287929E-3</v>
      </c>
      <c r="J108" s="47">
        <v>436.84870000000001</v>
      </c>
      <c r="K108" s="57">
        <v>23.980863636399999</v>
      </c>
    </row>
    <row r="109" spans="1:11" x14ac:dyDescent="0.15">
      <c r="A109" s="26" t="s">
        <v>1594</v>
      </c>
      <c r="B109" s="26" t="s">
        <v>1595</v>
      </c>
      <c r="C109" s="26" t="s">
        <v>1113</v>
      </c>
      <c r="D109" s="26" t="s">
        <v>1841</v>
      </c>
      <c r="E109" s="26" t="s">
        <v>1843</v>
      </c>
      <c r="F109" s="68">
        <v>17.660089960000001</v>
      </c>
      <c r="G109" s="47">
        <v>10.85183806</v>
      </c>
      <c r="H109" s="74">
        <f t="shared" si="2"/>
        <v>0.62738237175647638</v>
      </c>
      <c r="I109" s="80">
        <f t="shared" si="3"/>
        <v>1.6656467364553483E-3</v>
      </c>
      <c r="J109" s="47">
        <v>15.101952799999999</v>
      </c>
      <c r="K109" s="57">
        <v>9.8234090909000003</v>
      </c>
    </row>
    <row r="110" spans="1:11" x14ac:dyDescent="0.15">
      <c r="A110" s="26" t="s">
        <v>1451</v>
      </c>
      <c r="B110" s="26" t="s">
        <v>1757</v>
      </c>
      <c r="C110" s="26" t="s">
        <v>1119</v>
      </c>
      <c r="D110" s="26" t="s">
        <v>1840</v>
      </c>
      <c r="E110" s="26" t="s">
        <v>1844</v>
      </c>
      <c r="F110" s="68">
        <v>17.556988287999999</v>
      </c>
      <c r="G110" s="47">
        <v>11.775109888000001</v>
      </c>
      <c r="H110" s="74">
        <f t="shared" si="2"/>
        <v>0.49102543033524504</v>
      </c>
      <c r="I110" s="80">
        <f t="shared" si="3"/>
        <v>1.6559224958722675E-3</v>
      </c>
      <c r="J110" s="47">
        <v>568.90329999999994</v>
      </c>
      <c r="K110" s="57">
        <v>17.943772727300001</v>
      </c>
    </row>
    <row r="111" spans="1:11" x14ac:dyDescent="0.15">
      <c r="A111" s="26" t="s">
        <v>712</v>
      </c>
      <c r="B111" s="26" t="s">
        <v>713</v>
      </c>
      <c r="C111" s="26" t="s">
        <v>1118</v>
      </c>
      <c r="D111" s="26" t="s">
        <v>1841</v>
      </c>
      <c r="E111" s="26" t="s">
        <v>1844</v>
      </c>
      <c r="F111" s="68">
        <v>17.441076397</v>
      </c>
      <c r="G111" s="47">
        <v>22.30693638</v>
      </c>
      <c r="H111" s="74">
        <f t="shared" si="2"/>
        <v>-0.21813214957490279</v>
      </c>
      <c r="I111" s="80">
        <f t="shared" si="3"/>
        <v>1.6449900338407707E-3</v>
      </c>
      <c r="J111" s="47">
        <v>226.98237796999999</v>
      </c>
      <c r="K111" s="57">
        <v>25.523499999999999</v>
      </c>
    </row>
    <row r="112" spans="1:11" x14ac:dyDescent="0.15">
      <c r="A112" s="26" t="s">
        <v>805</v>
      </c>
      <c r="B112" s="26" t="s">
        <v>1543</v>
      </c>
      <c r="C112" s="26" t="s">
        <v>1119</v>
      </c>
      <c r="D112" s="26" t="s">
        <v>1840</v>
      </c>
      <c r="E112" s="26" t="s">
        <v>1844</v>
      </c>
      <c r="F112" s="68">
        <v>17.419840173999997</v>
      </c>
      <c r="G112" s="47">
        <v>16.853396741999997</v>
      </c>
      <c r="H112" s="74">
        <f t="shared" si="2"/>
        <v>3.3610045539863131E-2</v>
      </c>
      <c r="I112" s="80">
        <f t="shared" si="3"/>
        <v>1.6429870969579625E-3</v>
      </c>
      <c r="J112" s="47">
        <v>557.40589999999997</v>
      </c>
      <c r="K112" s="57">
        <v>24.4138181818</v>
      </c>
    </row>
    <row r="113" spans="1:11" x14ac:dyDescent="0.15">
      <c r="A113" s="26" t="s">
        <v>1286</v>
      </c>
      <c r="B113" s="26" t="s">
        <v>706</v>
      </c>
      <c r="C113" s="26" t="s">
        <v>1118</v>
      </c>
      <c r="D113" s="26" t="s">
        <v>1841</v>
      </c>
      <c r="E113" s="26" t="s">
        <v>1844</v>
      </c>
      <c r="F113" s="68">
        <v>17.338263778000002</v>
      </c>
      <c r="G113" s="47">
        <v>16.301519519999999</v>
      </c>
      <c r="H113" s="74">
        <f t="shared" si="2"/>
        <v>6.3598013469114978E-2</v>
      </c>
      <c r="I113" s="80">
        <f t="shared" si="3"/>
        <v>1.6352930558700099E-3</v>
      </c>
      <c r="J113" s="47">
        <v>387.90179999999998</v>
      </c>
      <c r="K113" s="57">
        <v>8.5470909090999996</v>
      </c>
    </row>
    <row r="114" spans="1:11" x14ac:dyDescent="0.15">
      <c r="A114" s="26" t="s">
        <v>1463</v>
      </c>
      <c r="B114" s="26" t="s">
        <v>1544</v>
      </c>
      <c r="C114" s="26" t="s">
        <v>1119</v>
      </c>
      <c r="D114" s="26" t="s">
        <v>1840</v>
      </c>
      <c r="E114" s="26" t="s">
        <v>1844</v>
      </c>
      <c r="F114" s="68">
        <v>17.186489214999998</v>
      </c>
      <c r="G114" s="47">
        <v>8.5634677579999998</v>
      </c>
      <c r="H114" s="74">
        <f t="shared" si="2"/>
        <v>1.0069543905206348</v>
      </c>
      <c r="I114" s="80">
        <f t="shared" si="3"/>
        <v>1.620978134139119E-3</v>
      </c>
      <c r="J114" s="47">
        <v>136.72</v>
      </c>
      <c r="K114" s="57">
        <v>33.039318181799999</v>
      </c>
    </row>
    <row r="115" spans="1:11" x14ac:dyDescent="0.15">
      <c r="A115" s="26" t="s">
        <v>249</v>
      </c>
      <c r="B115" s="26" t="s">
        <v>1722</v>
      </c>
      <c r="C115" s="26" t="s">
        <v>809</v>
      </c>
      <c r="D115" s="26" t="s">
        <v>1840</v>
      </c>
      <c r="E115" s="26" t="s">
        <v>1843</v>
      </c>
      <c r="F115" s="68">
        <v>17.0913623</v>
      </c>
      <c r="G115" s="47">
        <v>29.634502535999999</v>
      </c>
      <c r="H115" s="74">
        <f t="shared" si="2"/>
        <v>-0.42326137314984758</v>
      </c>
      <c r="I115" s="80">
        <f t="shared" si="3"/>
        <v>1.6120060487263212E-3</v>
      </c>
      <c r="J115" s="47">
        <v>432.75669839999995</v>
      </c>
      <c r="K115" s="57">
        <v>11.206</v>
      </c>
    </row>
    <row r="116" spans="1:11" x14ac:dyDescent="0.15">
      <c r="A116" s="26" t="s">
        <v>569</v>
      </c>
      <c r="B116" s="26" t="s">
        <v>570</v>
      </c>
      <c r="C116" s="26" t="s">
        <v>1118</v>
      </c>
      <c r="D116" s="26" t="s">
        <v>1841</v>
      </c>
      <c r="E116" s="26" t="s">
        <v>1844</v>
      </c>
      <c r="F116" s="68">
        <v>17.004136579999997</v>
      </c>
      <c r="G116" s="47">
        <v>14.249465723</v>
      </c>
      <c r="H116" s="74">
        <f t="shared" si="2"/>
        <v>0.1933174836551026</v>
      </c>
      <c r="I116" s="80">
        <f t="shared" si="3"/>
        <v>1.6037791803365199E-3</v>
      </c>
      <c r="J116" s="47">
        <v>82.636399999999995</v>
      </c>
      <c r="K116" s="57">
        <v>20.286181818199999</v>
      </c>
    </row>
    <row r="117" spans="1:11" x14ac:dyDescent="0.15">
      <c r="A117" s="26" t="s">
        <v>250</v>
      </c>
      <c r="B117" s="26" t="s">
        <v>1723</v>
      </c>
      <c r="C117" s="26" t="s">
        <v>809</v>
      </c>
      <c r="D117" s="26" t="s">
        <v>1840</v>
      </c>
      <c r="E117" s="26" t="s">
        <v>1843</v>
      </c>
      <c r="F117" s="68">
        <v>16.918168535</v>
      </c>
      <c r="G117" s="47">
        <v>12.50021864</v>
      </c>
      <c r="H117" s="74">
        <f t="shared" si="2"/>
        <v>0.35342980968851267</v>
      </c>
      <c r="I117" s="80">
        <f t="shared" si="3"/>
        <v>1.5956709320819513E-3</v>
      </c>
      <c r="J117" s="47">
        <v>203.33580097000001</v>
      </c>
      <c r="K117" s="57">
        <v>15.1645</v>
      </c>
    </row>
    <row r="118" spans="1:11" x14ac:dyDescent="0.15">
      <c r="A118" s="26" t="s">
        <v>254</v>
      </c>
      <c r="B118" s="26" t="s">
        <v>1725</v>
      </c>
      <c r="C118" s="26" t="s">
        <v>809</v>
      </c>
      <c r="D118" s="26" t="s">
        <v>1840</v>
      </c>
      <c r="E118" s="26" t="s">
        <v>1843</v>
      </c>
      <c r="F118" s="68">
        <v>16.171590133999999</v>
      </c>
      <c r="G118" s="47">
        <v>14.372633560000001</v>
      </c>
      <c r="H118" s="74">
        <f t="shared" si="2"/>
        <v>0.12516541011708626</v>
      </c>
      <c r="I118" s="80">
        <f t="shared" si="3"/>
        <v>1.5252558956948036E-3</v>
      </c>
      <c r="J118" s="47">
        <v>325.16470368</v>
      </c>
      <c r="K118" s="57">
        <v>39.900090909100001</v>
      </c>
    </row>
    <row r="119" spans="1:11" x14ac:dyDescent="0.15">
      <c r="A119" s="26" t="s">
        <v>492</v>
      </c>
      <c r="B119" s="26" t="s">
        <v>168</v>
      </c>
      <c r="C119" s="26" t="s">
        <v>1118</v>
      </c>
      <c r="D119" s="26" t="s">
        <v>1841</v>
      </c>
      <c r="E119" s="26" t="s">
        <v>1844</v>
      </c>
      <c r="F119" s="68">
        <v>16.108966291999998</v>
      </c>
      <c r="G119" s="47">
        <v>16.688413150999999</v>
      </c>
      <c r="H119" s="74">
        <f t="shared" si="2"/>
        <v>-3.4721507297132082E-2</v>
      </c>
      <c r="I119" s="80">
        <f t="shared" si="3"/>
        <v>1.519349402676486E-3</v>
      </c>
      <c r="J119" s="47">
        <v>322.91840000000002</v>
      </c>
      <c r="K119" s="57">
        <v>12.2192727273</v>
      </c>
    </row>
    <row r="120" spans="1:11" x14ac:dyDescent="0.15">
      <c r="A120" s="26" t="s">
        <v>796</v>
      </c>
      <c r="B120" s="26" t="s">
        <v>548</v>
      </c>
      <c r="C120" s="26" t="s">
        <v>1118</v>
      </c>
      <c r="D120" s="26" t="s">
        <v>1841</v>
      </c>
      <c r="E120" s="26" t="s">
        <v>1844</v>
      </c>
      <c r="F120" s="68">
        <v>15.891549136</v>
      </c>
      <c r="G120" s="47">
        <v>12.967929914999999</v>
      </c>
      <c r="H120" s="74">
        <f t="shared" si="2"/>
        <v>0.22544995540253887</v>
      </c>
      <c r="I120" s="80">
        <f t="shared" si="3"/>
        <v>1.4988432683837932E-3</v>
      </c>
      <c r="J120" s="47">
        <v>983.30800000000011</v>
      </c>
      <c r="K120" s="57">
        <v>34.980090909099999</v>
      </c>
    </row>
    <row r="121" spans="1:11" x14ac:dyDescent="0.15">
      <c r="A121" s="26" t="s">
        <v>1252</v>
      </c>
      <c r="B121" s="26" t="s">
        <v>726</v>
      </c>
      <c r="C121" s="26" t="s">
        <v>1118</v>
      </c>
      <c r="D121" s="26" t="s">
        <v>1841</v>
      </c>
      <c r="E121" s="26" t="s">
        <v>1844</v>
      </c>
      <c r="F121" s="68">
        <v>15.759578133</v>
      </c>
      <c r="G121" s="47">
        <v>13.361137547</v>
      </c>
      <c r="H121" s="74">
        <f t="shared" si="2"/>
        <v>0.17950871155716275</v>
      </c>
      <c r="I121" s="80">
        <f t="shared" si="3"/>
        <v>1.4863961590569678E-3</v>
      </c>
      <c r="J121" s="47">
        <v>300.41519105000003</v>
      </c>
      <c r="K121" s="57">
        <v>25.117318181800002</v>
      </c>
    </row>
    <row r="122" spans="1:11" x14ac:dyDescent="0.15">
      <c r="A122" s="26" t="s">
        <v>1280</v>
      </c>
      <c r="B122" s="26" t="s">
        <v>170</v>
      </c>
      <c r="C122" s="26" t="s">
        <v>1118</v>
      </c>
      <c r="D122" s="26" t="s">
        <v>1841</v>
      </c>
      <c r="E122" s="26" t="s">
        <v>1844</v>
      </c>
      <c r="F122" s="68">
        <v>15.753548164000001</v>
      </c>
      <c r="G122" s="47">
        <v>6.6650705599999993</v>
      </c>
      <c r="H122" s="74">
        <f t="shared" si="2"/>
        <v>1.3635981078045787</v>
      </c>
      <c r="I122" s="80">
        <f t="shared" si="3"/>
        <v>1.4858274304599718E-3</v>
      </c>
      <c r="J122" s="47">
        <v>609.36980000000005</v>
      </c>
      <c r="K122" s="57">
        <v>5.9305000000000003</v>
      </c>
    </row>
    <row r="123" spans="1:11" x14ac:dyDescent="0.15">
      <c r="A123" s="26" t="s">
        <v>1577</v>
      </c>
      <c r="B123" s="26" t="s">
        <v>1578</v>
      </c>
      <c r="C123" s="26" t="s">
        <v>1111</v>
      </c>
      <c r="D123" s="26" t="s">
        <v>1840</v>
      </c>
      <c r="E123" s="26" t="s">
        <v>1843</v>
      </c>
      <c r="F123" s="68">
        <v>15.72470938</v>
      </c>
      <c r="G123" s="47">
        <v>8.8385811600000004</v>
      </c>
      <c r="H123" s="74">
        <f t="shared" si="2"/>
        <v>0.77909882766749394</v>
      </c>
      <c r="I123" s="80">
        <f t="shared" si="3"/>
        <v>1.483107442817681E-3</v>
      </c>
      <c r="J123" s="47">
        <v>68.309588819999988</v>
      </c>
      <c r="K123" s="57">
        <v>6.1907272727000002</v>
      </c>
    </row>
    <row r="124" spans="1:11" x14ac:dyDescent="0.15">
      <c r="A124" s="26" t="s">
        <v>642</v>
      </c>
      <c r="B124" s="26" t="s">
        <v>20</v>
      </c>
      <c r="C124" s="26" t="s">
        <v>1113</v>
      </c>
      <c r="D124" s="26" t="s">
        <v>1840</v>
      </c>
      <c r="E124" s="26" t="s">
        <v>1843</v>
      </c>
      <c r="F124" s="68">
        <v>15.580026699999999</v>
      </c>
      <c r="G124" s="47">
        <v>14.01555332</v>
      </c>
      <c r="H124" s="74">
        <f t="shared" si="2"/>
        <v>0.11162408962959147</v>
      </c>
      <c r="I124" s="80">
        <f t="shared" si="3"/>
        <v>1.4694614062284307E-3</v>
      </c>
      <c r="J124" s="47">
        <v>40.590930572296095</v>
      </c>
      <c r="K124" s="57">
        <v>25.1521363636</v>
      </c>
    </row>
    <row r="125" spans="1:11" x14ac:dyDescent="0.15">
      <c r="A125" s="26" t="s">
        <v>242</v>
      </c>
      <c r="B125" s="26" t="s">
        <v>243</v>
      </c>
      <c r="C125" s="26" t="s">
        <v>1112</v>
      </c>
      <c r="D125" s="26" t="s">
        <v>1840</v>
      </c>
      <c r="E125" s="26" t="s">
        <v>1843</v>
      </c>
      <c r="F125" s="68">
        <v>15.29213727</v>
      </c>
      <c r="G125" s="47">
        <v>20.27757115</v>
      </c>
      <c r="H125" s="74">
        <f t="shared" si="2"/>
        <v>-0.24585951853508847</v>
      </c>
      <c r="I125" s="80">
        <f t="shared" si="3"/>
        <v>1.4423085383423889E-3</v>
      </c>
      <c r="J125" s="47">
        <v>56.19</v>
      </c>
      <c r="K125" s="57">
        <v>5.9988181817999999</v>
      </c>
    </row>
    <row r="126" spans="1:11" x14ac:dyDescent="0.15">
      <c r="A126" s="26" t="s">
        <v>120</v>
      </c>
      <c r="B126" s="26" t="s">
        <v>121</v>
      </c>
      <c r="C126" s="26" t="s">
        <v>1114</v>
      </c>
      <c r="D126" s="26" t="s">
        <v>1840</v>
      </c>
      <c r="E126" s="26" t="s">
        <v>1843</v>
      </c>
      <c r="F126" s="68">
        <v>15.209331621999999</v>
      </c>
      <c r="G126" s="47">
        <v>26.272909559999999</v>
      </c>
      <c r="H126" s="74">
        <f t="shared" si="2"/>
        <v>-0.42110212090266874</v>
      </c>
      <c r="I126" s="80">
        <f t="shared" si="3"/>
        <v>1.4344985578913453E-3</v>
      </c>
      <c r="J126" s="47">
        <v>113.75871710000001</v>
      </c>
      <c r="K126" s="57">
        <v>30.041954545500001</v>
      </c>
    </row>
    <row r="127" spans="1:11" x14ac:dyDescent="0.15">
      <c r="A127" s="26" t="s">
        <v>1224</v>
      </c>
      <c r="B127" s="26" t="s">
        <v>721</v>
      </c>
      <c r="C127" s="26" t="s">
        <v>1118</v>
      </c>
      <c r="D127" s="26" t="s">
        <v>1841</v>
      </c>
      <c r="E127" s="26" t="s">
        <v>1844</v>
      </c>
      <c r="F127" s="68">
        <v>15.128926262</v>
      </c>
      <c r="G127" s="47">
        <v>12.049495349999999</v>
      </c>
      <c r="H127" s="74">
        <f t="shared" si="2"/>
        <v>0.25556513551416082</v>
      </c>
      <c r="I127" s="80">
        <f t="shared" si="3"/>
        <v>1.4269149654079062E-3</v>
      </c>
      <c r="J127" s="47">
        <v>130.25077856999999</v>
      </c>
      <c r="K127" s="57">
        <v>20.433909090899999</v>
      </c>
    </row>
    <row r="128" spans="1:11" x14ac:dyDescent="0.15">
      <c r="A128" s="26" t="s">
        <v>1324</v>
      </c>
      <c r="B128" s="26" t="s">
        <v>1325</v>
      </c>
      <c r="C128" s="26" t="s">
        <v>1118</v>
      </c>
      <c r="D128" s="26" t="s">
        <v>1841</v>
      </c>
      <c r="E128" s="26" t="s">
        <v>1844</v>
      </c>
      <c r="F128" s="68">
        <v>15.018755662</v>
      </c>
      <c r="G128" s="47">
        <v>21.819161377</v>
      </c>
      <c r="H128" s="74">
        <f t="shared" si="2"/>
        <v>-0.31167126900525333</v>
      </c>
      <c r="I128" s="80">
        <f t="shared" si="3"/>
        <v>1.4165240047299614E-3</v>
      </c>
      <c r="J128" s="47">
        <v>734.58</v>
      </c>
      <c r="K128" s="57">
        <v>30.164772727300001</v>
      </c>
    </row>
    <row r="129" spans="1:11" x14ac:dyDescent="0.15">
      <c r="A129" s="26" t="s">
        <v>489</v>
      </c>
      <c r="B129" s="26" t="s">
        <v>165</v>
      </c>
      <c r="C129" s="26" t="s">
        <v>1118</v>
      </c>
      <c r="D129" s="26" t="s">
        <v>1841</v>
      </c>
      <c r="E129" s="26" t="s">
        <v>1844</v>
      </c>
      <c r="F129" s="68">
        <v>14.886189727</v>
      </c>
      <c r="G129" s="47">
        <v>12.381401442</v>
      </c>
      <c r="H129" s="74">
        <f t="shared" si="2"/>
        <v>0.20230248544428053</v>
      </c>
      <c r="I129" s="80">
        <f t="shared" si="3"/>
        <v>1.4040207832006243E-3</v>
      </c>
      <c r="J129" s="47">
        <v>695.81599999999992</v>
      </c>
      <c r="K129" s="57">
        <v>29.1017272727</v>
      </c>
    </row>
    <row r="130" spans="1:11" x14ac:dyDescent="0.15">
      <c r="A130" s="26" t="s">
        <v>1279</v>
      </c>
      <c r="B130" s="26" t="s">
        <v>1348</v>
      </c>
      <c r="C130" s="26" t="s">
        <v>1118</v>
      </c>
      <c r="D130" s="26" t="s">
        <v>1841</v>
      </c>
      <c r="E130" s="26" t="s">
        <v>1844</v>
      </c>
      <c r="F130" s="68">
        <v>14.841450550000001</v>
      </c>
      <c r="G130" s="47">
        <v>25.722460980000001</v>
      </c>
      <c r="H130" s="74">
        <f t="shared" si="2"/>
        <v>-0.42301591742953049</v>
      </c>
      <c r="I130" s="80">
        <f t="shared" si="3"/>
        <v>1.3998011181632132E-3</v>
      </c>
      <c r="J130" s="47">
        <v>101.24229264</v>
      </c>
      <c r="K130" s="57">
        <v>13.6655454545</v>
      </c>
    </row>
    <row r="131" spans="1:11" x14ac:dyDescent="0.15">
      <c r="A131" s="26" t="s">
        <v>471</v>
      </c>
      <c r="B131" s="26" t="s">
        <v>1887</v>
      </c>
      <c r="C131" s="26" t="s">
        <v>1113</v>
      </c>
      <c r="D131" s="26" t="s">
        <v>1840</v>
      </c>
      <c r="E131" s="26" t="s">
        <v>1843</v>
      </c>
      <c r="F131" s="68">
        <v>14.77941</v>
      </c>
      <c r="G131" s="47">
        <v>15.908845339999999</v>
      </c>
      <c r="H131" s="74">
        <f t="shared" si="2"/>
        <v>-7.0994174364133911E-2</v>
      </c>
      <c r="I131" s="80">
        <f t="shared" si="3"/>
        <v>1.3939496394975068E-3</v>
      </c>
      <c r="J131" s="47">
        <v>114.42178176</v>
      </c>
      <c r="K131" s="57">
        <v>13.695727272699999</v>
      </c>
    </row>
    <row r="132" spans="1:11" x14ac:dyDescent="0.15">
      <c r="A132" s="26" t="s">
        <v>551</v>
      </c>
      <c r="B132" s="26" t="s">
        <v>552</v>
      </c>
      <c r="C132" s="26" t="s">
        <v>1118</v>
      </c>
      <c r="D132" s="26" t="s">
        <v>1841</v>
      </c>
      <c r="E132" s="26" t="s">
        <v>1844</v>
      </c>
      <c r="F132" s="68">
        <v>14.70748225</v>
      </c>
      <c r="G132" s="47">
        <v>3.1504888650000002</v>
      </c>
      <c r="H132" s="74">
        <f t="shared" si="2"/>
        <v>3.6683174834836301</v>
      </c>
      <c r="I132" s="80">
        <f t="shared" si="3"/>
        <v>1.387165629771654E-3</v>
      </c>
      <c r="J132" s="47">
        <v>216.41399999999999</v>
      </c>
      <c r="K132" s="57">
        <v>50.217227272700001</v>
      </c>
    </row>
    <row r="133" spans="1:11" x14ac:dyDescent="0.15">
      <c r="A133" s="26" t="s">
        <v>1452</v>
      </c>
      <c r="B133" s="26" t="s">
        <v>1728</v>
      </c>
      <c r="C133" s="26" t="s">
        <v>809</v>
      </c>
      <c r="D133" s="26" t="s">
        <v>1840</v>
      </c>
      <c r="E133" s="26" t="s">
        <v>1843</v>
      </c>
      <c r="F133" s="68">
        <v>14.588374439999999</v>
      </c>
      <c r="G133" s="47">
        <v>18.393089789999998</v>
      </c>
      <c r="H133" s="74">
        <f t="shared" si="2"/>
        <v>-0.20685569381978208</v>
      </c>
      <c r="I133" s="80">
        <f t="shared" si="3"/>
        <v>1.3759317382420976E-3</v>
      </c>
      <c r="J133" s="47">
        <v>153.30864500000001</v>
      </c>
      <c r="K133" s="57">
        <v>18.741136363599999</v>
      </c>
    </row>
    <row r="134" spans="1:11" x14ac:dyDescent="0.15">
      <c r="A134" s="26" t="s">
        <v>1908</v>
      </c>
      <c r="B134" s="26" t="s">
        <v>202</v>
      </c>
      <c r="C134" s="26" t="s">
        <v>1114</v>
      </c>
      <c r="D134" s="26" t="s">
        <v>1840</v>
      </c>
      <c r="E134" s="26" t="s">
        <v>1843</v>
      </c>
      <c r="F134" s="68">
        <v>14.418940660000001</v>
      </c>
      <c r="G134" s="47">
        <v>7.7663773099999993</v>
      </c>
      <c r="H134" s="74">
        <f t="shared" si="2"/>
        <v>0.85658513415697057</v>
      </c>
      <c r="I134" s="80">
        <f t="shared" si="3"/>
        <v>1.3599512521097219E-3</v>
      </c>
      <c r="J134" s="47">
        <v>111.79521120999999</v>
      </c>
      <c r="K134" s="57">
        <v>18.268454545499999</v>
      </c>
    </row>
    <row r="135" spans="1:11" x14ac:dyDescent="0.15">
      <c r="A135" s="26" t="s">
        <v>525</v>
      </c>
      <c r="B135" s="26" t="s">
        <v>672</v>
      </c>
      <c r="C135" s="26" t="s">
        <v>1119</v>
      </c>
      <c r="D135" s="26" t="s">
        <v>1840</v>
      </c>
      <c r="E135" s="26" t="s">
        <v>1844</v>
      </c>
      <c r="F135" s="68">
        <v>14.332408107000001</v>
      </c>
      <c r="G135" s="47">
        <v>29.956653464999999</v>
      </c>
      <c r="H135" s="74">
        <f t="shared" ref="H135:H198" si="4">IF(ISERROR(F135/G135-1),"",((F135/G135-1)))</f>
        <v>-0.52156177512467006</v>
      </c>
      <c r="I135" s="80">
        <f t="shared" ref="I135:I198" si="5">F135/$F$724</f>
        <v>1.3517897611531038E-3</v>
      </c>
      <c r="J135" s="47">
        <v>433.76240000000001</v>
      </c>
      <c r="K135" s="57">
        <v>12.5484545455</v>
      </c>
    </row>
    <row r="136" spans="1:11" x14ac:dyDescent="0.15">
      <c r="A136" s="26" t="s">
        <v>444</v>
      </c>
      <c r="B136" s="26" t="s">
        <v>1652</v>
      </c>
      <c r="C136" s="26" t="s">
        <v>1114</v>
      </c>
      <c r="D136" s="26" t="s">
        <v>1840</v>
      </c>
      <c r="E136" s="26" t="s">
        <v>1843</v>
      </c>
      <c r="F136" s="68">
        <v>14.256919539999998</v>
      </c>
      <c r="G136" s="47">
        <v>1.3795906200000001</v>
      </c>
      <c r="H136" s="74">
        <f t="shared" si="4"/>
        <v>9.3341667689796246</v>
      </c>
      <c r="I136" s="80">
        <f t="shared" si="5"/>
        <v>1.3446699058438706E-3</v>
      </c>
      <c r="J136" s="47">
        <v>10.49155536</v>
      </c>
      <c r="K136" s="57">
        <v>21.344999999999999</v>
      </c>
    </row>
    <row r="137" spans="1:11" x14ac:dyDescent="0.15">
      <c r="A137" s="26" t="s">
        <v>195</v>
      </c>
      <c r="B137" s="26" t="s">
        <v>558</v>
      </c>
      <c r="C137" s="26" t="s">
        <v>1118</v>
      </c>
      <c r="D137" s="26" t="s">
        <v>1841</v>
      </c>
      <c r="E137" s="26" t="s">
        <v>1844</v>
      </c>
      <c r="F137" s="68">
        <v>14.214648540999999</v>
      </c>
      <c r="G137" s="47">
        <v>30.434670017999998</v>
      </c>
      <c r="H137" s="74">
        <f t="shared" si="4"/>
        <v>-0.53294553439899239</v>
      </c>
      <c r="I137" s="80">
        <f t="shared" si="5"/>
        <v>1.3406830319553154E-3</v>
      </c>
      <c r="J137" s="47">
        <v>186.59797807321442</v>
      </c>
      <c r="K137" s="57">
        <v>15.311090909100001</v>
      </c>
    </row>
    <row r="138" spans="1:11" x14ac:dyDescent="0.15">
      <c r="A138" s="26" t="s">
        <v>1784</v>
      </c>
      <c r="B138" s="26" t="s">
        <v>1785</v>
      </c>
      <c r="C138" s="26" t="s">
        <v>809</v>
      </c>
      <c r="D138" s="26" t="s">
        <v>1840</v>
      </c>
      <c r="E138" s="26" t="s">
        <v>1844</v>
      </c>
      <c r="F138" s="68">
        <v>14.16400586</v>
      </c>
      <c r="G138" s="47">
        <v>6.4344106500000002</v>
      </c>
      <c r="H138" s="74">
        <f t="shared" si="4"/>
        <v>1.2012903170859945</v>
      </c>
      <c r="I138" s="80">
        <f t="shared" si="5"/>
        <v>1.3359065661205402E-3</v>
      </c>
      <c r="J138" s="47">
        <v>45.534391110000001</v>
      </c>
      <c r="K138" s="57">
        <v>2.0069545455000002</v>
      </c>
    </row>
    <row r="139" spans="1:11" x14ac:dyDescent="0.15">
      <c r="A139" s="26" t="s">
        <v>507</v>
      </c>
      <c r="B139" s="26" t="s">
        <v>654</v>
      </c>
      <c r="C139" s="26" t="s">
        <v>1119</v>
      </c>
      <c r="D139" s="26" t="s">
        <v>1840</v>
      </c>
      <c r="E139" s="26" t="s">
        <v>1844</v>
      </c>
      <c r="F139" s="68">
        <v>14.010315701</v>
      </c>
      <c r="G139" s="47">
        <v>16.688199424</v>
      </c>
      <c r="H139" s="74">
        <f t="shared" si="4"/>
        <v>-0.16046570723195119</v>
      </c>
      <c r="I139" s="80">
        <f t="shared" si="5"/>
        <v>1.3214109711182794E-3</v>
      </c>
      <c r="J139" s="47">
        <v>343.77080000000001</v>
      </c>
      <c r="K139" s="57">
        <v>16.802454545500002</v>
      </c>
    </row>
    <row r="140" spans="1:11" x14ac:dyDescent="0.15">
      <c r="A140" s="26" t="s">
        <v>1276</v>
      </c>
      <c r="B140" s="26" t="s">
        <v>1345</v>
      </c>
      <c r="C140" s="26" t="s">
        <v>1118</v>
      </c>
      <c r="D140" s="26" t="s">
        <v>1841</v>
      </c>
      <c r="E140" s="26" t="s">
        <v>1844</v>
      </c>
      <c r="F140" s="68">
        <v>13.599292155999999</v>
      </c>
      <c r="G140" s="47">
        <v>2.6218033749999998</v>
      </c>
      <c r="H140" s="74">
        <f t="shared" si="4"/>
        <v>4.1869992561894538</v>
      </c>
      <c r="I140" s="80">
        <f t="shared" si="5"/>
        <v>1.2826444626867696E-3</v>
      </c>
      <c r="J140" s="47">
        <v>113.28210978</v>
      </c>
      <c r="K140" s="57">
        <v>9.8816818182000006</v>
      </c>
    </row>
    <row r="141" spans="1:11" x14ac:dyDescent="0.15">
      <c r="A141" s="26" t="s">
        <v>1503</v>
      </c>
      <c r="B141" s="26" t="s">
        <v>1515</v>
      </c>
      <c r="C141" s="26" t="s">
        <v>1114</v>
      </c>
      <c r="D141" s="26" t="s">
        <v>1840</v>
      </c>
      <c r="E141" s="26" t="s">
        <v>1843</v>
      </c>
      <c r="F141" s="68">
        <v>13.54991508</v>
      </c>
      <c r="G141" s="47">
        <v>13.735960499999999</v>
      </c>
      <c r="H141" s="74">
        <f t="shared" si="4"/>
        <v>-1.3544405576879748E-2</v>
      </c>
      <c r="I141" s="80">
        <f t="shared" si="5"/>
        <v>1.277987364921051E-3</v>
      </c>
      <c r="J141" s="47">
        <v>561.29818139999998</v>
      </c>
      <c r="K141" s="57">
        <v>52.819863636400001</v>
      </c>
    </row>
    <row r="142" spans="1:11" x14ac:dyDescent="0.15">
      <c r="A142" s="26" t="s">
        <v>1889</v>
      </c>
      <c r="B142" s="26" t="s">
        <v>1890</v>
      </c>
      <c r="C142" s="26" t="s">
        <v>1119</v>
      </c>
      <c r="D142" s="26" t="s">
        <v>1840</v>
      </c>
      <c r="E142" s="26" t="s">
        <v>1844</v>
      </c>
      <c r="F142" s="68">
        <v>13.453205619999999</v>
      </c>
      <c r="G142" s="47">
        <v>27.580297469999998</v>
      </c>
      <c r="H142" s="74">
        <f t="shared" si="4"/>
        <v>-0.5122168049625464</v>
      </c>
      <c r="I142" s="80">
        <f t="shared" si="5"/>
        <v>1.2688660186086474E-3</v>
      </c>
      <c r="J142" s="47">
        <v>150.58269999999999</v>
      </c>
      <c r="K142" s="57">
        <v>23.6197272727</v>
      </c>
    </row>
    <row r="143" spans="1:11" x14ac:dyDescent="0.15">
      <c r="A143" s="26" t="s">
        <v>1250</v>
      </c>
      <c r="B143" s="26" t="s">
        <v>1204</v>
      </c>
      <c r="C143" s="26" t="s">
        <v>1118</v>
      </c>
      <c r="D143" s="26" t="s">
        <v>1841</v>
      </c>
      <c r="E143" s="26" t="s">
        <v>1844</v>
      </c>
      <c r="F143" s="68">
        <v>13.197782042</v>
      </c>
      <c r="G143" s="47">
        <v>11.288155734</v>
      </c>
      <c r="H143" s="74">
        <f t="shared" si="4"/>
        <v>0.16917079751550501</v>
      </c>
      <c r="I143" s="80">
        <f t="shared" si="5"/>
        <v>1.2447752325439629E-3</v>
      </c>
      <c r="J143" s="47">
        <v>129.75056325</v>
      </c>
      <c r="K143" s="57">
        <v>48.725136363600001</v>
      </c>
    </row>
    <row r="144" spans="1:11" x14ac:dyDescent="0.15">
      <c r="A144" s="26" t="s">
        <v>1249</v>
      </c>
      <c r="B144" s="26" t="s">
        <v>1203</v>
      </c>
      <c r="C144" s="26" t="s">
        <v>1118</v>
      </c>
      <c r="D144" s="26" t="s">
        <v>1841</v>
      </c>
      <c r="E144" s="26" t="s">
        <v>1844</v>
      </c>
      <c r="F144" s="68">
        <v>13.112488629000001</v>
      </c>
      <c r="G144" s="47">
        <v>19.144971630000001</v>
      </c>
      <c r="H144" s="74">
        <f t="shared" si="4"/>
        <v>-0.31509490416518304</v>
      </c>
      <c r="I144" s="80">
        <f t="shared" si="5"/>
        <v>1.2367306135569491E-3</v>
      </c>
      <c r="J144" s="47">
        <v>113.94027117</v>
      </c>
      <c r="K144" s="57">
        <v>38.531545454499998</v>
      </c>
    </row>
    <row r="145" spans="1:11" x14ac:dyDescent="0.15">
      <c r="A145" s="26" t="s">
        <v>607</v>
      </c>
      <c r="B145" s="26" t="s">
        <v>608</v>
      </c>
      <c r="C145" s="26" t="s">
        <v>1112</v>
      </c>
      <c r="D145" s="26" t="s">
        <v>1840</v>
      </c>
      <c r="E145" s="26" t="s">
        <v>1843</v>
      </c>
      <c r="F145" s="68">
        <v>12.898271859999999</v>
      </c>
      <c r="G145" s="47">
        <v>69.431507120000006</v>
      </c>
      <c r="H145" s="74">
        <f t="shared" si="4"/>
        <v>-0.81423027678619109</v>
      </c>
      <c r="I145" s="80">
        <f t="shared" si="5"/>
        <v>1.2165263301706791E-3</v>
      </c>
      <c r="J145" s="47">
        <v>16.689088000000002</v>
      </c>
      <c r="K145" s="57">
        <v>34.799409090899999</v>
      </c>
    </row>
    <row r="146" spans="1:11" x14ac:dyDescent="0.15">
      <c r="A146" s="26" t="s">
        <v>1361</v>
      </c>
      <c r="B146" s="26" t="s">
        <v>1362</v>
      </c>
      <c r="C146" s="26" t="s">
        <v>1118</v>
      </c>
      <c r="D146" s="26" t="s">
        <v>1841</v>
      </c>
      <c r="E146" s="26" t="s">
        <v>1844</v>
      </c>
      <c r="F146" s="68">
        <v>12.652232502</v>
      </c>
      <c r="G146" s="47">
        <v>27.891308612</v>
      </c>
      <c r="H146" s="74">
        <f t="shared" si="4"/>
        <v>-0.5463736507308774</v>
      </c>
      <c r="I146" s="80">
        <f t="shared" si="5"/>
        <v>1.1933206356005781E-3</v>
      </c>
      <c r="J146" s="47">
        <v>1291.95</v>
      </c>
      <c r="K146" s="57">
        <v>25.2639090909</v>
      </c>
    </row>
    <row r="147" spans="1:11" x14ac:dyDescent="0.15">
      <c r="A147" s="26" t="s">
        <v>673</v>
      </c>
      <c r="B147" s="26" t="s">
        <v>674</v>
      </c>
      <c r="C147" s="26" t="s">
        <v>1119</v>
      </c>
      <c r="D147" s="26" t="s">
        <v>1840</v>
      </c>
      <c r="E147" s="26" t="s">
        <v>1844</v>
      </c>
      <c r="F147" s="68">
        <v>12.538873172000001</v>
      </c>
      <c r="G147" s="47">
        <v>8.9736434769999995</v>
      </c>
      <c r="H147" s="74">
        <f t="shared" si="4"/>
        <v>0.39730012721565156</v>
      </c>
      <c r="I147" s="80">
        <f t="shared" si="5"/>
        <v>1.1826289234694999E-3</v>
      </c>
      <c r="J147" s="47">
        <v>368.28320000000002</v>
      </c>
      <c r="K147" s="57">
        <v>33.712454545500002</v>
      </c>
    </row>
    <row r="148" spans="1:11" x14ac:dyDescent="0.15">
      <c r="A148" s="26" t="s">
        <v>1228</v>
      </c>
      <c r="B148" s="26" t="s">
        <v>740</v>
      </c>
      <c r="C148" s="26" t="s">
        <v>1118</v>
      </c>
      <c r="D148" s="26" t="s">
        <v>1841</v>
      </c>
      <c r="E148" s="26" t="s">
        <v>1844</v>
      </c>
      <c r="F148" s="68">
        <v>12.491217895</v>
      </c>
      <c r="G148" s="47">
        <v>9.7121995950000013</v>
      </c>
      <c r="H148" s="74">
        <f t="shared" si="4"/>
        <v>0.28613686043176911</v>
      </c>
      <c r="I148" s="80">
        <f t="shared" si="5"/>
        <v>1.1781342206231545E-3</v>
      </c>
      <c r="J148" s="47">
        <v>160.08470298</v>
      </c>
      <c r="K148" s="57">
        <v>18.942318181800001</v>
      </c>
    </row>
    <row r="149" spans="1:11" x14ac:dyDescent="0.15">
      <c r="A149" s="26" t="s">
        <v>1581</v>
      </c>
      <c r="B149" s="26" t="s">
        <v>1582</v>
      </c>
      <c r="C149" s="26" t="s">
        <v>1111</v>
      </c>
      <c r="D149" s="26" t="s">
        <v>1840</v>
      </c>
      <c r="E149" s="26" t="s">
        <v>1843</v>
      </c>
      <c r="F149" s="68">
        <v>12.201534000000001</v>
      </c>
      <c r="G149" s="47">
        <v>3.4512740000000002</v>
      </c>
      <c r="H149" s="74">
        <f t="shared" si="4"/>
        <v>2.535370996333528</v>
      </c>
      <c r="I149" s="80">
        <f t="shared" si="5"/>
        <v>1.150812104178487E-3</v>
      </c>
      <c r="J149" s="47">
        <v>78.618111949999999</v>
      </c>
      <c r="K149" s="57">
        <v>19.919590909099998</v>
      </c>
    </row>
    <row r="150" spans="1:11" x14ac:dyDescent="0.15">
      <c r="A150" s="26" t="s">
        <v>1751</v>
      </c>
      <c r="B150" s="26" t="s">
        <v>1752</v>
      </c>
      <c r="C150" s="26" t="s">
        <v>1119</v>
      </c>
      <c r="D150" s="26" t="s">
        <v>1840</v>
      </c>
      <c r="E150" s="26" t="s">
        <v>1844</v>
      </c>
      <c r="F150" s="68">
        <v>12.188412984999999</v>
      </c>
      <c r="G150" s="47">
        <v>18.041162512</v>
      </c>
      <c r="H150" s="74">
        <f t="shared" si="4"/>
        <v>-0.32441088666581597</v>
      </c>
      <c r="I150" s="80">
        <f t="shared" si="5"/>
        <v>1.149574569383181E-3</v>
      </c>
      <c r="J150" s="47">
        <v>172.68459999999999</v>
      </c>
      <c r="K150" s="57">
        <v>33.337909090899998</v>
      </c>
    </row>
    <row r="151" spans="1:11" x14ac:dyDescent="0.15">
      <c r="A151" s="26" t="s">
        <v>449</v>
      </c>
      <c r="B151" s="26" t="s">
        <v>1656</v>
      </c>
      <c r="C151" s="26" t="s">
        <v>1114</v>
      </c>
      <c r="D151" s="26" t="s">
        <v>1840</v>
      </c>
      <c r="E151" s="26" t="s">
        <v>1843</v>
      </c>
      <c r="F151" s="68">
        <v>12.083400801000002</v>
      </c>
      <c r="G151" s="47">
        <v>25.595280366000001</v>
      </c>
      <c r="H151" s="74">
        <f t="shared" si="4"/>
        <v>-0.52790512046700511</v>
      </c>
      <c r="I151" s="80">
        <f t="shared" si="5"/>
        <v>1.1396701350363673E-3</v>
      </c>
      <c r="J151" s="47">
        <v>105.1271172</v>
      </c>
      <c r="K151" s="57">
        <v>13.221954545499999</v>
      </c>
    </row>
    <row r="152" spans="1:11" x14ac:dyDescent="0.15">
      <c r="A152" s="26" t="s">
        <v>335</v>
      </c>
      <c r="B152" s="26" t="s">
        <v>336</v>
      </c>
      <c r="C152" s="26" t="s">
        <v>1112</v>
      </c>
      <c r="D152" s="26" t="s">
        <v>1840</v>
      </c>
      <c r="E152" s="26" t="s">
        <v>1843</v>
      </c>
      <c r="F152" s="68">
        <v>11.904545003000001</v>
      </c>
      <c r="G152" s="47">
        <v>1.3604638419999999</v>
      </c>
      <c r="H152" s="74">
        <f t="shared" si="4"/>
        <v>7.7503575144630723</v>
      </c>
      <c r="I152" s="80">
        <f t="shared" si="5"/>
        <v>1.1228009924153736E-3</v>
      </c>
      <c r="J152" s="47">
        <v>76.020750000000007</v>
      </c>
      <c r="K152" s="57">
        <v>13.551954545499999</v>
      </c>
    </row>
    <row r="153" spans="1:11" x14ac:dyDescent="0.15">
      <c r="A153" s="26" t="s">
        <v>1714</v>
      </c>
      <c r="B153" s="26" t="s">
        <v>1715</v>
      </c>
      <c r="C153" s="26" t="s">
        <v>809</v>
      </c>
      <c r="D153" s="26" t="s">
        <v>1840</v>
      </c>
      <c r="E153" s="26" t="s">
        <v>1843</v>
      </c>
      <c r="F153" s="68">
        <v>11.675030568</v>
      </c>
      <c r="G153" s="47">
        <v>13.734031910000001</v>
      </c>
      <c r="H153" s="74">
        <f t="shared" si="4"/>
        <v>-0.14991965618638203</v>
      </c>
      <c r="I153" s="80">
        <f t="shared" si="5"/>
        <v>1.1011538790375241E-3</v>
      </c>
      <c r="J153" s="47">
        <v>378.60789719000002</v>
      </c>
      <c r="K153" s="57">
        <v>17.0146818182</v>
      </c>
    </row>
    <row r="154" spans="1:11" x14ac:dyDescent="0.15">
      <c r="A154" s="26" t="s">
        <v>476</v>
      </c>
      <c r="B154" s="26" t="s">
        <v>1476</v>
      </c>
      <c r="C154" s="26" t="s">
        <v>1113</v>
      </c>
      <c r="D154" s="26" t="s">
        <v>1840</v>
      </c>
      <c r="E154" s="26" t="s">
        <v>1843</v>
      </c>
      <c r="F154" s="68">
        <v>11.674527320000001</v>
      </c>
      <c r="G154" s="47">
        <v>11.129765369999999</v>
      </c>
      <c r="H154" s="74">
        <f t="shared" si="4"/>
        <v>4.8946400206099083E-2</v>
      </c>
      <c r="I154" s="80">
        <f t="shared" si="5"/>
        <v>1.1011064141950048E-3</v>
      </c>
      <c r="J154" s="47">
        <v>21.31036817</v>
      </c>
      <c r="K154" s="57">
        <v>23.764227272700001</v>
      </c>
    </row>
    <row r="155" spans="1:11" x14ac:dyDescent="0.15">
      <c r="A155" s="26" t="s">
        <v>232</v>
      </c>
      <c r="B155" s="26" t="s">
        <v>233</v>
      </c>
      <c r="C155" s="26" t="s">
        <v>1112</v>
      </c>
      <c r="D155" s="26" t="s">
        <v>1840</v>
      </c>
      <c r="E155" s="26" t="s">
        <v>1843</v>
      </c>
      <c r="F155" s="68">
        <v>11.620582650000001</v>
      </c>
      <c r="G155" s="47">
        <v>1.2573065000000001</v>
      </c>
      <c r="H155" s="74">
        <f t="shared" si="4"/>
        <v>8.2424421968708508</v>
      </c>
      <c r="I155" s="80">
        <f t="shared" si="5"/>
        <v>1.0960185146577897E-3</v>
      </c>
      <c r="J155" s="47">
        <v>52.171900000000001</v>
      </c>
      <c r="K155" s="57">
        <v>11.5473181818</v>
      </c>
    </row>
    <row r="156" spans="1:11" x14ac:dyDescent="0.15">
      <c r="A156" s="26" t="s">
        <v>483</v>
      </c>
      <c r="B156" s="26" t="s">
        <v>1541</v>
      </c>
      <c r="C156" s="26" t="s">
        <v>1116</v>
      </c>
      <c r="D156" s="26" t="s">
        <v>1841</v>
      </c>
      <c r="E156" s="26" t="s">
        <v>1844</v>
      </c>
      <c r="F156" s="68">
        <v>11.609768019999999</v>
      </c>
      <c r="G156" s="47">
        <v>12.577526429999999</v>
      </c>
      <c r="H156" s="74">
        <f t="shared" si="4"/>
        <v>-7.6943460654687712E-2</v>
      </c>
      <c r="I156" s="80">
        <f t="shared" si="5"/>
        <v>1.0949985111806683E-3</v>
      </c>
      <c r="J156" s="47">
        <v>25.152891969999999</v>
      </c>
      <c r="K156" s="57">
        <v>13.4615454545</v>
      </c>
    </row>
    <row r="157" spans="1:11" x14ac:dyDescent="0.15">
      <c r="A157" s="26" t="s">
        <v>1665</v>
      </c>
      <c r="B157" s="26" t="s">
        <v>1666</v>
      </c>
      <c r="C157" s="26" t="s">
        <v>1114</v>
      </c>
      <c r="D157" s="26" t="s">
        <v>1840</v>
      </c>
      <c r="E157" s="26" t="s">
        <v>1844</v>
      </c>
      <c r="F157" s="68">
        <v>11.524090954</v>
      </c>
      <c r="G157" s="47">
        <v>25.098523595</v>
      </c>
      <c r="H157" s="74">
        <f t="shared" si="4"/>
        <v>-0.54084586249145861</v>
      </c>
      <c r="I157" s="80">
        <f t="shared" si="5"/>
        <v>1.086917707192965E-3</v>
      </c>
      <c r="J157" s="47">
        <v>448.31506040000005</v>
      </c>
      <c r="K157" s="57">
        <v>16.334499999999998</v>
      </c>
    </row>
    <row r="158" spans="1:11" x14ac:dyDescent="0.15">
      <c r="A158" s="26" t="s">
        <v>1892</v>
      </c>
      <c r="B158" s="26" t="s">
        <v>1893</v>
      </c>
      <c r="C158" s="26" t="s">
        <v>1119</v>
      </c>
      <c r="D158" s="26" t="s">
        <v>1840</v>
      </c>
      <c r="E158" s="26" t="s">
        <v>1844</v>
      </c>
      <c r="F158" s="68">
        <v>11.385841245</v>
      </c>
      <c r="G158" s="47">
        <v>16.127661106000001</v>
      </c>
      <c r="H158" s="74">
        <f t="shared" si="4"/>
        <v>-0.29401782625726769</v>
      </c>
      <c r="I158" s="80">
        <f t="shared" si="5"/>
        <v>1.0738784091410681E-3</v>
      </c>
      <c r="J158" s="47">
        <v>324.25060000000002</v>
      </c>
      <c r="K158" s="57">
        <v>9.3932272727000008</v>
      </c>
    </row>
    <row r="159" spans="1:11" x14ac:dyDescent="0.15">
      <c r="A159" s="26" t="s">
        <v>1223</v>
      </c>
      <c r="B159" s="26" t="s">
        <v>736</v>
      </c>
      <c r="C159" s="26" t="s">
        <v>1118</v>
      </c>
      <c r="D159" s="26" t="s">
        <v>1841</v>
      </c>
      <c r="E159" s="26" t="s">
        <v>1844</v>
      </c>
      <c r="F159" s="68">
        <v>11.130276512</v>
      </c>
      <c r="G159" s="47">
        <v>24.066126293</v>
      </c>
      <c r="H159" s="74">
        <f t="shared" si="4"/>
        <v>-0.53751275230208484</v>
      </c>
      <c r="I159" s="80">
        <f t="shared" si="5"/>
        <v>1.0497743097599951E-3</v>
      </c>
      <c r="J159" s="47">
        <v>382.30638399000003</v>
      </c>
      <c r="K159" s="57">
        <v>22.258772727299998</v>
      </c>
    </row>
    <row r="160" spans="1:11" x14ac:dyDescent="0.15">
      <c r="A160" s="26" t="s">
        <v>1275</v>
      </c>
      <c r="B160" s="26" t="s">
        <v>164</v>
      </c>
      <c r="C160" s="26" t="s">
        <v>1118</v>
      </c>
      <c r="D160" s="26" t="s">
        <v>1841</v>
      </c>
      <c r="E160" s="26" t="s">
        <v>1844</v>
      </c>
      <c r="F160" s="68">
        <v>11.083170089999999</v>
      </c>
      <c r="G160" s="47">
        <v>10.815989664999998</v>
      </c>
      <c r="H160" s="74">
        <f t="shared" si="4"/>
        <v>2.4702355796861086E-2</v>
      </c>
      <c r="I160" s="80">
        <f t="shared" si="5"/>
        <v>1.0453313732716697E-3</v>
      </c>
      <c r="J160" s="47">
        <v>176.42324643999999</v>
      </c>
      <c r="K160" s="57">
        <v>13.9814545455</v>
      </c>
    </row>
    <row r="161" spans="1:11" x14ac:dyDescent="0.15">
      <c r="A161" s="26" t="s">
        <v>1255</v>
      </c>
      <c r="B161" s="26" t="s">
        <v>707</v>
      </c>
      <c r="C161" s="26" t="s">
        <v>1118</v>
      </c>
      <c r="D161" s="26" t="s">
        <v>1841</v>
      </c>
      <c r="E161" s="26" t="s">
        <v>1843</v>
      </c>
      <c r="F161" s="68">
        <v>11.072272219</v>
      </c>
      <c r="G161" s="47">
        <v>21.495271695</v>
      </c>
      <c r="H161" s="74">
        <f t="shared" si="4"/>
        <v>-0.48489731248312096</v>
      </c>
      <c r="I161" s="80">
        <f t="shared" si="5"/>
        <v>1.0443035187530023E-3</v>
      </c>
      <c r="J161" s="47">
        <v>706.54719999999998</v>
      </c>
      <c r="K161" s="57">
        <v>16.102499999999999</v>
      </c>
    </row>
    <row r="162" spans="1:11" x14ac:dyDescent="0.15">
      <c r="A162" s="26" t="s">
        <v>1262</v>
      </c>
      <c r="B162" s="26" t="s">
        <v>347</v>
      </c>
      <c r="C162" s="26" t="s">
        <v>1118</v>
      </c>
      <c r="D162" s="26" t="s">
        <v>1840</v>
      </c>
      <c r="E162" s="26" t="s">
        <v>1843</v>
      </c>
      <c r="F162" s="68">
        <v>11.000805402000001</v>
      </c>
      <c r="G162" s="47">
        <v>7.5637057699999994</v>
      </c>
      <c r="H162" s="74">
        <f t="shared" si="4"/>
        <v>0.45442006028745907</v>
      </c>
      <c r="I162" s="80">
        <f t="shared" si="5"/>
        <v>1.0375629828457379E-3</v>
      </c>
      <c r="J162" s="47">
        <v>24.889710760000003</v>
      </c>
      <c r="K162" s="57">
        <v>56.031545454499998</v>
      </c>
    </row>
    <row r="163" spans="1:11" x14ac:dyDescent="0.15">
      <c r="A163" s="26" t="s">
        <v>1636</v>
      </c>
      <c r="B163" s="26" t="s">
        <v>1637</v>
      </c>
      <c r="C163" s="26" t="s">
        <v>1114</v>
      </c>
      <c r="D163" s="26" t="s">
        <v>1840</v>
      </c>
      <c r="E163" s="26" t="s">
        <v>1843</v>
      </c>
      <c r="F163" s="68">
        <v>10.919958369000001</v>
      </c>
      <c r="G163" s="47">
        <v>12.710249430999999</v>
      </c>
      <c r="H163" s="74">
        <f t="shared" si="4"/>
        <v>-0.14085412498935856</v>
      </c>
      <c r="I163" s="80">
        <f t="shared" si="5"/>
        <v>1.029937733089165E-3</v>
      </c>
      <c r="J163" s="47">
        <v>200.66872000000001</v>
      </c>
      <c r="K163" s="57">
        <v>28.085272727300001</v>
      </c>
    </row>
    <row r="164" spans="1:11" x14ac:dyDescent="0.15">
      <c r="A164" s="26" t="s">
        <v>1231</v>
      </c>
      <c r="B164" s="26" t="s">
        <v>1192</v>
      </c>
      <c r="C164" s="26" t="s">
        <v>1118</v>
      </c>
      <c r="D164" s="26" t="s">
        <v>1841</v>
      </c>
      <c r="E164" s="26" t="s">
        <v>1844</v>
      </c>
      <c r="F164" s="68">
        <v>10.701566968</v>
      </c>
      <c r="G164" s="47">
        <v>8.0238826430000003</v>
      </c>
      <c r="H164" s="74">
        <f t="shared" si="4"/>
        <v>0.33371429320891166</v>
      </c>
      <c r="I164" s="80">
        <f t="shared" si="5"/>
        <v>1.0093397109290578E-3</v>
      </c>
      <c r="J164" s="47">
        <v>129.0493338</v>
      </c>
      <c r="K164" s="57">
        <v>25.4548181818</v>
      </c>
    </row>
    <row r="165" spans="1:11" x14ac:dyDescent="0.15">
      <c r="A165" s="26" t="s">
        <v>1671</v>
      </c>
      <c r="B165" s="26" t="s">
        <v>1672</v>
      </c>
      <c r="C165" s="26" t="s">
        <v>1114</v>
      </c>
      <c r="D165" s="26" t="s">
        <v>1840</v>
      </c>
      <c r="E165" s="26" t="s">
        <v>1843</v>
      </c>
      <c r="F165" s="68">
        <v>10.679964435</v>
      </c>
      <c r="G165" s="47">
        <v>14.135675450999999</v>
      </c>
      <c r="H165" s="74">
        <f t="shared" si="4"/>
        <v>-0.24446734278661808</v>
      </c>
      <c r="I165" s="80">
        <f t="shared" si="5"/>
        <v>1.0073022247853226E-3</v>
      </c>
      <c r="J165" s="47">
        <v>146.73862653</v>
      </c>
      <c r="K165" s="57">
        <v>110.81231818179999</v>
      </c>
    </row>
    <row r="166" spans="1:11" x14ac:dyDescent="0.15">
      <c r="A166" s="26" t="s">
        <v>1241</v>
      </c>
      <c r="B166" s="26" t="s">
        <v>356</v>
      </c>
      <c r="C166" s="26" t="s">
        <v>1118</v>
      </c>
      <c r="D166" s="26" t="s">
        <v>1841</v>
      </c>
      <c r="E166" s="26" t="s">
        <v>1844</v>
      </c>
      <c r="F166" s="68">
        <v>10.660848606</v>
      </c>
      <c r="G166" s="47">
        <v>16.021945845000001</v>
      </c>
      <c r="H166" s="74">
        <f t="shared" si="4"/>
        <v>-0.33460962175658893</v>
      </c>
      <c r="I166" s="80">
        <f t="shared" si="5"/>
        <v>1.0054992771072187E-3</v>
      </c>
      <c r="J166" s="47">
        <v>119.50378665000001</v>
      </c>
      <c r="K166" s="57">
        <v>19.889909090900002</v>
      </c>
    </row>
    <row r="167" spans="1:11" x14ac:dyDescent="0.15">
      <c r="A167" s="26" t="s">
        <v>29</v>
      </c>
      <c r="B167" s="26" t="s">
        <v>30</v>
      </c>
      <c r="C167" s="26" t="s">
        <v>1114</v>
      </c>
      <c r="D167" s="26" t="s">
        <v>1840</v>
      </c>
      <c r="E167" s="26" t="s">
        <v>1843</v>
      </c>
      <c r="F167" s="68">
        <v>10.637329068</v>
      </c>
      <c r="G167" s="47">
        <v>2.707810131</v>
      </c>
      <c r="H167" s="74">
        <f t="shared" si="4"/>
        <v>2.9283880897777759</v>
      </c>
      <c r="I167" s="80">
        <f t="shared" si="5"/>
        <v>1.0032809847994575E-3</v>
      </c>
      <c r="J167" s="47">
        <v>306.14064768000003</v>
      </c>
      <c r="K167" s="57">
        <v>51.755090909099998</v>
      </c>
    </row>
    <row r="168" spans="1:11" x14ac:dyDescent="0.15">
      <c r="A168" s="26" t="s">
        <v>463</v>
      </c>
      <c r="B168" s="26" t="s">
        <v>1881</v>
      </c>
      <c r="C168" s="26" t="s">
        <v>1113</v>
      </c>
      <c r="D168" s="26" t="s">
        <v>1840</v>
      </c>
      <c r="E168" s="26" t="s">
        <v>1843</v>
      </c>
      <c r="F168" s="68">
        <v>10.605348119999999</v>
      </c>
      <c r="G168" s="47">
        <v>2.7767414599999998</v>
      </c>
      <c r="H168" s="74">
        <f t="shared" si="4"/>
        <v>2.8193502249935793</v>
      </c>
      <c r="I168" s="80">
        <f t="shared" si="5"/>
        <v>1.000264637669539E-3</v>
      </c>
      <c r="J168" s="47">
        <v>39.351522159999995</v>
      </c>
      <c r="K168" s="57">
        <v>14.4155454545</v>
      </c>
    </row>
    <row r="169" spans="1:11" x14ac:dyDescent="0.15">
      <c r="A169" s="26" t="s">
        <v>1263</v>
      </c>
      <c r="B169" s="26" t="s">
        <v>349</v>
      </c>
      <c r="C169" s="26" t="s">
        <v>1118</v>
      </c>
      <c r="D169" s="26" t="s">
        <v>1840</v>
      </c>
      <c r="E169" s="26" t="s">
        <v>1843</v>
      </c>
      <c r="F169" s="68">
        <v>10.327393070000001</v>
      </c>
      <c r="G169" s="47">
        <v>0.93887324999999999</v>
      </c>
      <c r="H169" s="74">
        <f t="shared" si="4"/>
        <v>9.9997734731498653</v>
      </c>
      <c r="I169" s="80">
        <f t="shared" si="5"/>
        <v>9.7404875071978867E-4</v>
      </c>
      <c r="J169" s="47">
        <v>30.69913129</v>
      </c>
      <c r="K169" s="57">
        <v>65.292590909099999</v>
      </c>
    </row>
    <row r="170" spans="1:11" x14ac:dyDescent="0.15">
      <c r="A170" s="26" t="s">
        <v>1169</v>
      </c>
      <c r="B170" s="26" t="s">
        <v>190</v>
      </c>
      <c r="C170" s="26" t="s">
        <v>1113</v>
      </c>
      <c r="D170" s="26" t="s">
        <v>1840</v>
      </c>
      <c r="E170" s="26" t="s">
        <v>1844</v>
      </c>
      <c r="F170" s="68">
        <v>10.13716857</v>
      </c>
      <c r="G170" s="47">
        <v>1.31353845</v>
      </c>
      <c r="H170" s="74">
        <f t="shared" si="4"/>
        <v>6.7174509585159079</v>
      </c>
      <c r="I170" s="80">
        <f t="shared" si="5"/>
        <v>9.5610734621185529E-4</v>
      </c>
      <c r="J170" s="47">
        <v>8.047694589999999</v>
      </c>
      <c r="K170" s="57">
        <v>14.583318181799999</v>
      </c>
    </row>
    <row r="171" spans="1:11" x14ac:dyDescent="0.15">
      <c r="A171" s="26" t="s">
        <v>470</v>
      </c>
      <c r="B171" s="26" t="s">
        <v>1877</v>
      </c>
      <c r="C171" s="26" t="s">
        <v>1113</v>
      </c>
      <c r="D171" s="26" t="s">
        <v>1840</v>
      </c>
      <c r="E171" s="26" t="s">
        <v>1843</v>
      </c>
      <c r="F171" s="68">
        <v>10.11453498</v>
      </c>
      <c r="G171" s="47">
        <v>16.19785572</v>
      </c>
      <c r="H171" s="74">
        <f t="shared" si="4"/>
        <v>-0.37556333660193875</v>
      </c>
      <c r="I171" s="80">
        <f t="shared" si="5"/>
        <v>9.5397261386320038E-4</v>
      </c>
      <c r="J171" s="47">
        <v>54.448341159999998</v>
      </c>
      <c r="K171" s="57">
        <v>20.804909090900001</v>
      </c>
    </row>
    <row r="172" spans="1:11" x14ac:dyDescent="0.15">
      <c r="A172" s="26" t="s">
        <v>129</v>
      </c>
      <c r="B172" s="26" t="s">
        <v>130</v>
      </c>
      <c r="C172" s="26" t="s">
        <v>1114</v>
      </c>
      <c r="D172" s="26" t="s">
        <v>1840</v>
      </c>
      <c r="E172" s="26" t="s">
        <v>1843</v>
      </c>
      <c r="F172" s="68">
        <v>10.040406184</v>
      </c>
      <c r="G172" s="47">
        <v>7.7523488890000003</v>
      </c>
      <c r="H172" s="74">
        <f t="shared" si="4"/>
        <v>0.29514374646458186</v>
      </c>
      <c r="I172" s="80">
        <f t="shared" si="5"/>
        <v>9.4698100807781484E-4</v>
      </c>
      <c r="J172" s="47">
        <v>126.45787476</v>
      </c>
      <c r="K172" s="57">
        <v>23.743409090899998</v>
      </c>
    </row>
    <row r="173" spans="1:11" x14ac:dyDescent="0.15">
      <c r="A173" s="26" t="s">
        <v>549</v>
      </c>
      <c r="B173" s="26" t="s">
        <v>550</v>
      </c>
      <c r="C173" s="26" t="s">
        <v>1118</v>
      </c>
      <c r="D173" s="26" t="s">
        <v>1841</v>
      </c>
      <c r="E173" s="26" t="s">
        <v>1844</v>
      </c>
      <c r="F173" s="68">
        <v>10.038916435000001</v>
      </c>
      <c r="G173" s="47">
        <v>16.878757411999999</v>
      </c>
      <c r="H173" s="74">
        <f t="shared" si="4"/>
        <v>-0.4052336798286581</v>
      </c>
      <c r="I173" s="80">
        <f t="shared" si="5"/>
        <v>9.46840499418708E-4</v>
      </c>
      <c r="J173" s="47">
        <v>250.00200000000004</v>
      </c>
      <c r="K173" s="57">
        <v>29.454272727300001</v>
      </c>
    </row>
    <row r="174" spans="1:11" x14ac:dyDescent="0.15">
      <c r="A174" s="26" t="s">
        <v>253</v>
      </c>
      <c r="B174" s="26" t="s">
        <v>1720</v>
      </c>
      <c r="C174" s="26" t="s">
        <v>809</v>
      </c>
      <c r="D174" s="26" t="s">
        <v>1840</v>
      </c>
      <c r="E174" s="26" t="s">
        <v>1843</v>
      </c>
      <c r="F174" s="68">
        <v>9.9095852799999999</v>
      </c>
      <c r="G174" s="47">
        <v>0.60310196500000002</v>
      </c>
      <c r="H174" s="74">
        <f t="shared" si="4"/>
        <v>15.431028010329893</v>
      </c>
      <c r="I174" s="80">
        <f t="shared" si="5"/>
        <v>9.3464237264043691E-4</v>
      </c>
      <c r="J174" s="47">
        <v>34.449229299999999</v>
      </c>
      <c r="K174" s="57">
        <v>35.6012727273</v>
      </c>
    </row>
    <row r="175" spans="1:11" x14ac:dyDescent="0.15">
      <c r="A175" s="26" t="s">
        <v>1479</v>
      </c>
      <c r="B175" s="26" t="s">
        <v>1559</v>
      </c>
      <c r="C175" s="26" t="s">
        <v>1120</v>
      </c>
      <c r="D175" s="26" t="s">
        <v>1840</v>
      </c>
      <c r="E175" s="26" t="s">
        <v>1843</v>
      </c>
      <c r="F175" s="68">
        <v>9.5829524820000014</v>
      </c>
      <c r="G175" s="47">
        <v>2.5983349700000002</v>
      </c>
      <c r="H175" s="74">
        <f t="shared" si="4"/>
        <v>2.6881128078724972</v>
      </c>
      <c r="I175" s="80">
        <f t="shared" si="5"/>
        <v>9.038353464451991E-4</v>
      </c>
      <c r="J175" s="47">
        <v>232.74369919999998</v>
      </c>
      <c r="K175" s="57">
        <v>54.886681818200003</v>
      </c>
    </row>
    <row r="176" spans="1:11" x14ac:dyDescent="0.15">
      <c r="A176" s="26" t="s">
        <v>10</v>
      </c>
      <c r="B176" s="26" t="s">
        <v>11</v>
      </c>
      <c r="C176" s="26" t="s">
        <v>1116</v>
      </c>
      <c r="D176" s="26" t="s">
        <v>1841</v>
      </c>
      <c r="E176" s="26" t="s">
        <v>1844</v>
      </c>
      <c r="F176" s="68">
        <v>9.5078711300000016</v>
      </c>
      <c r="G176" s="47">
        <v>13.563282710000001</v>
      </c>
      <c r="H176" s="74">
        <f t="shared" si="4"/>
        <v>-0.29899926638040264</v>
      </c>
      <c r="I176" s="80">
        <f t="shared" si="5"/>
        <v>8.9675389843385186E-4</v>
      </c>
      <c r="J176" s="47">
        <v>42.286596859999996</v>
      </c>
      <c r="K176" s="57">
        <v>50.2519090909</v>
      </c>
    </row>
    <row r="177" spans="1:11" x14ac:dyDescent="0.15">
      <c r="A177" s="26" t="s">
        <v>1564</v>
      </c>
      <c r="B177" s="26" t="s">
        <v>1565</v>
      </c>
      <c r="C177" s="26" t="s">
        <v>1111</v>
      </c>
      <c r="D177" s="26" t="s">
        <v>1840</v>
      </c>
      <c r="E177" s="26" t="s">
        <v>1843</v>
      </c>
      <c r="F177" s="68">
        <v>9.4911493499999988</v>
      </c>
      <c r="G177" s="47">
        <v>0</v>
      </c>
      <c r="H177" s="74" t="str">
        <f t="shared" si="4"/>
        <v/>
      </c>
      <c r="I177" s="80">
        <f t="shared" si="5"/>
        <v>8.9517675027957775E-4</v>
      </c>
      <c r="J177" s="47">
        <v>236.09373952000001</v>
      </c>
      <c r="K177" s="57">
        <v>1.4284545455</v>
      </c>
    </row>
    <row r="178" spans="1:11" x14ac:dyDescent="0.15">
      <c r="A178" s="26" t="s">
        <v>1287</v>
      </c>
      <c r="B178" s="26" t="s">
        <v>675</v>
      </c>
      <c r="C178" s="26" t="s">
        <v>1119</v>
      </c>
      <c r="D178" s="26" t="s">
        <v>1840</v>
      </c>
      <c r="E178" s="26" t="s">
        <v>1843</v>
      </c>
      <c r="F178" s="68">
        <v>9.3455083650000006</v>
      </c>
      <c r="G178" s="47">
        <v>21.532233368</v>
      </c>
      <c r="H178" s="74">
        <f t="shared" si="4"/>
        <v>-0.56597589273350657</v>
      </c>
      <c r="I178" s="80">
        <f t="shared" si="5"/>
        <v>8.8144032923592242E-4</v>
      </c>
      <c r="J178" s="47">
        <v>1106.175</v>
      </c>
      <c r="K178" s="57">
        <v>2.1764545454999999</v>
      </c>
    </row>
    <row r="179" spans="1:11" x14ac:dyDescent="0.15">
      <c r="A179" s="26" t="s">
        <v>1712</v>
      </c>
      <c r="B179" s="26" t="s">
        <v>1713</v>
      </c>
      <c r="C179" s="26" t="s">
        <v>809</v>
      </c>
      <c r="D179" s="26" t="s">
        <v>1840</v>
      </c>
      <c r="E179" s="26" t="s">
        <v>1843</v>
      </c>
      <c r="F179" s="68">
        <v>9.3444265899999994</v>
      </c>
      <c r="G179" s="47">
        <v>22.93506305</v>
      </c>
      <c r="H179" s="74">
        <f t="shared" si="4"/>
        <v>-0.5925702680812992</v>
      </c>
      <c r="I179" s="80">
        <f t="shared" si="5"/>
        <v>8.8133829946130564E-4</v>
      </c>
      <c r="J179" s="47">
        <v>158.03393463</v>
      </c>
      <c r="K179" s="57">
        <v>26.7318636364</v>
      </c>
    </row>
    <row r="180" spans="1:11" x14ac:dyDescent="0.15">
      <c r="A180" s="26" t="s">
        <v>453</v>
      </c>
      <c r="B180" s="26" t="s">
        <v>1659</v>
      </c>
      <c r="C180" s="26" t="s">
        <v>1114</v>
      </c>
      <c r="D180" s="26" t="s">
        <v>1840</v>
      </c>
      <c r="E180" s="26" t="s">
        <v>1843</v>
      </c>
      <c r="F180" s="68">
        <v>9.3388076899999994</v>
      </c>
      <c r="G180" s="47">
        <v>15.195975234999999</v>
      </c>
      <c r="H180" s="74">
        <f t="shared" si="4"/>
        <v>-0.38544203017056311</v>
      </c>
      <c r="I180" s="80">
        <f t="shared" si="5"/>
        <v>8.8080834165992037E-4</v>
      </c>
      <c r="J180" s="47">
        <v>92.468081999999995</v>
      </c>
      <c r="K180" s="57">
        <v>16.4944090909</v>
      </c>
    </row>
    <row r="181" spans="1:11" x14ac:dyDescent="0.15">
      <c r="A181" s="26" t="s">
        <v>1182</v>
      </c>
      <c r="B181" s="26" t="s">
        <v>1183</v>
      </c>
      <c r="C181" s="26" t="s">
        <v>1119</v>
      </c>
      <c r="D181" s="26" t="s">
        <v>1840</v>
      </c>
      <c r="E181" s="26" t="s">
        <v>1844</v>
      </c>
      <c r="F181" s="68">
        <v>9.1007379450000006</v>
      </c>
      <c r="G181" s="47">
        <v>3.4854736000000002</v>
      </c>
      <c r="H181" s="74">
        <f t="shared" si="4"/>
        <v>1.6110477339435305</v>
      </c>
      <c r="I181" s="80">
        <f t="shared" si="5"/>
        <v>8.5835431709344501E-4</v>
      </c>
      <c r="J181" s="47">
        <v>30.895</v>
      </c>
      <c r="K181" s="57">
        <v>13.9848181818</v>
      </c>
    </row>
    <row r="182" spans="1:11" x14ac:dyDescent="0.15">
      <c r="A182" s="26" t="s">
        <v>451</v>
      </c>
      <c r="B182" s="26" t="s">
        <v>1657</v>
      </c>
      <c r="C182" s="26" t="s">
        <v>1114</v>
      </c>
      <c r="D182" s="26" t="s">
        <v>1840</v>
      </c>
      <c r="E182" s="26" t="s">
        <v>1843</v>
      </c>
      <c r="F182" s="68">
        <v>9.0259103199999995</v>
      </c>
      <c r="G182" s="47">
        <v>4.1782418999999997</v>
      </c>
      <c r="H182" s="74">
        <f t="shared" si="4"/>
        <v>1.1602172722455348</v>
      </c>
      <c r="I182" s="80">
        <f t="shared" si="5"/>
        <v>8.5129679985201207E-4</v>
      </c>
      <c r="J182" s="47">
        <v>47.526491249999999</v>
      </c>
      <c r="K182" s="57">
        <v>21.0603181818</v>
      </c>
    </row>
    <row r="183" spans="1:11" x14ac:dyDescent="0.15">
      <c r="A183" s="26" t="s">
        <v>1782</v>
      </c>
      <c r="B183" s="26" t="s">
        <v>1783</v>
      </c>
      <c r="C183" s="26" t="s">
        <v>809</v>
      </c>
      <c r="D183" s="26" t="s">
        <v>1840</v>
      </c>
      <c r="E183" s="26" t="s">
        <v>1844</v>
      </c>
      <c r="F183" s="68">
        <v>9.0219825399999998</v>
      </c>
      <c r="G183" s="47">
        <v>14.685172439999999</v>
      </c>
      <c r="H183" s="74">
        <f t="shared" si="4"/>
        <v>-0.385640000016234</v>
      </c>
      <c r="I183" s="80">
        <f t="shared" si="5"/>
        <v>8.5092634341870212E-4</v>
      </c>
      <c r="J183" s="47">
        <v>125.79614813999999</v>
      </c>
      <c r="K183" s="57">
        <v>9.0450909091000007</v>
      </c>
    </row>
    <row r="184" spans="1:11" x14ac:dyDescent="0.15">
      <c r="A184" s="26" t="s">
        <v>1500</v>
      </c>
      <c r="B184" s="26" t="s">
        <v>1512</v>
      </c>
      <c r="C184" s="26" t="s">
        <v>1116</v>
      </c>
      <c r="D184" s="26" t="s">
        <v>1841</v>
      </c>
      <c r="E184" s="26" t="s">
        <v>1844</v>
      </c>
      <c r="F184" s="68">
        <v>8.9526090899999993</v>
      </c>
      <c r="G184" s="47">
        <v>6.0926821500000008</v>
      </c>
      <c r="H184" s="74">
        <f t="shared" si="4"/>
        <v>0.4694036008426925</v>
      </c>
      <c r="I184" s="80">
        <f t="shared" si="5"/>
        <v>8.4438324761053395E-4</v>
      </c>
      <c r="J184" s="47">
        <v>217.83505965999998</v>
      </c>
      <c r="K184" s="57">
        <v>14.8218636364</v>
      </c>
    </row>
    <row r="185" spans="1:11" x14ac:dyDescent="0.15">
      <c r="A185" s="26" t="s">
        <v>617</v>
      </c>
      <c r="B185" s="26" t="s">
        <v>618</v>
      </c>
      <c r="C185" s="26" t="s">
        <v>1114</v>
      </c>
      <c r="D185" s="26" t="s">
        <v>1840</v>
      </c>
      <c r="E185" s="26" t="s">
        <v>1843</v>
      </c>
      <c r="F185" s="68">
        <v>8.8510385800000009</v>
      </c>
      <c r="G185" s="47">
        <v>16.701151360000001</v>
      </c>
      <c r="H185" s="74">
        <f t="shared" si="4"/>
        <v>-0.47003422762824421</v>
      </c>
      <c r="I185" s="80">
        <f t="shared" si="5"/>
        <v>8.348034216365556E-4</v>
      </c>
      <c r="J185" s="47">
        <v>154.23807334</v>
      </c>
      <c r="K185" s="57">
        <v>22.923090909100001</v>
      </c>
    </row>
    <row r="186" spans="1:11" x14ac:dyDescent="0.15">
      <c r="A186" s="26" t="s">
        <v>546</v>
      </c>
      <c r="B186" s="26" t="s">
        <v>547</v>
      </c>
      <c r="C186" s="26" t="s">
        <v>1118</v>
      </c>
      <c r="D186" s="26" t="s">
        <v>1841</v>
      </c>
      <c r="E186" s="26" t="s">
        <v>1844</v>
      </c>
      <c r="F186" s="68">
        <v>8.79335734</v>
      </c>
      <c r="G186" s="47">
        <v>5.6644747449999997</v>
      </c>
      <c r="H186" s="74">
        <f t="shared" si="4"/>
        <v>0.55236941390935623</v>
      </c>
      <c r="I186" s="80">
        <f t="shared" si="5"/>
        <v>8.2936310001994367E-4</v>
      </c>
      <c r="J186" s="47">
        <v>230.76900000000001</v>
      </c>
      <c r="K186" s="57">
        <v>28.7356818182</v>
      </c>
    </row>
    <row r="187" spans="1:11" x14ac:dyDescent="0.15">
      <c r="A187" s="26" t="s">
        <v>1314</v>
      </c>
      <c r="B187" s="26" t="s">
        <v>193</v>
      </c>
      <c r="C187" s="26" t="s">
        <v>1118</v>
      </c>
      <c r="D187" s="26" t="s">
        <v>1841</v>
      </c>
      <c r="E187" s="26" t="s">
        <v>1844</v>
      </c>
      <c r="F187" s="68">
        <v>8.7305863100000014</v>
      </c>
      <c r="G187" s="47">
        <v>2.6047681200000001</v>
      </c>
      <c r="H187" s="74">
        <f t="shared" si="4"/>
        <v>2.351771024439596</v>
      </c>
      <c r="I187" s="80">
        <f t="shared" si="5"/>
        <v>8.2344272467076629E-4</v>
      </c>
      <c r="J187" s="47">
        <v>97.818624079999992</v>
      </c>
      <c r="K187" s="57">
        <v>20.614727272700001</v>
      </c>
    </row>
    <row r="188" spans="1:11" x14ac:dyDescent="0.15">
      <c r="A188" s="26" t="s">
        <v>1453</v>
      </c>
      <c r="B188" s="26" t="s">
        <v>1560</v>
      </c>
      <c r="C188" s="26" t="s">
        <v>1120</v>
      </c>
      <c r="D188" s="26" t="s">
        <v>1840</v>
      </c>
      <c r="E188" s="26" t="s">
        <v>1843</v>
      </c>
      <c r="F188" s="68">
        <v>8.6896260749999996</v>
      </c>
      <c r="G188" s="47">
        <v>18.813913956999997</v>
      </c>
      <c r="H188" s="74">
        <f t="shared" si="4"/>
        <v>-0.5381276806697155</v>
      </c>
      <c r="I188" s="80">
        <f t="shared" si="5"/>
        <v>8.1957947811275172E-4</v>
      </c>
      <c r="J188" s="47">
        <v>139.89282171000002</v>
      </c>
      <c r="K188" s="57">
        <v>57.815045454500002</v>
      </c>
    </row>
    <row r="189" spans="1:11" x14ac:dyDescent="0.15">
      <c r="A189" s="26" t="s">
        <v>464</v>
      </c>
      <c r="B189" s="26" t="s">
        <v>1880</v>
      </c>
      <c r="C189" s="26" t="s">
        <v>1113</v>
      </c>
      <c r="D189" s="26" t="s">
        <v>1840</v>
      </c>
      <c r="E189" s="26" t="s">
        <v>1843</v>
      </c>
      <c r="F189" s="68">
        <v>8.6521643000000008</v>
      </c>
      <c r="G189" s="47">
        <v>0.80405340000000003</v>
      </c>
      <c r="H189" s="74">
        <f t="shared" si="4"/>
        <v>9.7606836809594988</v>
      </c>
      <c r="I189" s="80">
        <f t="shared" si="5"/>
        <v>8.1604619581283682E-4</v>
      </c>
      <c r="J189" s="47">
        <v>30.37077773</v>
      </c>
      <c r="K189" s="57">
        <v>19.672272727300001</v>
      </c>
    </row>
    <row r="190" spans="1:11" x14ac:dyDescent="0.15">
      <c r="A190" s="26" t="s">
        <v>1694</v>
      </c>
      <c r="B190" s="26" t="s">
        <v>1799</v>
      </c>
      <c r="C190" s="26" t="s">
        <v>1134</v>
      </c>
      <c r="D190" s="26" t="s">
        <v>1841</v>
      </c>
      <c r="E190" s="26" t="s">
        <v>1843</v>
      </c>
      <c r="F190" s="68">
        <v>8.5706368099999999</v>
      </c>
      <c r="G190" s="47">
        <v>0.29827259</v>
      </c>
      <c r="H190" s="74">
        <f t="shared" si="4"/>
        <v>27.73424209043144</v>
      </c>
      <c r="I190" s="80">
        <f t="shared" si="5"/>
        <v>8.0835676739217344E-4</v>
      </c>
      <c r="J190" s="47">
        <v>38.921574625639202</v>
      </c>
      <c r="K190" s="57">
        <v>62.5098181818</v>
      </c>
    </row>
    <row r="191" spans="1:11" x14ac:dyDescent="0.15">
      <c r="A191" s="26" t="s">
        <v>445</v>
      </c>
      <c r="B191" s="26" t="s">
        <v>1653</v>
      </c>
      <c r="C191" s="26" t="s">
        <v>1114</v>
      </c>
      <c r="D191" s="26" t="s">
        <v>1840</v>
      </c>
      <c r="E191" s="26" t="s">
        <v>1843</v>
      </c>
      <c r="F191" s="68">
        <v>8.5198443499999996</v>
      </c>
      <c r="G191" s="47">
        <v>13.533122480000001</v>
      </c>
      <c r="H191" s="74">
        <f t="shared" si="4"/>
        <v>-0.37044504233290598</v>
      </c>
      <c r="I191" s="80">
        <f t="shared" si="5"/>
        <v>8.0356617485118618E-4</v>
      </c>
      <c r="J191" s="47">
        <v>78.476723280000002</v>
      </c>
      <c r="K191" s="57">
        <v>16.765000000000001</v>
      </c>
    </row>
    <row r="192" spans="1:11" x14ac:dyDescent="0.15">
      <c r="A192" s="26" t="s">
        <v>1430</v>
      </c>
      <c r="B192" s="26" t="s">
        <v>1431</v>
      </c>
      <c r="C192" s="26" t="s">
        <v>1410</v>
      </c>
      <c r="D192" s="26" t="s">
        <v>1842</v>
      </c>
      <c r="E192" s="26" t="s">
        <v>1844</v>
      </c>
      <c r="F192" s="68">
        <v>8.4981500000000008</v>
      </c>
      <c r="G192" s="47">
        <v>0.87209999999999999</v>
      </c>
      <c r="H192" s="74">
        <f t="shared" si="4"/>
        <v>8.7444673775943134</v>
      </c>
      <c r="I192" s="80">
        <f t="shared" si="5"/>
        <v>8.0152002880329721E-4</v>
      </c>
      <c r="J192" s="47">
        <v>34.647402108881103</v>
      </c>
      <c r="K192" s="57">
        <v>29.959</v>
      </c>
    </row>
    <row r="193" spans="1:11" x14ac:dyDescent="0.15">
      <c r="A193" s="26" t="s">
        <v>1491</v>
      </c>
      <c r="B193" s="26" t="s">
        <v>1492</v>
      </c>
      <c r="C193" s="26" t="s">
        <v>1118</v>
      </c>
      <c r="D193" s="26" t="s">
        <v>1841</v>
      </c>
      <c r="E193" s="26" t="s">
        <v>1844</v>
      </c>
      <c r="F193" s="68">
        <v>8.2976624700000006</v>
      </c>
      <c r="G193" s="47">
        <v>13.41218727</v>
      </c>
      <c r="H193" s="74">
        <f t="shared" si="4"/>
        <v>-0.38133413268393768</v>
      </c>
      <c r="I193" s="80">
        <f t="shared" si="5"/>
        <v>7.826106460764329E-4</v>
      </c>
      <c r="J193" s="47">
        <v>257.0968221</v>
      </c>
      <c r="K193" s="57">
        <v>11.3020909091</v>
      </c>
    </row>
    <row r="194" spans="1:11" x14ac:dyDescent="0.15">
      <c r="A194" s="26" t="s">
        <v>38</v>
      </c>
      <c r="B194" s="26" t="s">
        <v>39</v>
      </c>
      <c r="C194" s="26" t="s">
        <v>1112</v>
      </c>
      <c r="D194" s="26" t="s">
        <v>1840</v>
      </c>
      <c r="E194" s="26" t="s">
        <v>1843</v>
      </c>
      <c r="F194" s="68">
        <v>8.2676568600000007</v>
      </c>
      <c r="G194" s="47">
        <v>0</v>
      </c>
      <c r="H194" s="74" t="str">
        <f t="shared" si="4"/>
        <v/>
      </c>
      <c r="I194" s="80">
        <f t="shared" si="5"/>
        <v>7.7978060690420592E-4</v>
      </c>
      <c r="J194" s="47">
        <v>9.3155400000000004</v>
      </c>
      <c r="K194" s="57">
        <v>84.387785714299994</v>
      </c>
    </row>
    <row r="195" spans="1:11" x14ac:dyDescent="0.15">
      <c r="A195" s="26" t="s">
        <v>513</v>
      </c>
      <c r="B195" s="26" t="s">
        <v>660</v>
      </c>
      <c r="C195" s="26" t="s">
        <v>1119</v>
      </c>
      <c r="D195" s="26" t="s">
        <v>1840</v>
      </c>
      <c r="E195" s="26" t="s">
        <v>1844</v>
      </c>
      <c r="F195" s="68">
        <v>8.2662098099999994</v>
      </c>
      <c r="G195" s="47">
        <v>5.6956288849999996</v>
      </c>
      <c r="H195" s="74">
        <f t="shared" si="4"/>
        <v>0.45132521393201697</v>
      </c>
      <c r="I195" s="80">
        <f t="shared" si="5"/>
        <v>7.7964412548675848E-4</v>
      </c>
      <c r="J195" s="47">
        <v>188.29570000000001</v>
      </c>
      <c r="K195" s="57">
        <v>16.297999999999998</v>
      </c>
    </row>
    <row r="196" spans="1:11" x14ac:dyDescent="0.15">
      <c r="A196" s="26" t="s">
        <v>1780</v>
      </c>
      <c r="B196" s="26" t="s">
        <v>151</v>
      </c>
      <c r="C196" s="26" t="s">
        <v>1115</v>
      </c>
      <c r="D196" s="26" t="s">
        <v>1840</v>
      </c>
      <c r="E196" s="26" t="s">
        <v>1843</v>
      </c>
      <c r="F196" s="68">
        <v>8.2200430410000003</v>
      </c>
      <c r="G196" s="47">
        <v>11.260180058</v>
      </c>
      <c r="H196" s="74">
        <f t="shared" si="4"/>
        <v>-0.26999008908743682</v>
      </c>
      <c r="I196" s="80">
        <f t="shared" si="5"/>
        <v>7.7528981425212099E-4</v>
      </c>
      <c r="J196" s="47">
        <v>305.3216491</v>
      </c>
      <c r="K196" s="57">
        <v>28.181727272700002</v>
      </c>
    </row>
    <row r="197" spans="1:11" x14ac:dyDescent="0.15">
      <c r="A197" s="26" t="s">
        <v>443</v>
      </c>
      <c r="B197" s="26" t="s">
        <v>1651</v>
      </c>
      <c r="C197" s="26" t="s">
        <v>1114</v>
      </c>
      <c r="D197" s="26" t="s">
        <v>1840</v>
      </c>
      <c r="E197" s="26" t="s">
        <v>1843</v>
      </c>
      <c r="F197" s="68">
        <v>8.0796209539999992</v>
      </c>
      <c r="G197" s="47">
        <v>8.8282144260000006</v>
      </c>
      <c r="H197" s="74">
        <f t="shared" si="4"/>
        <v>-8.4795569735519383E-2</v>
      </c>
      <c r="I197" s="80">
        <f t="shared" si="5"/>
        <v>7.6204562402049883E-4</v>
      </c>
      <c r="J197" s="47">
        <v>128.17687386</v>
      </c>
      <c r="K197" s="57">
        <v>17.9165454545</v>
      </c>
    </row>
    <row r="198" spans="1:11" x14ac:dyDescent="0.15">
      <c r="A198" s="26" t="s">
        <v>435</v>
      </c>
      <c r="B198" s="26" t="s">
        <v>334</v>
      </c>
      <c r="C198" s="26" t="s">
        <v>1112</v>
      </c>
      <c r="D198" s="26" t="s">
        <v>1840</v>
      </c>
      <c r="E198" s="26" t="s">
        <v>1843</v>
      </c>
      <c r="F198" s="68">
        <v>7.8612436960000007</v>
      </c>
      <c r="G198" s="47">
        <v>50.868876818000004</v>
      </c>
      <c r="H198" s="74">
        <f t="shared" si="4"/>
        <v>-0.84546063943723071</v>
      </c>
      <c r="I198" s="80">
        <f t="shared" si="5"/>
        <v>7.414489357857485E-4</v>
      </c>
      <c r="J198" s="47">
        <v>140.74215000000001</v>
      </c>
      <c r="K198" s="57">
        <v>25.223090909100002</v>
      </c>
    </row>
    <row r="199" spans="1:11" x14ac:dyDescent="0.15">
      <c r="A199" s="26" t="s">
        <v>1167</v>
      </c>
      <c r="B199" s="26" t="s">
        <v>1646</v>
      </c>
      <c r="C199" s="26" t="s">
        <v>1114</v>
      </c>
      <c r="D199" s="26" t="s">
        <v>1840</v>
      </c>
      <c r="E199" s="26" t="s">
        <v>1844</v>
      </c>
      <c r="F199" s="68">
        <v>7.8371478349999997</v>
      </c>
      <c r="G199" s="47">
        <v>5.4841250129999999</v>
      </c>
      <c r="H199" s="74">
        <f t="shared" ref="H199:H262" si="6">IF(ISERROR(F199/G199-1),"",((F199/G199-1)))</f>
        <v>0.42906075562139989</v>
      </c>
      <c r="I199" s="80">
        <f t="shared" ref="I199:I262" si="7">F199/$F$724</f>
        <v>7.3917628642056177E-4</v>
      </c>
      <c r="J199" s="47">
        <v>81.576399870000003</v>
      </c>
      <c r="K199" s="57">
        <v>38.432772727299998</v>
      </c>
    </row>
    <row r="200" spans="1:11" x14ac:dyDescent="0.15">
      <c r="A200" s="26" t="s">
        <v>484</v>
      </c>
      <c r="B200" s="26" t="s">
        <v>1538</v>
      </c>
      <c r="C200" s="26" t="s">
        <v>1116</v>
      </c>
      <c r="D200" s="26" t="s">
        <v>1841</v>
      </c>
      <c r="E200" s="26" t="s">
        <v>1844</v>
      </c>
      <c r="F200" s="68">
        <v>7.8163200499999999</v>
      </c>
      <c r="G200" s="47">
        <v>10.361958720000001</v>
      </c>
      <c r="H200" s="74">
        <f t="shared" si="6"/>
        <v>-0.24567157028782305</v>
      </c>
      <c r="I200" s="80">
        <f t="shared" si="7"/>
        <v>7.3721187218533317E-4</v>
      </c>
      <c r="J200" s="47">
        <v>55.924287249999999</v>
      </c>
      <c r="K200" s="57">
        <v>5.4867727273</v>
      </c>
    </row>
    <row r="201" spans="1:11" x14ac:dyDescent="0.15">
      <c r="A201" s="26" t="s">
        <v>682</v>
      </c>
      <c r="B201" s="26" t="s">
        <v>683</v>
      </c>
      <c r="C201" s="26" t="s">
        <v>1119</v>
      </c>
      <c r="D201" s="26" t="s">
        <v>1840</v>
      </c>
      <c r="E201" s="26" t="s">
        <v>1843</v>
      </c>
      <c r="F201" s="68">
        <v>7.6898517640000001</v>
      </c>
      <c r="G201" s="47">
        <v>27.897463418000001</v>
      </c>
      <c r="H201" s="74">
        <f t="shared" si="6"/>
        <v>-0.72435301200042601</v>
      </c>
      <c r="I201" s="80">
        <f t="shared" si="7"/>
        <v>7.2528376262767365E-4</v>
      </c>
      <c r="J201" s="47">
        <v>1163.4970000000001</v>
      </c>
      <c r="K201" s="57">
        <v>13.9038181818</v>
      </c>
    </row>
    <row r="202" spans="1:11" x14ac:dyDescent="0.15">
      <c r="A202" s="26" t="s">
        <v>1364</v>
      </c>
      <c r="B202" s="26" t="s">
        <v>1365</v>
      </c>
      <c r="C202" s="26" t="s">
        <v>1114</v>
      </c>
      <c r="D202" s="26" t="s">
        <v>1840</v>
      </c>
      <c r="E202" s="26" t="s">
        <v>1843</v>
      </c>
      <c r="F202" s="68">
        <v>7.6318628499999992</v>
      </c>
      <c r="G202" s="47">
        <v>11.74379766</v>
      </c>
      <c r="H202" s="74">
        <f t="shared" si="6"/>
        <v>-0.35013672144620389</v>
      </c>
      <c r="I202" s="80">
        <f t="shared" si="7"/>
        <v>7.1981442212185151E-4</v>
      </c>
      <c r="J202" s="47">
        <v>11.829499999999999</v>
      </c>
      <c r="K202" s="57">
        <v>49.4927727273</v>
      </c>
    </row>
    <row r="203" spans="1:11" x14ac:dyDescent="0.15">
      <c r="A203" s="26" t="s">
        <v>1686</v>
      </c>
      <c r="B203" s="26" t="s">
        <v>1445</v>
      </c>
      <c r="C203" s="26" t="s">
        <v>1134</v>
      </c>
      <c r="D203" s="26" t="s">
        <v>1841</v>
      </c>
      <c r="E203" s="26" t="s">
        <v>1843</v>
      </c>
      <c r="F203" s="68">
        <v>7.6050402199999994</v>
      </c>
      <c r="G203" s="47">
        <v>0.54054081000000009</v>
      </c>
      <c r="H203" s="74">
        <f t="shared" si="6"/>
        <v>13.069317393445276</v>
      </c>
      <c r="I203" s="80">
        <f t="shared" si="7"/>
        <v>7.1728459207999766E-4</v>
      </c>
      <c r="J203" s="47">
        <v>271.73066031000002</v>
      </c>
      <c r="K203" s="57">
        <v>16.651227272700002</v>
      </c>
    </row>
    <row r="204" spans="1:11" x14ac:dyDescent="0.15">
      <c r="A204" s="26" t="s">
        <v>1139</v>
      </c>
      <c r="B204" s="26" t="s">
        <v>1140</v>
      </c>
      <c r="C204" s="26" t="s">
        <v>1114</v>
      </c>
      <c r="D204" s="26" t="s">
        <v>1840</v>
      </c>
      <c r="E204" s="26" t="s">
        <v>1843</v>
      </c>
      <c r="F204" s="68">
        <v>7.4924629500000002</v>
      </c>
      <c r="G204" s="47">
        <v>2.1840112400000002</v>
      </c>
      <c r="H204" s="74">
        <f t="shared" si="6"/>
        <v>2.4305972482083011</v>
      </c>
      <c r="I204" s="80">
        <f t="shared" si="7"/>
        <v>7.0666664150334328E-4</v>
      </c>
      <c r="J204" s="47">
        <v>27.883499999999998</v>
      </c>
      <c r="K204" s="57">
        <v>49.182954545500003</v>
      </c>
    </row>
    <row r="205" spans="1:11" x14ac:dyDescent="0.15">
      <c r="A205" s="26" t="s">
        <v>498</v>
      </c>
      <c r="B205" s="26" t="s">
        <v>727</v>
      </c>
      <c r="C205" s="26" t="s">
        <v>1118</v>
      </c>
      <c r="D205" s="26" t="s">
        <v>1841</v>
      </c>
      <c r="E205" s="26" t="s">
        <v>1844</v>
      </c>
      <c r="F205" s="68">
        <v>7.4495108410000004</v>
      </c>
      <c r="G205" s="47">
        <v>8.2965236600000001</v>
      </c>
      <c r="H205" s="74">
        <f t="shared" si="6"/>
        <v>-0.1020924972568571</v>
      </c>
      <c r="I205" s="80">
        <f t="shared" si="7"/>
        <v>7.0261552736169573E-4</v>
      </c>
      <c r="J205" s="47">
        <v>311.90249999999997</v>
      </c>
      <c r="K205" s="57">
        <v>30.8907727273</v>
      </c>
    </row>
    <row r="206" spans="1:11" x14ac:dyDescent="0.15">
      <c r="A206" s="26" t="s">
        <v>1726</v>
      </c>
      <c r="B206" s="26" t="s">
        <v>1727</v>
      </c>
      <c r="C206" s="26" t="s">
        <v>809</v>
      </c>
      <c r="D206" s="26" t="s">
        <v>1840</v>
      </c>
      <c r="E206" s="26" t="s">
        <v>1843</v>
      </c>
      <c r="F206" s="68">
        <v>7.39758754</v>
      </c>
      <c r="G206" s="47">
        <v>17.626245704999999</v>
      </c>
      <c r="H206" s="74">
        <f t="shared" si="6"/>
        <v>-0.58030838422378617</v>
      </c>
      <c r="I206" s="80">
        <f t="shared" si="7"/>
        <v>6.9771827728808177E-4</v>
      </c>
      <c r="J206" s="47">
        <v>42.441002600000004</v>
      </c>
      <c r="K206" s="57">
        <v>19.474090909099999</v>
      </c>
    </row>
    <row r="207" spans="1:11" x14ac:dyDescent="0.15">
      <c r="A207" s="26" t="s">
        <v>487</v>
      </c>
      <c r="B207" s="26" t="s">
        <v>1542</v>
      </c>
      <c r="C207" s="26" t="s">
        <v>1116</v>
      </c>
      <c r="D207" s="26" t="s">
        <v>1841</v>
      </c>
      <c r="E207" s="26" t="s">
        <v>1844</v>
      </c>
      <c r="F207" s="68">
        <v>7.3574757899999996</v>
      </c>
      <c r="G207" s="47">
        <v>10.903302179999999</v>
      </c>
      <c r="H207" s="74">
        <f t="shared" si="6"/>
        <v>-0.32520665129359916</v>
      </c>
      <c r="I207" s="80">
        <f t="shared" si="7"/>
        <v>6.9393505729133532E-4</v>
      </c>
      <c r="J207" s="47">
        <v>204.01361872000001</v>
      </c>
      <c r="K207" s="57">
        <v>5.0792272726999999</v>
      </c>
    </row>
    <row r="208" spans="1:11" x14ac:dyDescent="0.15">
      <c r="A208" s="26" t="s">
        <v>1358</v>
      </c>
      <c r="B208" s="26" t="s">
        <v>1359</v>
      </c>
      <c r="C208" s="26" t="s">
        <v>1118</v>
      </c>
      <c r="D208" s="26" t="s">
        <v>1841</v>
      </c>
      <c r="E208" s="26" t="s">
        <v>1844</v>
      </c>
      <c r="F208" s="68">
        <v>7.2028563449999998</v>
      </c>
      <c r="G208" s="47">
        <v>12.031946115</v>
      </c>
      <c r="H208" s="74">
        <f t="shared" si="6"/>
        <v>-0.40135566797291966</v>
      </c>
      <c r="I208" s="80">
        <f t="shared" si="7"/>
        <v>6.7935181481974447E-4</v>
      </c>
      <c r="J208" s="47">
        <v>530.43200000000002</v>
      </c>
      <c r="K208" s="57">
        <v>21.241227272700002</v>
      </c>
    </row>
    <row r="209" spans="1:11" x14ac:dyDescent="0.15">
      <c r="A209" s="26" t="s">
        <v>1309</v>
      </c>
      <c r="B209" s="26" t="s">
        <v>1478</v>
      </c>
      <c r="C209" s="26" t="s">
        <v>1118</v>
      </c>
      <c r="D209" s="26" t="s">
        <v>1841</v>
      </c>
      <c r="E209" s="26" t="s">
        <v>1844</v>
      </c>
      <c r="F209" s="68">
        <v>7.1583193300000003</v>
      </c>
      <c r="G209" s="47">
        <v>6.1714455399999997</v>
      </c>
      <c r="H209" s="74">
        <f t="shared" si="6"/>
        <v>0.15990966518356431</v>
      </c>
      <c r="I209" s="80">
        <f t="shared" si="7"/>
        <v>6.7515121709605015E-4</v>
      </c>
      <c r="J209" s="47">
        <v>36.571648039999999</v>
      </c>
      <c r="K209" s="57">
        <v>52.913590909100002</v>
      </c>
    </row>
    <row r="210" spans="1:11" x14ac:dyDescent="0.15">
      <c r="A210" s="26" t="s">
        <v>486</v>
      </c>
      <c r="B210" s="26" t="s">
        <v>1540</v>
      </c>
      <c r="C210" s="26" t="s">
        <v>1116</v>
      </c>
      <c r="D210" s="26" t="s">
        <v>1841</v>
      </c>
      <c r="E210" s="26" t="s">
        <v>1844</v>
      </c>
      <c r="F210" s="68">
        <v>7.1582843199999999</v>
      </c>
      <c r="G210" s="47">
        <v>2.4696135799999999</v>
      </c>
      <c r="H210" s="74">
        <f t="shared" si="6"/>
        <v>1.8985442815713705</v>
      </c>
      <c r="I210" s="80">
        <f t="shared" si="7"/>
        <v>6.7514791505781724E-4</v>
      </c>
      <c r="J210" s="47">
        <v>201.08642586000002</v>
      </c>
      <c r="K210" s="57">
        <v>5.5682272726999997</v>
      </c>
    </row>
    <row r="211" spans="1:11" x14ac:dyDescent="0.15">
      <c r="A211" s="26" t="s">
        <v>1326</v>
      </c>
      <c r="B211" s="26" t="s">
        <v>1327</v>
      </c>
      <c r="C211" s="26" t="s">
        <v>1118</v>
      </c>
      <c r="D211" s="26" t="s">
        <v>1841</v>
      </c>
      <c r="E211" s="26" t="s">
        <v>1844</v>
      </c>
      <c r="F211" s="68">
        <v>7.1113461730000003</v>
      </c>
      <c r="G211" s="47">
        <v>8.8529946319999997</v>
      </c>
      <c r="H211" s="74">
        <f t="shared" si="6"/>
        <v>-0.19672986728181718</v>
      </c>
      <c r="I211" s="80">
        <f t="shared" si="7"/>
        <v>6.7072084976296917E-4</v>
      </c>
      <c r="J211" s="47">
        <v>158.66999999999999</v>
      </c>
      <c r="K211" s="57">
        <v>51.981499999999997</v>
      </c>
    </row>
    <row r="212" spans="1:11" x14ac:dyDescent="0.15">
      <c r="A212" s="26" t="s">
        <v>40</v>
      </c>
      <c r="B212" s="26" t="s">
        <v>41</v>
      </c>
      <c r="C212" s="26" t="s">
        <v>1112</v>
      </c>
      <c r="D212" s="26" t="s">
        <v>1840</v>
      </c>
      <c r="E212" s="26" t="s">
        <v>1843</v>
      </c>
      <c r="F212" s="68">
        <v>7.0923035999999993</v>
      </c>
      <c r="G212" s="47">
        <v>0</v>
      </c>
      <c r="H212" s="74" t="str">
        <f t="shared" si="6"/>
        <v/>
      </c>
      <c r="I212" s="80">
        <f t="shared" si="7"/>
        <v>6.6892481137114865E-4</v>
      </c>
      <c r="J212" s="47">
        <v>10.146959999999998</v>
      </c>
      <c r="K212" s="57">
        <v>89.749666666699994</v>
      </c>
    </row>
    <row r="213" spans="1:11" x14ac:dyDescent="0.15">
      <c r="A213" s="26" t="s">
        <v>337</v>
      </c>
      <c r="B213" s="26" t="s">
        <v>338</v>
      </c>
      <c r="C213" s="26" t="s">
        <v>1112</v>
      </c>
      <c r="D213" s="26" t="s">
        <v>1840</v>
      </c>
      <c r="E213" s="26" t="s">
        <v>1843</v>
      </c>
      <c r="F213" s="68">
        <v>7.0906421119999994</v>
      </c>
      <c r="G213" s="47">
        <v>4.4661171360000003</v>
      </c>
      <c r="H213" s="74">
        <f t="shared" si="6"/>
        <v>0.58765251695807708</v>
      </c>
      <c r="I213" s="80">
        <f t="shared" si="7"/>
        <v>6.6876810480447047E-4</v>
      </c>
      <c r="J213" s="47">
        <v>118.23</v>
      </c>
      <c r="K213" s="57">
        <v>35.657272727299997</v>
      </c>
    </row>
    <row r="214" spans="1:11" x14ac:dyDescent="0.15">
      <c r="A214" s="26" t="s">
        <v>789</v>
      </c>
      <c r="B214" s="26" t="s">
        <v>343</v>
      </c>
      <c r="C214" s="26" t="s">
        <v>1119</v>
      </c>
      <c r="D214" s="26" t="s">
        <v>1840</v>
      </c>
      <c r="E214" s="26" t="s">
        <v>1844</v>
      </c>
      <c r="F214" s="68">
        <v>7.0839031299999995</v>
      </c>
      <c r="G214" s="47">
        <v>2.9159089900000001</v>
      </c>
      <c r="H214" s="74">
        <f t="shared" si="6"/>
        <v>1.4293978839168089</v>
      </c>
      <c r="I214" s="80">
        <f t="shared" si="7"/>
        <v>6.6813250422708076E-4</v>
      </c>
      <c r="J214" s="47">
        <v>120.03660000000001</v>
      </c>
      <c r="K214" s="57">
        <v>75.852727272699994</v>
      </c>
    </row>
    <row r="215" spans="1:11" x14ac:dyDescent="0.15">
      <c r="A215" s="26" t="s">
        <v>1322</v>
      </c>
      <c r="B215" s="26" t="s">
        <v>1323</v>
      </c>
      <c r="C215" s="26" t="s">
        <v>1118</v>
      </c>
      <c r="D215" s="26" t="s">
        <v>1841</v>
      </c>
      <c r="E215" s="26" t="s">
        <v>1844</v>
      </c>
      <c r="F215" s="68">
        <v>7.0652149079999997</v>
      </c>
      <c r="G215" s="47">
        <v>11.921691198000001</v>
      </c>
      <c r="H215" s="74">
        <f t="shared" si="6"/>
        <v>-0.4073647110415618</v>
      </c>
      <c r="I215" s="80">
        <f t="shared" si="7"/>
        <v>6.6636988715916329E-4</v>
      </c>
      <c r="J215" s="47">
        <v>148.01599999999999</v>
      </c>
      <c r="K215" s="57">
        <v>32.105818181799997</v>
      </c>
    </row>
    <row r="216" spans="1:11" x14ac:dyDescent="0.15">
      <c r="A216" s="26" t="s">
        <v>1602</v>
      </c>
      <c r="B216" s="26" t="s">
        <v>1603</v>
      </c>
      <c r="C216" s="26" t="s">
        <v>1121</v>
      </c>
      <c r="D216" s="26" t="s">
        <v>1841</v>
      </c>
      <c r="E216" s="26" t="s">
        <v>1844</v>
      </c>
      <c r="F216" s="68">
        <v>6.9865633000000003</v>
      </c>
      <c r="G216" s="47">
        <v>2.2493482400000002</v>
      </c>
      <c r="H216" s="74">
        <f t="shared" si="6"/>
        <v>2.1060389742052568</v>
      </c>
      <c r="I216" s="80">
        <f t="shared" si="7"/>
        <v>6.5895170330625597E-4</v>
      </c>
      <c r="J216" s="47">
        <v>577.16451023484001</v>
      </c>
      <c r="K216" s="57">
        <v>14.9415454545</v>
      </c>
    </row>
    <row r="217" spans="1:11" x14ac:dyDescent="0.15">
      <c r="A217" s="26" t="s">
        <v>643</v>
      </c>
      <c r="B217" s="26" t="s">
        <v>22</v>
      </c>
      <c r="C217" s="26" t="s">
        <v>1113</v>
      </c>
      <c r="D217" s="26" t="s">
        <v>1840</v>
      </c>
      <c r="E217" s="26" t="s">
        <v>1843</v>
      </c>
      <c r="F217" s="68">
        <v>6.9340168000000002</v>
      </c>
      <c r="G217" s="47">
        <v>2.5246529300000002</v>
      </c>
      <c r="H217" s="74">
        <f t="shared" si="6"/>
        <v>1.7465227864013766</v>
      </c>
      <c r="I217" s="80">
        <f t="shared" si="7"/>
        <v>6.5399567497144038E-4</v>
      </c>
      <c r="J217" s="47">
        <v>158.75393917946337</v>
      </c>
      <c r="K217" s="57">
        <v>18.9067272727</v>
      </c>
    </row>
    <row r="218" spans="1:11" x14ac:dyDescent="0.15">
      <c r="A218" s="26" t="s">
        <v>716</v>
      </c>
      <c r="B218" s="26" t="s">
        <v>717</v>
      </c>
      <c r="C218" s="26" t="s">
        <v>1118</v>
      </c>
      <c r="D218" s="26" t="s">
        <v>1841</v>
      </c>
      <c r="E218" s="26" t="s">
        <v>1844</v>
      </c>
      <c r="F218" s="68">
        <v>6.8460985970000001</v>
      </c>
      <c r="G218" s="47">
        <v>13.12108527</v>
      </c>
      <c r="H218" s="74">
        <f t="shared" si="6"/>
        <v>-0.47823686409134969</v>
      </c>
      <c r="I218" s="80">
        <f t="shared" si="7"/>
        <v>6.4570349366128532E-4</v>
      </c>
      <c r="J218" s="47">
        <v>44.418579338971199</v>
      </c>
      <c r="K218" s="57">
        <v>25.9330454545</v>
      </c>
    </row>
    <row r="219" spans="1:11" x14ac:dyDescent="0.15">
      <c r="A219" s="26" t="s">
        <v>791</v>
      </c>
      <c r="B219" s="26" t="s">
        <v>792</v>
      </c>
      <c r="C219" s="26" t="s">
        <v>809</v>
      </c>
      <c r="D219" s="26" t="s">
        <v>1840</v>
      </c>
      <c r="E219" s="26" t="s">
        <v>1843</v>
      </c>
      <c r="F219" s="68">
        <v>6.8001685999999992</v>
      </c>
      <c r="G219" s="47">
        <v>3.5834435099999999</v>
      </c>
      <c r="H219" s="74">
        <f t="shared" si="6"/>
        <v>0.89766312236355006</v>
      </c>
      <c r="I219" s="80">
        <f t="shared" si="7"/>
        <v>6.4137151405179664E-4</v>
      </c>
      <c r="J219" s="47">
        <v>30.380884450000003</v>
      </c>
      <c r="K219" s="57">
        <v>42.099136363600003</v>
      </c>
    </row>
    <row r="220" spans="1:11" x14ac:dyDescent="0.15">
      <c r="A220" s="26" t="s">
        <v>485</v>
      </c>
      <c r="B220" s="26" t="s">
        <v>1539</v>
      </c>
      <c r="C220" s="26" t="s">
        <v>1116</v>
      </c>
      <c r="D220" s="26" t="s">
        <v>1841</v>
      </c>
      <c r="E220" s="26" t="s">
        <v>1844</v>
      </c>
      <c r="F220" s="68">
        <v>6.66733975</v>
      </c>
      <c r="G220" s="47">
        <v>2.3094127999999996</v>
      </c>
      <c r="H220" s="74">
        <f t="shared" si="6"/>
        <v>1.8870281441239096</v>
      </c>
      <c r="I220" s="80">
        <f t="shared" si="7"/>
        <v>6.2884349516793272E-4</v>
      </c>
      <c r="J220" s="47">
        <v>179.19577969999997</v>
      </c>
      <c r="K220" s="57">
        <v>6.1371363635999998</v>
      </c>
    </row>
    <row r="221" spans="1:11" x14ac:dyDescent="0.15">
      <c r="A221" s="26" t="s">
        <v>1303</v>
      </c>
      <c r="B221" s="26" t="s">
        <v>26</v>
      </c>
      <c r="C221" s="26" t="s">
        <v>1119</v>
      </c>
      <c r="D221" s="26" t="s">
        <v>1840</v>
      </c>
      <c r="E221" s="26" t="s">
        <v>1843</v>
      </c>
      <c r="F221" s="68">
        <v>6.6513588600000002</v>
      </c>
      <c r="G221" s="47">
        <v>8.6270767500000005</v>
      </c>
      <c r="H221" s="74">
        <f t="shared" si="6"/>
        <v>-0.22901359837792101</v>
      </c>
      <c r="I221" s="80">
        <f t="shared" si="7"/>
        <v>6.2733622553711875E-4</v>
      </c>
      <c r="J221" s="47">
        <v>557.80799999999999</v>
      </c>
      <c r="K221" s="57">
        <v>31.389818181799999</v>
      </c>
    </row>
    <row r="222" spans="1:11" x14ac:dyDescent="0.15">
      <c r="A222" s="26" t="s">
        <v>1232</v>
      </c>
      <c r="B222" s="26" t="s">
        <v>738</v>
      </c>
      <c r="C222" s="26" t="s">
        <v>1118</v>
      </c>
      <c r="D222" s="26" t="s">
        <v>1841</v>
      </c>
      <c r="E222" s="26" t="s">
        <v>1844</v>
      </c>
      <c r="F222" s="68">
        <v>6.6479242320000003</v>
      </c>
      <c r="G222" s="47">
        <v>2.0172068510000001</v>
      </c>
      <c r="H222" s="74">
        <f t="shared" si="6"/>
        <v>2.2956085929930246</v>
      </c>
      <c r="I222" s="80">
        <f t="shared" si="7"/>
        <v>6.2701228172187796E-4</v>
      </c>
      <c r="J222" s="47">
        <v>21.154138750000001</v>
      </c>
      <c r="K222" s="57">
        <v>37.548727272699999</v>
      </c>
    </row>
    <row r="223" spans="1:11" x14ac:dyDescent="0.15">
      <c r="A223" s="26" t="s">
        <v>447</v>
      </c>
      <c r="B223" s="26" t="s">
        <v>1654</v>
      </c>
      <c r="C223" s="26" t="s">
        <v>1114</v>
      </c>
      <c r="D223" s="26" t="s">
        <v>1840</v>
      </c>
      <c r="E223" s="26" t="s">
        <v>1843</v>
      </c>
      <c r="F223" s="68">
        <v>6.5799502619999997</v>
      </c>
      <c r="G223" s="47">
        <v>7.8954064850000005</v>
      </c>
      <c r="H223" s="74">
        <f t="shared" si="6"/>
        <v>-0.16661032278694654</v>
      </c>
      <c r="I223" s="80">
        <f t="shared" si="7"/>
        <v>6.2060118067138164E-4</v>
      </c>
      <c r="J223" s="47">
        <v>29.196952330000002</v>
      </c>
      <c r="K223" s="57">
        <v>19.266999999999999</v>
      </c>
    </row>
    <row r="224" spans="1:11" x14ac:dyDescent="0.15">
      <c r="A224" s="26" t="s">
        <v>118</v>
      </c>
      <c r="B224" s="26" t="s">
        <v>119</v>
      </c>
      <c r="C224" s="26" t="s">
        <v>1114</v>
      </c>
      <c r="D224" s="26" t="s">
        <v>1840</v>
      </c>
      <c r="E224" s="26" t="s">
        <v>1844</v>
      </c>
      <c r="F224" s="68">
        <v>6.5323535870000002</v>
      </c>
      <c r="G224" s="47">
        <v>13.081123626</v>
      </c>
      <c r="H224" s="74">
        <f t="shared" si="6"/>
        <v>-0.50062748631040266</v>
      </c>
      <c r="I224" s="80">
        <f t="shared" si="7"/>
        <v>6.1611200498997559E-4</v>
      </c>
      <c r="J224" s="47">
        <v>188.34883865</v>
      </c>
      <c r="K224" s="57">
        <v>32.014363636399999</v>
      </c>
    </row>
    <row r="225" spans="1:11" x14ac:dyDescent="0.15">
      <c r="A225" s="26" t="s">
        <v>696</v>
      </c>
      <c r="B225" s="26" t="s">
        <v>180</v>
      </c>
      <c r="C225" s="26" t="s">
        <v>1115</v>
      </c>
      <c r="D225" s="26" t="s">
        <v>1840</v>
      </c>
      <c r="E225" s="26" t="s">
        <v>1843</v>
      </c>
      <c r="F225" s="68">
        <v>6.4597600000000002</v>
      </c>
      <c r="G225" s="47">
        <v>3.6655099999999998</v>
      </c>
      <c r="H225" s="74">
        <f t="shared" si="6"/>
        <v>0.76230865554861404</v>
      </c>
      <c r="I225" s="80">
        <f t="shared" si="7"/>
        <v>6.0926519551459865E-4</v>
      </c>
      <c r="J225" s="47">
        <v>58.956340949999998</v>
      </c>
      <c r="K225" s="57">
        <v>44.8811363636</v>
      </c>
    </row>
    <row r="226" spans="1:11" x14ac:dyDescent="0.15">
      <c r="A226" s="26" t="s">
        <v>42</v>
      </c>
      <c r="B226" s="26" t="s">
        <v>43</v>
      </c>
      <c r="C226" s="26" t="s">
        <v>1111</v>
      </c>
      <c r="D226" s="26" t="s">
        <v>1840</v>
      </c>
      <c r="E226" s="26" t="s">
        <v>1843</v>
      </c>
      <c r="F226" s="68">
        <v>6.4451115799999998</v>
      </c>
      <c r="G226" s="47">
        <v>0</v>
      </c>
      <c r="H226" s="74" t="str">
        <f t="shared" si="6"/>
        <v/>
      </c>
      <c r="I226" s="80">
        <f t="shared" si="7"/>
        <v>6.0788360045916626E-4</v>
      </c>
      <c r="J226" s="47">
        <v>24.73</v>
      </c>
      <c r="K226" s="57">
        <v>14.4706153846</v>
      </c>
    </row>
    <row r="227" spans="1:11" x14ac:dyDescent="0.15">
      <c r="A227" s="26" t="s">
        <v>255</v>
      </c>
      <c r="B227" s="26" t="s">
        <v>1716</v>
      </c>
      <c r="C227" s="26" t="s">
        <v>809</v>
      </c>
      <c r="D227" s="26" t="s">
        <v>1840</v>
      </c>
      <c r="E227" s="26" t="s">
        <v>1843</v>
      </c>
      <c r="F227" s="68">
        <v>6.3657667170000005</v>
      </c>
      <c r="G227" s="47">
        <v>5.1047166109999997</v>
      </c>
      <c r="H227" s="74">
        <f t="shared" si="6"/>
        <v>0.24703626118687994</v>
      </c>
      <c r="I227" s="80">
        <f t="shared" si="7"/>
        <v>6.0040003087317951E-4</v>
      </c>
      <c r="J227" s="47">
        <v>165.56131480000002</v>
      </c>
      <c r="K227" s="57">
        <v>29.8513181818</v>
      </c>
    </row>
    <row r="228" spans="1:11" x14ac:dyDescent="0.15">
      <c r="A228" s="26" t="s">
        <v>708</v>
      </c>
      <c r="B228" s="26" t="s">
        <v>709</v>
      </c>
      <c r="C228" s="26" t="s">
        <v>1118</v>
      </c>
      <c r="D228" s="26" t="s">
        <v>1841</v>
      </c>
      <c r="E228" s="26" t="s">
        <v>1844</v>
      </c>
      <c r="F228" s="68">
        <v>6.3573725420000002</v>
      </c>
      <c r="G228" s="47">
        <v>8.1431988870000005</v>
      </c>
      <c r="H228" s="74">
        <f t="shared" si="6"/>
        <v>-0.21930280345368169</v>
      </c>
      <c r="I228" s="80">
        <f t="shared" si="7"/>
        <v>5.9960831745463784E-4</v>
      </c>
      <c r="J228" s="47">
        <v>46.97725689</v>
      </c>
      <c r="K228" s="57">
        <v>38.260363636400001</v>
      </c>
    </row>
    <row r="229" spans="1:11" x14ac:dyDescent="0.15">
      <c r="A229" s="26" t="s">
        <v>1788</v>
      </c>
      <c r="B229" s="26" t="s">
        <v>1789</v>
      </c>
      <c r="C229" s="26" t="s">
        <v>1116</v>
      </c>
      <c r="D229" s="26" t="s">
        <v>1841</v>
      </c>
      <c r="E229" s="26" t="s">
        <v>1844</v>
      </c>
      <c r="F229" s="68">
        <v>6.2665049699999997</v>
      </c>
      <c r="G229" s="47">
        <v>3.4145833699999999</v>
      </c>
      <c r="H229" s="74">
        <f t="shared" si="6"/>
        <v>0.8352180312996722</v>
      </c>
      <c r="I229" s="80">
        <f t="shared" si="7"/>
        <v>5.910379605032159E-4</v>
      </c>
      <c r="J229" s="47">
        <v>55.582307829999998</v>
      </c>
      <c r="K229" s="57">
        <v>29.8268181818</v>
      </c>
    </row>
    <row r="230" spans="1:11" x14ac:dyDescent="0.15">
      <c r="A230" s="26" t="s">
        <v>1504</v>
      </c>
      <c r="B230" s="26" t="s">
        <v>1516</v>
      </c>
      <c r="C230" s="26" t="s">
        <v>1114</v>
      </c>
      <c r="D230" s="26" t="s">
        <v>1840</v>
      </c>
      <c r="E230" s="26" t="s">
        <v>1843</v>
      </c>
      <c r="F230" s="68">
        <v>6.1917116700000001</v>
      </c>
      <c r="G230" s="47">
        <v>10.551948339999999</v>
      </c>
      <c r="H230" s="74">
        <f t="shared" si="6"/>
        <v>-0.41321626390752397</v>
      </c>
      <c r="I230" s="80">
        <f t="shared" si="7"/>
        <v>5.8398368069286974E-4</v>
      </c>
      <c r="J230" s="47">
        <v>71.26950398999999</v>
      </c>
      <c r="K230" s="57">
        <v>27.546227272700001</v>
      </c>
    </row>
    <row r="231" spans="1:11" x14ac:dyDescent="0.15">
      <c r="A231" s="26" t="s">
        <v>460</v>
      </c>
      <c r="B231" s="26" t="s">
        <v>1882</v>
      </c>
      <c r="C231" s="26" t="s">
        <v>1113</v>
      </c>
      <c r="D231" s="26" t="s">
        <v>1840</v>
      </c>
      <c r="E231" s="26" t="s">
        <v>1843</v>
      </c>
      <c r="F231" s="68">
        <v>6.1537982800000002</v>
      </c>
      <c r="G231" s="47">
        <v>18.35793584</v>
      </c>
      <c r="H231" s="74">
        <f t="shared" si="6"/>
        <v>-0.66478811487119782</v>
      </c>
      <c r="I231" s="80">
        <f t="shared" si="7"/>
        <v>5.8040780342018912E-4</v>
      </c>
      <c r="J231" s="47">
        <v>109.28658587999999</v>
      </c>
      <c r="K231" s="57">
        <v>16.524954545500002</v>
      </c>
    </row>
    <row r="232" spans="1:11" x14ac:dyDescent="0.15">
      <c r="A232" s="26" t="s">
        <v>1317</v>
      </c>
      <c r="B232" s="26" t="s">
        <v>1787</v>
      </c>
      <c r="C232" s="26" t="s">
        <v>809</v>
      </c>
      <c r="D232" s="26" t="s">
        <v>1840</v>
      </c>
      <c r="E232" s="26" t="s">
        <v>1843</v>
      </c>
      <c r="F232" s="68">
        <v>6.1393809800000003</v>
      </c>
      <c r="G232" s="47">
        <v>1.26389727</v>
      </c>
      <c r="H232" s="74">
        <f t="shared" si="6"/>
        <v>3.8574999928593883</v>
      </c>
      <c r="I232" s="80">
        <f t="shared" si="7"/>
        <v>5.7904800691021164E-4</v>
      </c>
      <c r="J232" s="47">
        <v>57.7906525</v>
      </c>
      <c r="K232" s="57">
        <v>71.565681818200005</v>
      </c>
    </row>
    <row r="233" spans="1:11" x14ac:dyDescent="0.15">
      <c r="A233" s="26" t="s">
        <v>469</v>
      </c>
      <c r="B233" s="26" t="s">
        <v>1884</v>
      </c>
      <c r="C233" s="26" t="s">
        <v>1113</v>
      </c>
      <c r="D233" s="26" t="s">
        <v>1840</v>
      </c>
      <c r="E233" s="26" t="s">
        <v>1843</v>
      </c>
      <c r="F233" s="68">
        <v>6.1230850400000003</v>
      </c>
      <c r="G233" s="47">
        <v>12.049512050000001</v>
      </c>
      <c r="H233" s="74">
        <f t="shared" si="6"/>
        <v>-0.4918395853216313</v>
      </c>
      <c r="I233" s="80">
        <f t="shared" si="7"/>
        <v>5.7751102270798204E-4</v>
      </c>
      <c r="J233" s="47">
        <v>107.64833481000001</v>
      </c>
      <c r="K233" s="57">
        <v>17.392136363599999</v>
      </c>
    </row>
    <row r="234" spans="1:11" x14ac:dyDescent="0.15">
      <c r="A234" s="26" t="s">
        <v>432</v>
      </c>
      <c r="B234" s="26" t="s">
        <v>277</v>
      </c>
      <c r="C234" s="26" t="s">
        <v>1112</v>
      </c>
      <c r="D234" s="26" t="s">
        <v>1840</v>
      </c>
      <c r="E234" s="26" t="s">
        <v>1843</v>
      </c>
      <c r="F234" s="68">
        <v>6.0894839979999995</v>
      </c>
      <c r="G234" s="47">
        <v>3.747375173</v>
      </c>
      <c r="H234" s="74">
        <f t="shared" si="6"/>
        <v>0.62499982437707202</v>
      </c>
      <c r="I234" s="80">
        <f t="shared" si="7"/>
        <v>5.7434187316935759E-4</v>
      </c>
      <c r="J234" s="47">
        <v>322.36149999999998</v>
      </c>
      <c r="K234" s="57">
        <v>17.931454545499999</v>
      </c>
    </row>
    <row r="235" spans="1:11" x14ac:dyDescent="0.15">
      <c r="A235" s="26" t="s">
        <v>1569</v>
      </c>
      <c r="B235" s="26" t="s">
        <v>1570</v>
      </c>
      <c r="C235" s="26" t="s">
        <v>1111</v>
      </c>
      <c r="D235" s="26" t="s">
        <v>1840</v>
      </c>
      <c r="E235" s="26" t="s">
        <v>1843</v>
      </c>
      <c r="F235" s="68">
        <v>5.9812188399999995</v>
      </c>
      <c r="G235" s="47">
        <v>5.0861970199999993</v>
      </c>
      <c r="H235" s="74">
        <f t="shared" si="6"/>
        <v>0.17597073343415248</v>
      </c>
      <c r="I235" s="80">
        <f t="shared" si="7"/>
        <v>5.6413062806794686E-4</v>
      </c>
      <c r="J235" s="47">
        <v>11.211356050000001</v>
      </c>
      <c r="K235" s="57">
        <v>30.1705909091</v>
      </c>
    </row>
    <row r="236" spans="1:11" x14ac:dyDescent="0.15">
      <c r="A236" s="26" t="s">
        <v>645</v>
      </c>
      <c r="B236" s="26" t="s">
        <v>16</v>
      </c>
      <c r="C236" s="26" t="s">
        <v>1113</v>
      </c>
      <c r="D236" s="26" t="s">
        <v>1840</v>
      </c>
      <c r="E236" s="26" t="s">
        <v>1843</v>
      </c>
      <c r="F236" s="68">
        <v>5.9265193899999993</v>
      </c>
      <c r="G236" s="47">
        <v>3.6401562999999997</v>
      </c>
      <c r="H236" s="74">
        <f t="shared" si="6"/>
        <v>0.62809475790915892</v>
      </c>
      <c r="I236" s="80">
        <f t="shared" si="7"/>
        <v>5.5897153994411699E-4</v>
      </c>
      <c r="J236" s="47">
        <v>40.224079691071793</v>
      </c>
      <c r="K236" s="57">
        <v>20.7305454545</v>
      </c>
    </row>
    <row r="237" spans="1:11" x14ac:dyDescent="0.15">
      <c r="A237" s="26" t="s">
        <v>203</v>
      </c>
      <c r="B237" s="26" t="s">
        <v>1328</v>
      </c>
      <c r="C237" s="26" t="s">
        <v>1118</v>
      </c>
      <c r="D237" s="26" t="s">
        <v>1841</v>
      </c>
      <c r="E237" s="26" t="s">
        <v>1844</v>
      </c>
      <c r="F237" s="68">
        <v>5.8504744440000005</v>
      </c>
      <c r="G237" s="47">
        <v>11.989531137</v>
      </c>
      <c r="H237" s="74">
        <f t="shared" si="6"/>
        <v>-0.51203475956242472</v>
      </c>
      <c r="I237" s="80">
        <f t="shared" si="7"/>
        <v>5.5179920863574242E-4</v>
      </c>
      <c r="J237" s="47">
        <v>570.75199999999995</v>
      </c>
      <c r="K237" s="57">
        <v>46.813045454499999</v>
      </c>
    </row>
    <row r="238" spans="1:11" x14ac:dyDescent="0.15">
      <c r="A238" s="26" t="s">
        <v>509</v>
      </c>
      <c r="B238" s="26" t="s">
        <v>656</v>
      </c>
      <c r="C238" s="26" t="s">
        <v>1119</v>
      </c>
      <c r="D238" s="26" t="s">
        <v>1840</v>
      </c>
      <c r="E238" s="26" t="s">
        <v>1844</v>
      </c>
      <c r="F238" s="68">
        <v>5.8485726950000005</v>
      </c>
      <c r="G238" s="47">
        <v>3.2234312279999999</v>
      </c>
      <c r="H238" s="74">
        <f t="shared" si="6"/>
        <v>0.81439350844435032</v>
      </c>
      <c r="I238" s="80">
        <f t="shared" si="7"/>
        <v>5.5161984137189592E-4</v>
      </c>
      <c r="J238" s="47">
        <v>51.808729999999997</v>
      </c>
      <c r="K238" s="57">
        <v>16.149000000000001</v>
      </c>
    </row>
    <row r="239" spans="1:11" x14ac:dyDescent="0.15">
      <c r="A239" s="26" t="s">
        <v>957</v>
      </c>
      <c r="B239" s="26" t="s">
        <v>961</v>
      </c>
      <c r="C239" s="26" t="s">
        <v>1119</v>
      </c>
      <c r="D239" s="26" t="s">
        <v>1840</v>
      </c>
      <c r="E239" s="26" t="s">
        <v>1844</v>
      </c>
      <c r="F239" s="68">
        <v>5.7703228399999995</v>
      </c>
      <c r="G239" s="47">
        <v>1.7566667199999999</v>
      </c>
      <c r="H239" s="74">
        <f t="shared" si="6"/>
        <v>2.2848136611821279</v>
      </c>
      <c r="I239" s="80">
        <f t="shared" si="7"/>
        <v>5.4423954965741048E-4</v>
      </c>
      <c r="J239" s="47">
        <v>20.81</v>
      </c>
      <c r="K239" s="57">
        <v>31.1055454545</v>
      </c>
    </row>
    <row r="240" spans="1:11" x14ac:dyDescent="0.15">
      <c r="A240" s="26" t="s">
        <v>1258</v>
      </c>
      <c r="B240" s="26" t="s">
        <v>743</v>
      </c>
      <c r="C240" s="26" t="s">
        <v>1118</v>
      </c>
      <c r="D240" s="26" t="s">
        <v>1840</v>
      </c>
      <c r="E240" s="26" t="s">
        <v>1843</v>
      </c>
      <c r="F240" s="68">
        <v>5.7699203949999998</v>
      </c>
      <c r="G240" s="47">
        <v>3.8097897450000002</v>
      </c>
      <c r="H240" s="74">
        <f t="shared" si="6"/>
        <v>0.51449837948996824</v>
      </c>
      <c r="I240" s="80">
        <f t="shared" si="7"/>
        <v>5.4420159225162319E-4</v>
      </c>
      <c r="J240" s="47">
        <v>38.938519890000002</v>
      </c>
      <c r="K240" s="57">
        <v>24.147136363600001</v>
      </c>
    </row>
    <row r="241" spans="1:11" x14ac:dyDescent="0.15">
      <c r="A241" s="26" t="s">
        <v>641</v>
      </c>
      <c r="B241" s="26" t="s">
        <v>15</v>
      </c>
      <c r="C241" s="26" t="s">
        <v>1113</v>
      </c>
      <c r="D241" s="26" t="s">
        <v>1840</v>
      </c>
      <c r="E241" s="26" t="s">
        <v>1843</v>
      </c>
      <c r="F241" s="68">
        <v>5.7673331799999996</v>
      </c>
      <c r="G241" s="47">
        <v>4.5584338600000001</v>
      </c>
      <c r="H241" s="74">
        <f t="shared" si="6"/>
        <v>0.26520058360570342</v>
      </c>
      <c r="I241" s="80">
        <f t="shared" si="7"/>
        <v>5.439575738898243E-4</v>
      </c>
      <c r="J241" s="47">
        <v>156.01528805999999</v>
      </c>
      <c r="K241" s="57">
        <v>40.101590909099997</v>
      </c>
    </row>
    <row r="242" spans="1:11" x14ac:dyDescent="0.15">
      <c r="A242" s="26" t="s">
        <v>205</v>
      </c>
      <c r="B242" s="26" t="s">
        <v>798</v>
      </c>
      <c r="C242" s="26" t="s">
        <v>1119</v>
      </c>
      <c r="D242" s="26" t="s">
        <v>1840</v>
      </c>
      <c r="E242" s="26" t="s">
        <v>1844</v>
      </c>
      <c r="F242" s="68">
        <v>5.72384059</v>
      </c>
      <c r="G242" s="47">
        <v>9.35154627</v>
      </c>
      <c r="H242" s="74">
        <f t="shared" si="6"/>
        <v>-0.3879257585066731</v>
      </c>
      <c r="I242" s="80">
        <f t="shared" si="7"/>
        <v>5.3985548320072975E-4</v>
      </c>
      <c r="J242" s="47">
        <v>85.503559999999993</v>
      </c>
      <c r="K242" s="57">
        <v>43.885681818199998</v>
      </c>
    </row>
    <row r="243" spans="1:11" x14ac:dyDescent="0.15">
      <c r="A243" s="26" t="s">
        <v>482</v>
      </c>
      <c r="B243" s="26" t="s">
        <v>1537</v>
      </c>
      <c r="C243" s="26" t="s">
        <v>1116</v>
      </c>
      <c r="D243" s="26" t="s">
        <v>1841</v>
      </c>
      <c r="E243" s="26" t="s">
        <v>1844</v>
      </c>
      <c r="F243" s="68">
        <v>5.71614646</v>
      </c>
      <c r="G243" s="47">
        <v>4.5113744200000001</v>
      </c>
      <c r="H243" s="74">
        <f t="shared" si="6"/>
        <v>0.26705210604089036</v>
      </c>
      <c r="I243" s="80">
        <f t="shared" si="7"/>
        <v>5.3912979592770954E-4</v>
      </c>
      <c r="J243" s="47">
        <v>194.52126375</v>
      </c>
      <c r="K243" s="57">
        <v>5.8462727272999997</v>
      </c>
    </row>
    <row r="244" spans="1:11" x14ac:dyDescent="0.15">
      <c r="A244" s="26" t="s">
        <v>467</v>
      </c>
      <c r="B244" s="26" t="s">
        <v>1872</v>
      </c>
      <c r="C244" s="26" t="s">
        <v>1113</v>
      </c>
      <c r="D244" s="26" t="s">
        <v>1840</v>
      </c>
      <c r="E244" s="26" t="s">
        <v>1843</v>
      </c>
      <c r="F244" s="68">
        <v>5.6052897800000006</v>
      </c>
      <c r="G244" s="47">
        <v>6.1167197300000007</v>
      </c>
      <c r="H244" s="74">
        <f t="shared" si="6"/>
        <v>-8.3611800536102066E-2</v>
      </c>
      <c r="I244" s="80">
        <f t="shared" si="7"/>
        <v>5.2867412624117336E-4</v>
      </c>
      <c r="J244" s="47">
        <v>94.389823400000012</v>
      </c>
      <c r="K244" s="57">
        <v>17.872863636400002</v>
      </c>
    </row>
    <row r="245" spans="1:11" x14ac:dyDescent="0.15">
      <c r="A245" s="26" t="s">
        <v>1239</v>
      </c>
      <c r="B245" s="26" t="s">
        <v>352</v>
      </c>
      <c r="C245" s="26" t="s">
        <v>1118</v>
      </c>
      <c r="D245" s="26" t="s">
        <v>1841</v>
      </c>
      <c r="E245" s="26" t="s">
        <v>1844</v>
      </c>
      <c r="F245" s="68">
        <v>5.5228604699999995</v>
      </c>
      <c r="G245" s="47">
        <v>4.2918955949999997</v>
      </c>
      <c r="H245" s="74">
        <f t="shared" si="6"/>
        <v>0.28681146774261168</v>
      </c>
      <c r="I245" s="80">
        <f t="shared" si="7"/>
        <v>5.208996408619512E-4</v>
      </c>
      <c r="J245" s="47">
        <v>57.915385060000006</v>
      </c>
      <c r="K245" s="57">
        <v>28.175863636399999</v>
      </c>
    </row>
    <row r="246" spans="1:11" x14ac:dyDescent="0.15">
      <c r="A246" s="26" t="s">
        <v>244</v>
      </c>
      <c r="B246" s="26" t="s">
        <v>245</v>
      </c>
      <c r="C246" s="26" t="s">
        <v>1112</v>
      </c>
      <c r="D246" s="26" t="s">
        <v>1840</v>
      </c>
      <c r="E246" s="26" t="s">
        <v>1843</v>
      </c>
      <c r="F246" s="68">
        <v>5.49987374</v>
      </c>
      <c r="G246" s="47">
        <v>0.38994399000000002</v>
      </c>
      <c r="H246" s="74">
        <f t="shared" si="6"/>
        <v>13.104265948553277</v>
      </c>
      <c r="I246" s="80">
        <f t="shared" si="7"/>
        <v>5.187316014072824E-4</v>
      </c>
      <c r="J246" s="47">
        <v>12.0726</v>
      </c>
      <c r="K246" s="57">
        <v>9.7602272726999999</v>
      </c>
    </row>
    <row r="247" spans="1:11" x14ac:dyDescent="0.15">
      <c r="A247" s="26" t="s">
        <v>1474</v>
      </c>
      <c r="B247" s="26" t="s">
        <v>1735</v>
      </c>
      <c r="C247" s="26" t="s">
        <v>809</v>
      </c>
      <c r="D247" s="26" t="s">
        <v>1840</v>
      </c>
      <c r="E247" s="26" t="s">
        <v>1843</v>
      </c>
      <c r="F247" s="68">
        <v>5.4765533700000004</v>
      </c>
      <c r="G247" s="47">
        <v>5.1915489400000006</v>
      </c>
      <c r="H247" s="74">
        <f t="shared" si="6"/>
        <v>5.4897764288436068E-2</v>
      </c>
      <c r="I247" s="80">
        <f t="shared" si="7"/>
        <v>5.1653209402813488E-4</v>
      </c>
      <c r="J247" s="47">
        <v>72.725539810000001</v>
      </c>
      <c r="K247" s="57">
        <v>33.753045454499997</v>
      </c>
    </row>
    <row r="248" spans="1:11" x14ac:dyDescent="0.15">
      <c r="A248" s="26" t="s">
        <v>183</v>
      </c>
      <c r="B248" s="26" t="s">
        <v>184</v>
      </c>
      <c r="C248" s="26" t="s">
        <v>1114</v>
      </c>
      <c r="D248" s="26" t="s">
        <v>1840</v>
      </c>
      <c r="E248" s="26" t="s">
        <v>1844</v>
      </c>
      <c r="F248" s="68">
        <v>5.3776342599999998</v>
      </c>
      <c r="G248" s="47">
        <v>13.168325400000001</v>
      </c>
      <c r="H248" s="74">
        <f t="shared" si="6"/>
        <v>-0.59162352868345747</v>
      </c>
      <c r="I248" s="80">
        <f t="shared" si="7"/>
        <v>5.0720234015271524E-4</v>
      </c>
      <c r="J248" s="47">
        <v>25.486906649999998</v>
      </c>
      <c r="K248" s="57">
        <v>12.0542272727</v>
      </c>
    </row>
    <row r="249" spans="1:11" x14ac:dyDescent="0.15">
      <c r="A249" s="26" t="s">
        <v>577</v>
      </c>
      <c r="B249" s="26" t="s">
        <v>578</v>
      </c>
      <c r="C249" s="26" t="s">
        <v>1119</v>
      </c>
      <c r="D249" s="26" t="s">
        <v>1840</v>
      </c>
      <c r="E249" s="26" t="s">
        <v>1843</v>
      </c>
      <c r="F249" s="68">
        <v>5.2874174110000007</v>
      </c>
      <c r="G249" s="47">
        <v>15.485246827999999</v>
      </c>
      <c r="H249" s="74">
        <f t="shared" si="6"/>
        <v>-0.65855129919921995</v>
      </c>
      <c r="I249" s="80">
        <f t="shared" si="7"/>
        <v>4.9869335744365251E-4</v>
      </c>
      <c r="J249" s="47">
        <v>664.00199999999995</v>
      </c>
      <c r="K249" s="57">
        <v>22.246863636400001</v>
      </c>
    </row>
    <row r="250" spans="1:11" x14ac:dyDescent="0.15">
      <c r="A250" s="26" t="s">
        <v>1146</v>
      </c>
      <c r="B250" s="26" t="s">
        <v>1147</v>
      </c>
      <c r="C250" s="26" t="s">
        <v>1114</v>
      </c>
      <c r="D250" s="26" t="s">
        <v>1840</v>
      </c>
      <c r="E250" s="26" t="s">
        <v>1843</v>
      </c>
      <c r="F250" s="68">
        <v>5.2853240700000006</v>
      </c>
      <c r="G250" s="47">
        <v>24.3088564</v>
      </c>
      <c r="H250" s="74">
        <f t="shared" si="6"/>
        <v>-0.78257619432891135</v>
      </c>
      <c r="I250" s="80">
        <f t="shared" si="7"/>
        <v>4.9849591979679814E-4</v>
      </c>
      <c r="J250" s="47">
        <v>20.9085</v>
      </c>
      <c r="K250" s="57">
        <v>24.654090909099999</v>
      </c>
    </row>
    <row r="251" spans="1:11" x14ac:dyDescent="0.15">
      <c r="A251" s="26" t="s">
        <v>176</v>
      </c>
      <c r="B251" s="26" t="s">
        <v>1621</v>
      </c>
      <c r="C251" s="26" t="s">
        <v>1410</v>
      </c>
      <c r="D251" s="26" t="s">
        <v>1841</v>
      </c>
      <c r="E251" s="26" t="s">
        <v>1844</v>
      </c>
      <c r="F251" s="68">
        <v>5.2577976199999998</v>
      </c>
      <c r="G251" s="47">
        <v>3.0451165599999999</v>
      </c>
      <c r="H251" s="74">
        <f t="shared" si="6"/>
        <v>0.72663263175712389</v>
      </c>
      <c r="I251" s="80">
        <f t="shared" si="7"/>
        <v>4.9589970756274099E-4</v>
      </c>
      <c r="J251" s="47">
        <v>621.59739737181872</v>
      </c>
      <c r="K251" s="57">
        <v>16.318954545499999</v>
      </c>
    </row>
    <row r="252" spans="1:11" x14ac:dyDescent="0.15">
      <c r="A252" s="26" t="s">
        <v>1591</v>
      </c>
      <c r="B252" s="26" t="s">
        <v>1592</v>
      </c>
      <c r="C252" s="26" t="s">
        <v>1111</v>
      </c>
      <c r="D252" s="26" t="s">
        <v>1840</v>
      </c>
      <c r="E252" s="26" t="s">
        <v>1843</v>
      </c>
      <c r="F252" s="68">
        <v>5.2332385599999993</v>
      </c>
      <c r="G252" s="47">
        <v>0.63520618999999989</v>
      </c>
      <c r="H252" s="74">
        <f t="shared" si="6"/>
        <v>7.2386454074070024</v>
      </c>
      <c r="I252" s="80">
        <f t="shared" si="7"/>
        <v>4.9358337065663995E-4</v>
      </c>
      <c r="J252" s="47">
        <v>4.3759137199999998</v>
      </c>
      <c r="K252" s="57">
        <v>11.3221363636</v>
      </c>
    </row>
    <row r="253" spans="1:11" x14ac:dyDescent="0.15">
      <c r="A253" s="26" t="s">
        <v>1295</v>
      </c>
      <c r="B253" s="26" t="s">
        <v>1518</v>
      </c>
      <c r="C253" s="26" t="s">
        <v>1118</v>
      </c>
      <c r="D253" s="26" t="s">
        <v>1841</v>
      </c>
      <c r="E253" s="26" t="s">
        <v>1844</v>
      </c>
      <c r="F253" s="68">
        <v>5.18188856</v>
      </c>
      <c r="G253" s="47">
        <v>7.4787615999999995</v>
      </c>
      <c r="H253" s="74">
        <f t="shared" si="6"/>
        <v>-0.30711943538887498</v>
      </c>
      <c r="I253" s="80">
        <f t="shared" si="7"/>
        <v>4.887401926144721E-4</v>
      </c>
      <c r="J253" s="47">
        <v>61.604399999999991</v>
      </c>
      <c r="K253" s="57">
        <v>32.672227272699999</v>
      </c>
    </row>
    <row r="254" spans="1:11" x14ac:dyDescent="0.15">
      <c r="A254" s="26" t="s">
        <v>644</v>
      </c>
      <c r="B254" s="26" t="s">
        <v>19</v>
      </c>
      <c r="C254" s="26" t="s">
        <v>1113</v>
      </c>
      <c r="D254" s="26" t="s">
        <v>1840</v>
      </c>
      <c r="E254" s="26" t="s">
        <v>1843</v>
      </c>
      <c r="F254" s="68">
        <v>5.1672778700000004</v>
      </c>
      <c r="G254" s="47">
        <v>1.661511</v>
      </c>
      <c r="H254" s="74">
        <f t="shared" si="6"/>
        <v>2.1099871562692036</v>
      </c>
      <c r="I254" s="80">
        <f t="shared" si="7"/>
        <v>4.8736215613951741E-4</v>
      </c>
      <c r="J254" s="47">
        <v>63.258225883716293</v>
      </c>
      <c r="K254" s="57">
        <v>36.973772727300002</v>
      </c>
    </row>
    <row r="255" spans="1:11" x14ac:dyDescent="0.15">
      <c r="A255" s="26" t="s">
        <v>579</v>
      </c>
      <c r="B255" s="26" t="s">
        <v>580</v>
      </c>
      <c r="C255" s="26" t="s">
        <v>1119</v>
      </c>
      <c r="D255" s="26" t="s">
        <v>1840</v>
      </c>
      <c r="E255" s="26" t="s">
        <v>1843</v>
      </c>
      <c r="F255" s="68">
        <v>5.118906108</v>
      </c>
      <c r="G255" s="47">
        <v>4.8639732359999996</v>
      </c>
      <c r="H255" s="74">
        <f t="shared" si="6"/>
        <v>5.2412474253178631E-2</v>
      </c>
      <c r="I255" s="80">
        <f t="shared" si="7"/>
        <v>4.8279987657614111E-4</v>
      </c>
      <c r="J255" s="47">
        <v>183.94200000000001</v>
      </c>
      <c r="K255" s="57">
        <v>25.870863636399999</v>
      </c>
    </row>
    <row r="256" spans="1:11" x14ac:dyDescent="0.15">
      <c r="A256" s="26" t="s">
        <v>1285</v>
      </c>
      <c r="B256" s="26" t="s">
        <v>172</v>
      </c>
      <c r="C256" s="26" t="s">
        <v>1118</v>
      </c>
      <c r="D256" s="26" t="s">
        <v>1841</v>
      </c>
      <c r="E256" s="26" t="s">
        <v>1844</v>
      </c>
      <c r="F256" s="68">
        <v>5.0452320500000001</v>
      </c>
      <c r="G256" s="47">
        <v>1.98310169</v>
      </c>
      <c r="H256" s="74">
        <f t="shared" si="6"/>
        <v>1.5441116184011725</v>
      </c>
      <c r="I256" s="80">
        <f t="shared" si="7"/>
        <v>4.7585116031551781E-4</v>
      </c>
      <c r="J256" s="47">
        <v>396.19639999999998</v>
      </c>
      <c r="K256" s="57">
        <v>7.4844090908999998</v>
      </c>
    </row>
    <row r="257" spans="1:11" x14ac:dyDescent="0.15">
      <c r="A257" s="26" t="s">
        <v>466</v>
      </c>
      <c r="B257" s="26" t="s">
        <v>1878</v>
      </c>
      <c r="C257" s="26" t="s">
        <v>1113</v>
      </c>
      <c r="D257" s="26" t="s">
        <v>1840</v>
      </c>
      <c r="E257" s="26" t="s">
        <v>1843</v>
      </c>
      <c r="F257" s="68">
        <v>4.9784765899999996</v>
      </c>
      <c r="G257" s="47">
        <v>9.7326974700000015</v>
      </c>
      <c r="H257" s="74">
        <f t="shared" si="6"/>
        <v>-0.48847926226561333</v>
      </c>
      <c r="I257" s="80">
        <f t="shared" si="7"/>
        <v>4.6955498547487869E-4</v>
      </c>
      <c r="J257" s="47">
        <v>98.330852099999987</v>
      </c>
      <c r="K257" s="57">
        <v>18.8143636364</v>
      </c>
    </row>
    <row r="258" spans="1:11" x14ac:dyDescent="0.15">
      <c r="A258" s="26" t="s">
        <v>147</v>
      </c>
      <c r="B258" s="26" t="s">
        <v>148</v>
      </c>
      <c r="C258" s="26" t="s">
        <v>1115</v>
      </c>
      <c r="D258" s="26" t="s">
        <v>1840</v>
      </c>
      <c r="E258" s="26" t="s">
        <v>1843</v>
      </c>
      <c r="F258" s="68">
        <v>4.9384108800000002</v>
      </c>
      <c r="G258" s="47">
        <v>0.89567335999999997</v>
      </c>
      <c r="H258" s="74">
        <f t="shared" si="6"/>
        <v>4.5136292989667579</v>
      </c>
      <c r="I258" s="80">
        <f t="shared" si="7"/>
        <v>4.657761078328949E-4</v>
      </c>
      <c r="J258" s="47">
        <v>33.498151679999999</v>
      </c>
      <c r="K258" s="57">
        <v>34.672409090899997</v>
      </c>
    </row>
    <row r="259" spans="1:11" x14ac:dyDescent="0.15">
      <c r="A259" s="26" t="s">
        <v>198</v>
      </c>
      <c r="B259" s="26" t="s">
        <v>1891</v>
      </c>
      <c r="C259" s="26" t="s">
        <v>1119</v>
      </c>
      <c r="D259" s="26" t="s">
        <v>1840</v>
      </c>
      <c r="E259" s="26" t="s">
        <v>1844</v>
      </c>
      <c r="F259" s="68">
        <v>4.8288626849999998</v>
      </c>
      <c r="G259" s="47">
        <v>4.3268906050000009</v>
      </c>
      <c r="H259" s="74">
        <f t="shared" si="6"/>
        <v>0.11601219578325783</v>
      </c>
      <c r="I259" s="80">
        <f t="shared" si="7"/>
        <v>4.5544385052845223E-4</v>
      </c>
      <c r="J259" s="47">
        <v>214.0264</v>
      </c>
      <c r="K259" s="57">
        <v>18.203545454499999</v>
      </c>
    </row>
    <row r="260" spans="1:11" x14ac:dyDescent="0.15">
      <c r="A260" s="26" t="s">
        <v>1863</v>
      </c>
      <c r="B260" s="26" t="s">
        <v>1864</v>
      </c>
      <c r="C260" s="26" t="s">
        <v>1119</v>
      </c>
      <c r="D260" s="26" t="s">
        <v>1840</v>
      </c>
      <c r="E260" s="26" t="s">
        <v>1844</v>
      </c>
      <c r="F260" s="68">
        <v>4.8155071739999995</v>
      </c>
      <c r="G260" s="47">
        <v>3.5396164940000001</v>
      </c>
      <c r="H260" s="74">
        <f t="shared" si="6"/>
        <v>0.36046014650535163</v>
      </c>
      <c r="I260" s="80">
        <f t="shared" si="7"/>
        <v>4.5418419877349349E-4</v>
      </c>
      <c r="J260" s="47">
        <v>49.733530000000002</v>
      </c>
      <c r="K260" s="57">
        <v>105.5406818182</v>
      </c>
    </row>
    <row r="261" spans="1:11" x14ac:dyDescent="0.15">
      <c r="A261" s="26" t="s">
        <v>790</v>
      </c>
      <c r="B261" s="26" t="s">
        <v>799</v>
      </c>
      <c r="C261" s="26" t="s">
        <v>1119</v>
      </c>
      <c r="D261" s="26" t="s">
        <v>1840</v>
      </c>
      <c r="E261" s="26" t="s">
        <v>1844</v>
      </c>
      <c r="F261" s="68">
        <v>4.7984864500000004</v>
      </c>
      <c r="G261" s="47">
        <v>4.8140417199999996</v>
      </c>
      <c r="H261" s="74">
        <f t="shared" si="6"/>
        <v>-3.2312287480548152E-3</v>
      </c>
      <c r="I261" s="80">
        <f t="shared" si="7"/>
        <v>4.5257885511743512E-4</v>
      </c>
      <c r="J261" s="47">
        <v>30.813189999999999</v>
      </c>
      <c r="K261" s="57">
        <v>30.058590909100001</v>
      </c>
    </row>
    <row r="262" spans="1:11" x14ac:dyDescent="0.15">
      <c r="A262" s="26" t="s">
        <v>1179</v>
      </c>
      <c r="B262" s="26" t="s">
        <v>1619</v>
      </c>
      <c r="C262" s="26" t="s">
        <v>1410</v>
      </c>
      <c r="D262" s="26" t="s">
        <v>1841</v>
      </c>
      <c r="E262" s="26" t="s">
        <v>1844</v>
      </c>
      <c r="F262" s="68">
        <v>4.67478602</v>
      </c>
      <c r="G262" s="47">
        <v>0.49851369000000001</v>
      </c>
      <c r="H262" s="74">
        <f t="shared" si="6"/>
        <v>8.3774476283690422</v>
      </c>
      <c r="I262" s="80">
        <f t="shared" si="7"/>
        <v>4.4091180143909564E-4</v>
      </c>
      <c r="J262" s="47">
        <v>424.49198405332527</v>
      </c>
      <c r="K262" s="57">
        <v>15.732409090899999</v>
      </c>
    </row>
    <row r="263" spans="1:11" x14ac:dyDescent="0.15">
      <c r="A263" s="26" t="s">
        <v>475</v>
      </c>
      <c r="B263" s="26" t="s">
        <v>1874</v>
      </c>
      <c r="C263" s="26" t="s">
        <v>1113</v>
      </c>
      <c r="D263" s="26" t="s">
        <v>1840</v>
      </c>
      <c r="E263" s="26" t="s">
        <v>1843</v>
      </c>
      <c r="F263" s="68">
        <v>4.6220607199999995</v>
      </c>
      <c r="G263" s="47">
        <v>19.29135359</v>
      </c>
      <c r="H263" s="74">
        <f t="shared" ref="H263:H326" si="8">IF(ISERROR(F263/G263-1),"",((F263/G263-1)))</f>
        <v>-0.76040765110459008</v>
      </c>
      <c r="I263" s="80">
        <f t="shared" ref="I263:I326" si="9">F263/$F$724</f>
        <v>4.3593890922435913E-4</v>
      </c>
      <c r="J263" s="47">
        <v>62.269682719999999</v>
      </c>
      <c r="K263" s="57">
        <v>16.623363636400001</v>
      </c>
    </row>
    <row r="264" spans="1:11" x14ac:dyDescent="0.15">
      <c r="A264" s="26" t="s">
        <v>521</v>
      </c>
      <c r="B264" s="26" t="s">
        <v>668</v>
      </c>
      <c r="C264" s="26" t="s">
        <v>1119</v>
      </c>
      <c r="D264" s="26" t="s">
        <v>1840</v>
      </c>
      <c r="E264" s="26" t="s">
        <v>1844</v>
      </c>
      <c r="F264" s="68">
        <v>4.6026258600000007</v>
      </c>
      <c r="G264" s="47">
        <v>7.4938505599999994</v>
      </c>
      <c r="H264" s="74">
        <f t="shared" si="8"/>
        <v>-0.38581296449018043</v>
      </c>
      <c r="I264" s="80">
        <f t="shared" si="9"/>
        <v>4.3410587149885573E-4</v>
      </c>
      <c r="J264" s="47">
        <v>192.4813</v>
      </c>
      <c r="K264" s="57">
        <v>17.383772727299998</v>
      </c>
    </row>
    <row r="265" spans="1:11" x14ac:dyDescent="0.15">
      <c r="A265" s="26" t="s">
        <v>1173</v>
      </c>
      <c r="B265" s="26" t="s">
        <v>260</v>
      </c>
      <c r="C265" s="26" t="s">
        <v>1115</v>
      </c>
      <c r="D265" s="26" t="s">
        <v>1840</v>
      </c>
      <c r="E265" s="26" t="s">
        <v>1843</v>
      </c>
      <c r="F265" s="68">
        <v>4.5768077099999998</v>
      </c>
      <c r="G265" s="47">
        <v>5.1471248799999998</v>
      </c>
      <c r="H265" s="74">
        <f t="shared" si="8"/>
        <v>-0.11080305671542212</v>
      </c>
      <c r="I265" s="80">
        <f t="shared" si="9"/>
        <v>4.3167078099896471E-4</v>
      </c>
      <c r="J265" s="47">
        <v>17.20677796</v>
      </c>
      <c r="K265" s="57">
        <v>34.972499999999997</v>
      </c>
    </row>
    <row r="266" spans="1:11" x14ac:dyDescent="0.15">
      <c r="A266" s="26" t="s">
        <v>1277</v>
      </c>
      <c r="B266" s="26" t="s">
        <v>1346</v>
      </c>
      <c r="C266" s="26" t="s">
        <v>1118</v>
      </c>
      <c r="D266" s="26" t="s">
        <v>1841</v>
      </c>
      <c r="E266" s="26" t="s">
        <v>1844</v>
      </c>
      <c r="F266" s="68">
        <v>4.5528149899999999</v>
      </c>
      <c r="G266" s="47">
        <v>3.5736757300000002</v>
      </c>
      <c r="H266" s="74">
        <f t="shared" si="8"/>
        <v>0.27398659922622581</v>
      </c>
      <c r="I266" s="80">
        <f t="shared" si="9"/>
        <v>4.294078595836603E-4</v>
      </c>
      <c r="J266" s="47">
        <v>23.021606590000001</v>
      </c>
      <c r="K266" s="57">
        <v>24.376727272699998</v>
      </c>
    </row>
    <row r="267" spans="1:11" x14ac:dyDescent="0.15">
      <c r="A267" s="26" t="s">
        <v>149</v>
      </c>
      <c r="B267" s="26" t="s">
        <v>150</v>
      </c>
      <c r="C267" s="26" t="s">
        <v>1115</v>
      </c>
      <c r="D267" s="26" t="s">
        <v>1840</v>
      </c>
      <c r="E267" s="26" t="s">
        <v>1843</v>
      </c>
      <c r="F267" s="68">
        <v>4.530892937</v>
      </c>
      <c r="G267" s="47">
        <v>17.155014353999999</v>
      </c>
      <c r="H267" s="74">
        <f t="shared" si="8"/>
        <v>-0.73588521446246757</v>
      </c>
      <c r="I267" s="80">
        <f t="shared" si="9"/>
        <v>4.2734023727151148E-4</v>
      </c>
      <c r="J267" s="47">
        <v>41.12268864</v>
      </c>
      <c r="K267" s="57">
        <v>39.005454545500001</v>
      </c>
    </row>
    <row r="268" spans="1:11" x14ac:dyDescent="0.15">
      <c r="A268" s="26" t="s">
        <v>1302</v>
      </c>
      <c r="B268" s="26" t="s">
        <v>1490</v>
      </c>
      <c r="C268" s="26" t="s">
        <v>1118</v>
      </c>
      <c r="D268" s="26" t="s">
        <v>1841</v>
      </c>
      <c r="E268" s="26" t="s">
        <v>1844</v>
      </c>
      <c r="F268" s="68">
        <v>4.4923353300000004</v>
      </c>
      <c r="G268" s="47">
        <v>9.4352595299999997</v>
      </c>
      <c r="H268" s="74">
        <f t="shared" si="8"/>
        <v>-0.52387792665200794</v>
      </c>
      <c r="I268" s="80">
        <f t="shared" si="9"/>
        <v>4.2370359938288566E-4</v>
      </c>
      <c r="J268" s="47">
        <v>1025.1503774399998</v>
      </c>
      <c r="K268" s="57">
        <v>14.114227272700001</v>
      </c>
    </row>
    <row r="269" spans="1:11" x14ac:dyDescent="0.15">
      <c r="A269" s="26" t="s">
        <v>1162</v>
      </c>
      <c r="B269" s="26" t="s">
        <v>1368</v>
      </c>
      <c r="C269" s="26" t="s">
        <v>1114</v>
      </c>
      <c r="D269" s="26" t="s">
        <v>1840</v>
      </c>
      <c r="E269" s="26" t="s">
        <v>1843</v>
      </c>
      <c r="F269" s="68">
        <v>4.4743775399999999</v>
      </c>
      <c r="G269" s="47">
        <v>7.5769051699999999</v>
      </c>
      <c r="H269" s="74">
        <f t="shared" si="8"/>
        <v>-0.40947161939998256</v>
      </c>
      <c r="I269" s="80">
        <f t="shared" si="9"/>
        <v>4.2200987447122323E-4</v>
      </c>
      <c r="J269" s="47">
        <v>12.176500000000001</v>
      </c>
      <c r="K269" s="57">
        <v>76.510045454500002</v>
      </c>
    </row>
    <row r="270" spans="1:11" x14ac:dyDescent="0.15">
      <c r="A270" s="26" t="s">
        <v>1837</v>
      </c>
      <c r="B270" s="26" t="s">
        <v>1838</v>
      </c>
      <c r="C270" s="26" t="s">
        <v>1119</v>
      </c>
      <c r="D270" s="26" t="s">
        <v>1840</v>
      </c>
      <c r="E270" s="26" t="s">
        <v>1843</v>
      </c>
      <c r="F270" s="68">
        <v>4.4447398300000005</v>
      </c>
      <c r="G270" s="47">
        <v>17.916480549999999</v>
      </c>
      <c r="H270" s="74">
        <f t="shared" si="8"/>
        <v>-0.75191892081729184</v>
      </c>
      <c r="I270" s="80">
        <f t="shared" si="9"/>
        <v>4.1921453452395667E-4</v>
      </c>
      <c r="J270" s="47">
        <v>643.0729</v>
      </c>
      <c r="K270" s="57">
        <v>13.0500909091</v>
      </c>
    </row>
    <row r="271" spans="1:11" x14ac:dyDescent="0.15">
      <c r="A271" s="26" t="s">
        <v>517</v>
      </c>
      <c r="B271" s="26" t="s">
        <v>664</v>
      </c>
      <c r="C271" s="26" t="s">
        <v>1119</v>
      </c>
      <c r="D271" s="26" t="s">
        <v>1840</v>
      </c>
      <c r="E271" s="26" t="s">
        <v>1844</v>
      </c>
      <c r="F271" s="68">
        <v>4.3890937249999995</v>
      </c>
      <c r="G271" s="47">
        <v>11.287410142999999</v>
      </c>
      <c r="H271" s="74">
        <f t="shared" si="8"/>
        <v>-0.61115139173693089</v>
      </c>
      <c r="I271" s="80">
        <f t="shared" si="9"/>
        <v>4.139661607387926E-4</v>
      </c>
      <c r="J271" s="47">
        <v>183.93719999999999</v>
      </c>
      <c r="K271" s="57">
        <v>14.632954545500001</v>
      </c>
    </row>
    <row r="272" spans="1:11" x14ac:dyDescent="0.15">
      <c r="A272" s="26" t="s">
        <v>1851</v>
      </c>
      <c r="B272" s="26" t="s">
        <v>1852</v>
      </c>
      <c r="C272" s="26" t="s">
        <v>1119</v>
      </c>
      <c r="D272" s="26" t="s">
        <v>1840</v>
      </c>
      <c r="E272" s="26" t="s">
        <v>1844</v>
      </c>
      <c r="F272" s="68">
        <v>4.3389836429999997</v>
      </c>
      <c r="G272" s="47">
        <v>10.230449505000001</v>
      </c>
      <c r="H272" s="74">
        <f t="shared" si="8"/>
        <v>-0.57587556237100068</v>
      </c>
      <c r="I272" s="80">
        <f t="shared" si="9"/>
        <v>4.0923992804485623E-4</v>
      </c>
      <c r="J272" s="47">
        <v>228.4051</v>
      </c>
      <c r="K272" s="57">
        <v>41.2502727273</v>
      </c>
    </row>
    <row r="273" spans="1:11" x14ac:dyDescent="0.15">
      <c r="A273" s="26" t="s">
        <v>702</v>
      </c>
      <c r="B273" s="26" t="s">
        <v>703</v>
      </c>
      <c r="C273" s="26" t="s">
        <v>1119</v>
      </c>
      <c r="D273" s="26" t="s">
        <v>1840</v>
      </c>
      <c r="E273" s="26" t="s">
        <v>1843</v>
      </c>
      <c r="F273" s="68">
        <v>4.2754066799999997</v>
      </c>
      <c r="G273" s="47">
        <v>3.6587325529999997</v>
      </c>
      <c r="H273" s="74">
        <f t="shared" si="8"/>
        <v>0.16854856649589056</v>
      </c>
      <c r="I273" s="80">
        <f t="shared" si="9"/>
        <v>4.0324353951147116E-4</v>
      </c>
      <c r="J273" s="47">
        <v>599.70000000000005</v>
      </c>
      <c r="K273" s="57">
        <v>21.692727272700001</v>
      </c>
    </row>
    <row r="274" spans="1:11" x14ac:dyDescent="0.15">
      <c r="A274" s="26" t="s">
        <v>416</v>
      </c>
      <c r="B274" s="26" t="s">
        <v>279</v>
      </c>
      <c r="C274" s="26" t="s">
        <v>1112</v>
      </c>
      <c r="D274" s="26" t="s">
        <v>1840</v>
      </c>
      <c r="E274" s="26" t="s">
        <v>1843</v>
      </c>
      <c r="F274" s="68">
        <v>4.2466981299999995</v>
      </c>
      <c r="G274" s="47">
        <v>4.4427705</v>
      </c>
      <c r="H274" s="74">
        <f t="shared" si="8"/>
        <v>-4.4132905357141539E-2</v>
      </c>
      <c r="I274" s="80">
        <f t="shared" si="9"/>
        <v>4.0053583514959226E-4</v>
      </c>
      <c r="J274" s="47">
        <v>56.695</v>
      </c>
      <c r="K274" s="57">
        <v>26.4453636364</v>
      </c>
    </row>
    <row r="275" spans="1:11" x14ac:dyDescent="0.15">
      <c r="A275" s="26" t="s">
        <v>474</v>
      </c>
      <c r="B275" s="26" t="s">
        <v>1885</v>
      </c>
      <c r="C275" s="26" t="s">
        <v>1113</v>
      </c>
      <c r="D275" s="26" t="s">
        <v>1840</v>
      </c>
      <c r="E275" s="26" t="s">
        <v>1843</v>
      </c>
      <c r="F275" s="68">
        <v>4.2166529500000003</v>
      </c>
      <c r="G275" s="47">
        <v>1.45274339</v>
      </c>
      <c r="H275" s="74">
        <f t="shared" si="8"/>
        <v>1.9025449222660034</v>
      </c>
      <c r="I275" s="80">
        <f t="shared" si="9"/>
        <v>3.9770206385360436E-4</v>
      </c>
      <c r="J275" s="47">
        <v>17.620097980000001</v>
      </c>
      <c r="K275" s="57">
        <v>15.808590909099999</v>
      </c>
    </row>
    <row r="276" spans="1:11" x14ac:dyDescent="0.15">
      <c r="A276" s="26" t="s">
        <v>1583</v>
      </c>
      <c r="B276" s="26" t="s">
        <v>1584</v>
      </c>
      <c r="C276" s="26" t="s">
        <v>1111</v>
      </c>
      <c r="D276" s="26" t="s">
        <v>1840</v>
      </c>
      <c r="E276" s="26" t="s">
        <v>1843</v>
      </c>
      <c r="F276" s="68">
        <v>4.1912547299999998</v>
      </c>
      <c r="G276" s="47">
        <v>0.53102437999999996</v>
      </c>
      <c r="H276" s="74">
        <f t="shared" si="8"/>
        <v>6.8927727009445405</v>
      </c>
      <c r="I276" s="80">
        <f t="shared" si="9"/>
        <v>3.9530657989227715E-4</v>
      </c>
      <c r="J276" s="47">
        <v>92.524964089999997</v>
      </c>
      <c r="K276" s="57">
        <v>26.541727272700001</v>
      </c>
    </row>
    <row r="277" spans="1:11" x14ac:dyDescent="0.15">
      <c r="A277" s="26" t="s">
        <v>621</v>
      </c>
      <c r="B277" s="26" t="s">
        <v>622</v>
      </c>
      <c r="C277" s="26" t="s">
        <v>1112</v>
      </c>
      <c r="D277" s="26" t="s">
        <v>1840</v>
      </c>
      <c r="E277" s="26" t="s">
        <v>1843</v>
      </c>
      <c r="F277" s="68">
        <v>4.1320971200000001</v>
      </c>
      <c r="G277" s="47">
        <v>7.1153898</v>
      </c>
      <c r="H277" s="74">
        <f t="shared" si="8"/>
        <v>-0.41927326033494328</v>
      </c>
      <c r="I277" s="80">
        <f t="shared" si="9"/>
        <v>3.8972701148372541E-4</v>
      </c>
      <c r="J277" s="47">
        <v>10.311456</v>
      </c>
      <c r="K277" s="57">
        <v>19.196772727300001</v>
      </c>
    </row>
    <row r="278" spans="1:11" x14ac:dyDescent="0.15">
      <c r="A278" s="26" t="s">
        <v>442</v>
      </c>
      <c r="B278" s="26" t="s">
        <v>1650</v>
      </c>
      <c r="C278" s="26" t="s">
        <v>1114</v>
      </c>
      <c r="D278" s="26" t="s">
        <v>1840</v>
      </c>
      <c r="E278" s="26" t="s">
        <v>1843</v>
      </c>
      <c r="F278" s="68">
        <v>4.1228465549999997</v>
      </c>
      <c r="G278" s="47">
        <v>7.8876933210000004</v>
      </c>
      <c r="H278" s="74">
        <f t="shared" si="8"/>
        <v>-0.4773064332986382</v>
      </c>
      <c r="I278" s="80">
        <f t="shared" si="9"/>
        <v>3.8885452592801658E-4</v>
      </c>
      <c r="J278" s="47">
        <v>31.952813349999996</v>
      </c>
      <c r="K278" s="57">
        <v>17.748045454500001</v>
      </c>
    </row>
    <row r="279" spans="1:11" x14ac:dyDescent="0.15">
      <c r="A279" s="26" t="s">
        <v>478</v>
      </c>
      <c r="B279" s="26" t="s">
        <v>13</v>
      </c>
      <c r="C279" s="26" t="s">
        <v>1113</v>
      </c>
      <c r="D279" s="26" t="s">
        <v>1840</v>
      </c>
      <c r="E279" s="26" t="s">
        <v>1843</v>
      </c>
      <c r="F279" s="68">
        <v>4.1218000300000002</v>
      </c>
      <c r="G279" s="47">
        <v>9.9110339999999991E-2</v>
      </c>
      <c r="H279" s="74">
        <f t="shared" si="8"/>
        <v>40.587992029893151</v>
      </c>
      <c r="I279" s="80">
        <f t="shared" si="9"/>
        <v>3.8875582082771321E-4</v>
      </c>
      <c r="J279" s="47">
        <v>43.759899650000001</v>
      </c>
      <c r="K279" s="57">
        <v>30.503545454499999</v>
      </c>
    </row>
    <row r="280" spans="1:11" x14ac:dyDescent="0.15">
      <c r="A280" s="26" t="s">
        <v>1161</v>
      </c>
      <c r="B280" s="26" t="s">
        <v>276</v>
      </c>
      <c r="C280" s="26" t="s">
        <v>1112</v>
      </c>
      <c r="D280" s="26" t="s">
        <v>1840</v>
      </c>
      <c r="E280" s="26" t="s">
        <v>1843</v>
      </c>
      <c r="F280" s="68">
        <v>4.1060798399999996</v>
      </c>
      <c r="G280" s="47">
        <v>0.63008973699999993</v>
      </c>
      <c r="H280" s="74">
        <f t="shared" si="8"/>
        <v>5.516658816805962</v>
      </c>
      <c r="I280" s="80">
        <f t="shared" si="9"/>
        <v>3.8727313963926704E-4</v>
      </c>
      <c r="J280" s="47">
        <v>126.44663</v>
      </c>
      <c r="K280" s="57">
        <v>11.181863636399999</v>
      </c>
    </row>
    <row r="281" spans="1:11" x14ac:dyDescent="0.15">
      <c r="A281" s="26" t="s">
        <v>1579</v>
      </c>
      <c r="B281" s="26" t="s">
        <v>1580</v>
      </c>
      <c r="C281" s="26" t="s">
        <v>1111</v>
      </c>
      <c r="D281" s="26" t="s">
        <v>1840</v>
      </c>
      <c r="E281" s="26" t="s">
        <v>1843</v>
      </c>
      <c r="F281" s="68">
        <v>4.0181351599999999</v>
      </c>
      <c r="G281" s="47">
        <v>2.0686288400000001</v>
      </c>
      <c r="H281" s="74">
        <f t="shared" si="8"/>
        <v>0.94241474463828889</v>
      </c>
      <c r="I281" s="80">
        <f t="shared" si="9"/>
        <v>3.7897846109785551E-4</v>
      </c>
      <c r="J281" s="47">
        <v>23.298855379999999</v>
      </c>
      <c r="K281" s="57">
        <v>30.8991363636</v>
      </c>
    </row>
    <row r="282" spans="1:11" x14ac:dyDescent="0.15">
      <c r="A282" s="26" t="s">
        <v>44</v>
      </c>
      <c r="B282" s="26" t="s">
        <v>45</v>
      </c>
      <c r="C282" s="26" t="s">
        <v>1111</v>
      </c>
      <c r="D282" s="26" t="s">
        <v>1840</v>
      </c>
      <c r="E282" s="26" t="s">
        <v>1843</v>
      </c>
      <c r="F282" s="68">
        <v>4.0158094000000002</v>
      </c>
      <c r="G282" s="47">
        <v>0</v>
      </c>
      <c r="H282" s="74" t="str">
        <f t="shared" si="8"/>
        <v/>
      </c>
      <c r="I282" s="80">
        <f t="shared" si="9"/>
        <v>3.7875910238776103E-4</v>
      </c>
      <c r="J282" s="47">
        <v>59.67</v>
      </c>
      <c r="K282" s="57">
        <v>18.513615384600001</v>
      </c>
    </row>
    <row r="283" spans="1:11" x14ac:dyDescent="0.15">
      <c r="A283" s="26" t="s">
        <v>1742</v>
      </c>
      <c r="B283" s="26" t="s">
        <v>1743</v>
      </c>
      <c r="C283" s="26" t="s">
        <v>1114</v>
      </c>
      <c r="D283" s="26" t="s">
        <v>1840</v>
      </c>
      <c r="E283" s="26" t="s">
        <v>1843</v>
      </c>
      <c r="F283" s="68">
        <v>3.9976221830000003</v>
      </c>
      <c r="G283" s="47">
        <v>10.448667086999999</v>
      </c>
      <c r="H283" s="74">
        <f t="shared" si="8"/>
        <v>-0.61740362194391718</v>
      </c>
      <c r="I283" s="80">
        <f t="shared" si="9"/>
        <v>3.7704373860932786E-4</v>
      </c>
      <c r="J283" s="47">
        <v>76.333931929999991</v>
      </c>
      <c r="K283" s="57">
        <v>58.628772727300003</v>
      </c>
    </row>
    <row r="284" spans="1:11" x14ac:dyDescent="0.15">
      <c r="A284" s="26" t="s">
        <v>1313</v>
      </c>
      <c r="B284" s="26" t="s">
        <v>191</v>
      </c>
      <c r="C284" s="26" t="s">
        <v>1116</v>
      </c>
      <c r="D284" s="26" t="s">
        <v>1840</v>
      </c>
      <c r="E284" s="26" t="s">
        <v>1843</v>
      </c>
      <c r="F284" s="68">
        <v>3.9696007599999996</v>
      </c>
      <c r="G284" s="47">
        <v>4.4984806200000005</v>
      </c>
      <c r="H284" s="74">
        <f t="shared" si="8"/>
        <v>-0.11756855362422369</v>
      </c>
      <c r="I284" s="80">
        <f t="shared" si="9"/>
        <v>3.7440084200594126E-4</v>
      </c>
      <c r="J284" s="47">
        <v>4.8375798799999998</v>
      </c>
      <c r="K284" s="57">
        <v>12.369545454500001</v>
      </c>
    </row>
    <row r="285" spans="1:11" x14ac:dyDescent="0.15">
      <c r="A285" s="26" t="s">
        <v>1274</v>
      </c>
      <c r="B285" s="26" t="s">
        <v>728</v>
      </c>
      <c r="C285" s="26" t="s">
        <v>1118</v>
      </c>
      <c r="D285" s="26" t="s">
        <v>1841</v>
      </c>
      <c r="E285" s="26" t="s">
        <v>1844</v>
      </c>
      <c r="F285" s="68">
        <v>3.9540820650000001</v>
      </c>
      <c r="G285" s="47">
        <v>3.2117896949999998</v>
      </c>
      <c r="H285" s="74">
        <f t="shared" si="8"/>
        <v>0.23111487379001638</v>
      </c>
      <c r="I285" s="80">
        <f t="shared" si="9"/>
        <v>3.7293716522177186E-4</v>
      </c>
      <c r="J285" s="47">
        <v>72.482251109999993</v>
      </c>
      <c r="K285" s="57">
        <v>33.214136363599998</v>
      </c>
    </row>
    <row r="286" spans="1:11" x14ac:dyDescent="0.15">
      <c r="A286" s="26" t="s">
        <v>594</v>
      </c>
      <c r="B286" s="26" t="s">
        <v>596</v>
      </c>
      <c r="C286" s="26" t="s">
        <v>1112</v>
      </c>
      <c r="D286" s="26" t="s">
        <v>1840</v>
      </c>
      <c r="E286" s="26" t="s">
        <v>1843</v>
      </c>
      <c r="F286" s="68">
        <v>3.9508053700000003</v>
      </c>
      <c r="G286" s="47">
        <v>3.1678967999999998</v>
      </c>
      <c r="H286" s="74">
        <f t="shared" si="8"/>
        <v>0.24713828114602743</v>
      </c>
      <c r="I286" s="80">
        <f t="shared" si="9"/>
        <v>3.7262811717357554E-4</v>
      </c>
      <c r="J286" s="47">
        <v>74.306539999999998</v>
      </c>
      <c r="K286" s="57">
        <v>24.181000000000001</v>
      </c>
    </row>
    <row r="287" spans="1:11" x14ac:dyDescent="0.15">
      <c r="A287" s="26" t="s">
        <v>571</v>
      </c>
      <c r="B287" s="26" t="s">
        <v>572</v>
      </c>
      <c r="C287" s="26" t="s">
        <v>1118</v>
      </c>
      <c r="D287" s="26" t="s">
        <v>1841</v>
      </c>
      <c r="E287" s="26" t="s">
        <v>1843</v>
      </c>
      <c r="F287" s="68">
        <v>3.9239955920000003</v>
      </c>
      <c r="G287" s="47">
        <v>4.1277000929999996</v>
      </c>
      <c r="H287" s="74">
        <f t="shared" si="8"/>
        <v>-4.9350606005861164E-2</v>
      </c>
      <c r="I287" s="80">
        <f t="shared" si="9"/>
        <v>3.7009949929382881E-4</v>
      </c>
      <c r="J287" s="47">
        <v>73.037797480000009</v>
      </c>
      <c r="K287" s="57">
        <v>34.722999999999999</v>
      </c>
    </row>
    <row r="288" spans="1:11" x14ac:dyDescent="0.15">
      <c r="A288" s="26" t="s">
        <v>512</v>
      </c>
      <c r="B288" s="26" t="s">
        <v>659</v>
      </c>
      <c r="C288" s="26" t="s">
        <v>1119</v>
      </c>
      <c r="D288" s="26" t="s">
        <v>1840</v>
      </c>
      <c r="E288" s="26" t="s">
        <v>1844</v>
      </c>
      <c r="F288" s="68">
        <v>3.8956241930000002</v>
      </c>
      <c r="G288" s="47">
        <v>2.8011904410000001</v>
      </c>
      <c r="H288" s="74">
        <f t="shared" si="8"/>
        <v>0.39070308679523302</v>
      </c>
      <c r="I288" s="80">
        <f t="shared" si="9"/>
        <v>3.6742359400342205E-4</v>
      </c>
      <c r="J288" s="47">
        <v>81.169910000000002</v>
      </c>
      <c r="K288" s="57">
        <v>16.3594545455</v>
      </c>
    </row>
    <row r="289" spans="1:11" x14ac:dyDescent="0.15">
      <c r="A289" s="26" t="s">
        <v>1331</v>
      </c>
      <c r="B289" s="26" t="s">
        <v>1332</v>
      </c>
      <c r="C289" s="26" t="s">
        <v>1118</v>
      </c>
      <c r="D289" s="26" t="s">
        <v>1841</v>
      </c>
      <c r="E289" s="26" t="s">
        <v>1844</v>
      </c>
      <c r="F289" s="68">
        <v>3.7969433500000003</v>
      </c>
      <c r="G289" s="47">
        <v>1.4419818799999999</v>
      </c>
      <c r="H289" s="74">
        <f t="shared" si="8"/>
        <v>1.6331422070296755</v>
      </c>
      <c r="I289" s="80">
        <f t="shared" si="9"/>
        <v>3.5811631275706922E-4</v>
      </c>
      <c r="J289" s="47">
        <v>396.38560000000001</v>
      </c>
      <c r="K289" s="57">
        <v>22.368272727299999</v>
      </c>
    </row>
    <row r="290" spans="1:11" x14ac:dyDescent="0.15">
      <c r="A290" s="26" t="s">
        <v>494</v>
      </c>
      <c r="B290" s="26" t="s">
        <v>715</v>
      </c>
      <c r="C290" s="26" t="s">
        <v>1118</v>
      </c>
      <c r="D290" s="26" t="s">
        <v>1841</v>
      </c>
      <c r="E290" s="26" t="s">
        <v>1844</v>
      </c>
      <c r="F290" s="68">
        <v>3.748807749</v>
      </c>
      <c r="G290" s="47">
        <v>4.0780500740000001</v>
      </c>
      <c r="H290" s="74">
        <f t="shared" si="8"/>
        <v>-8.0735233512485793E-2</v>
      </c>
      <c r="I290" s="80">
        <f t="shared" si="9"/>
        <v>3.5357630719115378E-4</v>
      </c>
      <c r="J290" s="47">
        <v>194.465</v>
      </c>
      <c r="K290" s="57">
        <v>36.914772727299997</v>
      </c>
    </row>
    <row r="291" spans="1:11" x14ac:dyDescent="0.15">
      <c r="A291" s="26" t="s">
        <v>1477</v>
      </c>
      <c r="B291" s="26" t="s">
        <v>1353</v>
      </c>
      <c r="C291" s="26" t="s">
        <v>1118</v>
      </c>
      <c r="D291" s="26" t="s">
        <v>1841</v>
      </c>
      <c r="E291" s="26" t="s">
        <v>1844</v>
      </c>
      <c r="F291" s="68">
        <v>3.74289994</v>
      </c>
      <c r="G291" s="47">
        <v>4.6670299330000002</v>
      </c>
      <c r="H291" s="74">
        <f t="shared" si="8"/>
        <v>-0.19801244180278121</v>
      </c>
      <c r="I291" s="80">
        <f t="shared" si="9"/>
        <v>3.5301910035909689E-4</v>
      </c>
      <c r="J291" s="47">
        <v>225.624</v>
      </c>
      <c r="K291" s="57">
        <v>55.796818181799999</v>
      </c>
    </row>
    <row r="292" spans="1:11" x14ac:dyDescent="0.15">
      <c r="A292" s="26" t="s">
        <v>1335</v>
      </c>
      <c r="B292" s="26" t="s">
        <v>1338</v>
      </c>
      <c r="C292" s="26" t="s">
        <v>1118</v>
      </c>
      <c r="D292" s="26" t="s">
        <v>1841</v>
      </c>
      <c r="E292" s="26" t="s">
        <v>1844</v>
      </c>
      <c r="F292" s="68">
        <v>3.7262473110000003</v>
      </c>
      <c r="G292" s="47">
        <v>1.164746053</v>
      </c>
      <c r="H292" s="74">
        <f t="shared" si="8"/>
        <v>2.1991929068164016</v>
      </c>
      <c r="I292" s="80">
        <f t="shared" si="9"/>
        <v>3.5144847431981414E-4</v>
      </c>
      <c r="J292" s="47">
        <v>244.72</v>
      </c>
      <c r="K292" s="57">
        <v>24.811318181800001</v>
      </c>
    </row>
    <row r="293" spans="1:11" x14ac:dyDescent="0.15">
      <c r="A293" s="26" t="s">
        <v>388</v>
      </c>
      <c r="B293" s="26" t="s">
        <v>1401</v>
      </c>
      <c r="C293" s="26" t="s">
        <v>1111</v>
      </c>
      <c r="D293" s="26" t="s">
        <v>1840</v>
      </c>
      <c r="E293" s="26" t="s">
        <v>1843</v>
      </c>
      <c r="F293" s="68">
        <v>3.7106327065136799</v>
      </c>
      <c r="G293" s="47">
        <v>6.4719047978517805</v>
      </c>
      <c r="H293" s="74">
        <f t="shared" si="8"/>
        <v>-0.42665523946746708</v>
      </c>
      <c r="I293" s="80">
        <f t="shared" si="9"/>
        <v>3.4997575164045131E-4</v>
      </c>
      <c r="J293" s="47">
        <v>29.848985561316397</v>
      </c>
      <c r="K293" s="57">
        <v>46.7568181818</v>
      </c>
    </row>
    <row r="294" spans="1:11" x14ac:dyDescent="0.15">
      <c r="A294" s="26" t="s">
        <v>1235</v>
      </c>
      <c r="B294" s="26" t="s">
        <v>270</v>
      </c>
      <c r="C294" s="26" t="s">
        <v>1118</v>
      </c>
      <c r="D294" s="26" t="s">
        <v>1841</v>
      </c>
      <c r="E294" s="26" t="s">
        <v>1844</v>
      </c>
      <c r="F294" s="68">
        <v>3.704027145</v>
      </c>
      <c r="G294" s="47">
        <v>0.846832892</v>
      </c>
      <c r="H294" s="74">
        <f t="shared" si="8"/>
        <v>3.3739764716177323</v>
      </c>
      <c r="I294" s="80">
        <f t="shared" si="9"/>
        <v>3.4935273488330925E-4</v>
      </c>
      <c r="J294" s="47">
        <v>16.734579610000001</v>
      </c>
      <c r="K294" s="57">
        <v>37.907545454500003</v>
      </c>
    </row>
    <row r="295" spans="1:11" x14ac:dyDescent="0.15">
      <c r="A295" s="26" t="s">
        <v>488</v>
      </c>
      <c r="B295" s="26" t="s">
        <v>1523</v>
      </c>
      <c r="C295" s="26" t="s">
        <v>1117</v>
      </c>
      <c r="D295" s="26" t="s">
        <v>1840</v>
      </c>
      <c r="E295" s="26" t="s">
        <v>1843</v>
      </c>
      <c r="F295" s="68">
        <v>3.6815756400000001</v>
      </c>
      <c r="G295" s="47">
        <v>1.4804092</v>
      </c>
      <c r="H295" s="74">
        <f t="shared" si="8"/>
        <v>1.4868635239499999</v>
      </c>
      <c r="I295" s="80">
        <f t="shared" si="9"/>
        <v>3.472351762459261E-4</v>
      </c>
      <c r="J295" s="47">
        <v>46.128827516629443</v>
      </c>
      <c r="K295" s="57">
        <v>113.0752272727</v>
      </c>
    </row>
    <row r="296" spans="1:11" x14ac:dyDescent="0.15">
      <c r="A296" s="26" t="s">
        <v>1909</v>
      </c>
      <c r="B296" s="26" t="s">
        <v>1910</v>
      </c>
      <c r="C296" s="26" t="s">
        <v>1116</v>
      </c>
      <c r="D296" s="26" t="s">
        <v>1841</v>
      </c>
      <c r="E296" s="26" t="s">
        <v>1844</v>
      </c>
      <c r="F296" s="68">
        <v>3.5247088799999999</v>
      </c>
      <c r="G296" s="47">
        <v>4.6042187800000001</v>
      </c>
      <c r="H296" s="74">
        <f t="shared" si="8"/>
        <v>-0.23446103488592263</v>
      </c>
      <c r="I296" s="80">
        <f t="shared" si="9"/>
        <v>3.3243997376144655E-4</v>
      </c>
      <c r="J296" s="47">
        <v>27.036200000000001</v>
      </c>
      <c r="K296" s="57">
        <v>39.982500000000002</v>
      </c>
    </row>
    <row r="297" spans="1:11" x14ac:dyDescent="0.15">
      <c r="A297" s="26" t="s">
        <v>1632</v>
      </c>
      <c r="B297" s="26" t="s">
        <v>1633</v>
      </c>
      <c r="C297" s="26" t="s">
        <v>1114</v>
      </c>
      <c r="D297" s="26" t="s">
        <v>1840</v>
      </c>
      <c r="E297" s="26" t="s">
        <v>1843</v>
      </c>
      <c r="F297" s="68">
        <v>3.499430888</v>
      </c>
      <c r="G297" s="47">
        <v>2.0747096599999999</v>
      </c>
      <c r="H297" s="74">
        <f t="shared" si="8"/>
        <v>0.68670872627064372</v>
      </c>
      <c r="I297" s="80">
        <f t="shared" si="9"/>
        <v>3.3005582934461121E-4</v>
      </c>
      <c r="J297" s="47">
        <v>19.771078879999997</v>
      </c>
      <c r="K297" s="57">
        <v>62.912590909099997</v>
      </c>
    </row>
    <row r="298" spans="1:11" x14ac:dyDescent="0.15">
      <c r="A298" s="26" t="s">
        <v>615</v>
      </c>
      <c r="B298" s="26" t="s">
        <v>182</v>
      </c>
      <c r="C298" s="26" t="s">
        <v>1114</v>
      </c>
      <c r="D298" s="26" t="s">
        <v>1840</v>
      </c>
      <c r="E298" s="26" t="s">
        <v>1843</v>
      </c>
      <c r="F298" s="68">
        <v>3.4934956499999998</v>
      </c>
      <c r="G298" s="47">
        <v>8.7590911300000016</v>
      </c>
      <c r="H298" s="74">
        <f t="shared" si="8"/>
        <v>-0.60115774591786908</v>
      </c>
      <c r="I298" s="80">
        <f t="shared" si="9"/>
        <v>3.2949603549151205E-4</v>
      </c>
      <c r="J298" s="47">
        <v>19.154852599999998</v>
      </c>
      <c r="K298" s="57">
        <v>10.1736818182</v>
      </c>
    </row>
    <row r="299" spans="1:11" x14ac:dyDescent="0.15">
      <c r="A299" s="26" t="s">
        <v>1130</v>
      </c>
      <c r="B299" s="26" t="s">
        <v>1131</v>
      </c>
      <c r="C299" s="26" t="s">
        <v>1112</v>
      </c>
      <c r="D299" s="26" t="s">
        <v>1840</v>
      </c>
      <c r="E299" s="26" t="s">
        <v>1843</v>
      </c>
      <c r="F299" s="68">
        <v>3.4835492700000001</v>
      </c>
      <c r="G299" s="47">
        <v>1.0784586999999999</v>
      </c>
      <c r="H299" s="74">
        <f t="shared" si="8"/>
        <v>2.2301183809820446</v>
      </c>
      <c r="I299" s="80">
        <f t="shared" si="9"/>
        <v>3.2855792275119934E-4</v>
      </c>
      <c r="J299" s="47">
        <v>84.42</v>
      </c>
      <c r="K299" s="57">
        <v>18.2030454545</v>
      </c>
    </row>
    <row r="300" spans="1:11" x14ac:dyDescent="0.15">
      <c r="A300" s="26" t="s">
        <v>684</v>
      </c>
      <c r="B300" s="26" t="s">
        <v>685</v>
      </c>
      <c r="C300" s="26" t="s">
        <v>1119</v>
      </c>
      <c r="D300" s="26" t="s">
        <v>1840</v>
      </c>
      <c r="E300" s="26" t="s">
        <v>1843</v>
      </c>
      <c r="F300" s="68">
        <v>3.376241995</v>
      </c>
      <c r="G300" s="47">
        <v>8.3445103469999999</v>
      </c>
      <c r="H300" s="74">
        <f t="shared" si="8"/>
        <v>-0.59539363550387114</v>
      </c>
      <c r="I300" s="80">
        <f t="shared" si="9"/>
        <v>3.1843702230241889E-4</v>
      </c>
      <c r="J300" s="47">
        <v>597.45600000000002</v>
      </c>
      <c r="K300" s="57">
        <v>17.048727272699999</v>
      </c>
    </row>
    <row r="301" spans="1:11" x14ac:dyDescent="0.15">
      <c r="A301" s="26" t="s">
        <v>1237</v>
      </c>
      <c r="B301" s="26" t="s">
        <v>346</v>
      </c>
      <c r="C301" s="26" t="s">
        <v>1118</v>
      </c>
      <c r="D301" s="26" t="s">
        <v>1841</v>
      </c>
      <c r="E301" s="26" t="s">
        <v>1844</v>
      </c>
      <c r="F301" s="68">
        <v>3.2947263160000002</v>
      </c>
      <c r="G301" s="47">
        <v>6.1664349110000005</v>
      </c>
      <c r="H301" s="74">
        <f t="shared" si="8"/>
        <v>-0.46569997680139308</v>
      </c>
      <c r="I301" s="80">
        <f t="shared" si="9"/>
        <v>3.1074870785986373E-4</v>
      </c>
      <c r="J301" s="47">
        <v>43.050731990000003</v>
      </c>
      <c r="K301" s="57">
        <v>35.656454545499997</v>
      </c>
    </row>
    <row r="302" spans="1:11" x14ac:dyDescent="0.15">
      <c r="A302" s="26" t="s">
        <v>1278</v>
      </c>
      <c r="B302" s="26" t="s">
        <v>1347</v>
      </c>
      <c r="C302" s="26" t="s">
        <v>1118</v>
      </c>
      <c r="D302" s="26" t="s">
        <v>1841</v>
      </c>
      <c r="E302" s="26" t="s">
        <v>1844</v>
      </c>
      <c r="F302" s="68">
        <v>3.2789030769999998</v>
      </c>
      <c r="G302" s="47">
        <v>3.5318697400000003</v>
      </c>
      <c r="H302" s="74">
        <f t="shared" si="8"/>
        <v>-7.1624007005422707E-2</v>
      </c>
      <c r="I302" s="80">
        <f t="shared" si="9"/>
        <v>3.0925630739869964E-4</v>
      </c>
      <c r="J302" s="47">
        <v>86.893601390000001</v>
      </c>
      <c r="K302" s="57">
        <v>11.4990909091</v>
      </c>
    </row>
    <row r="303" spans="1:11" x14ac:dyDescent="0.15">
      <c r="A303" s="26" t="s">
        <v>222</v>
      </c>
      <c r="B303" s="26" t="s">
        <v>223</v>
      </c>
      <c r="C303" s="26" t="s">
        <v>1112</v>
      </c>
      <c r="D303" s="26" t="s">
        <v>1840</v>
      </c>
      <c r="E303" s="26" t="s">
        <v>1843</v>
      </c>
      <c r="F303" s="68">
        <v>3.2317339600000001</v>
      </c>
      <c r="G303" s="47">
        <v>3.0161310000000001</v>
      </c>
      <c r="H303" s="74">
        <f t="shared" si="8"/>
        <v>7.1483287695395248E-2</v>
      </c>
      <c r="I303" s="80">
        <f t="shared" si="9"/>
        <v>3.0480745770594702E-4</v>
      </c>
      <c r="J303" s="47">
        <v>50.043035659999994</v>
      </c>
      <c r="K303" s="57">
        <v>22.627409090899999</v>
      </c>
    </row>
    <row r="304" spans="1:11" x14ac:dyDescent="0.15">
      <c r="A304" s="26" t="s">
        <v>1469</v>
      </c>
      <c r="B304" s="26" t="s">
        <v>588</v>
      </c>
      <c r="C304" s="26" t="s">
        <v>1117</v>
      </c>
      <c r="D304" s="26" t="s">
        <v>1840</v>
      </c>
      <c r="E304" s="26" t="s">
        <v>1843</v>
      </c>
      <c r="F304" s="68">
        <v>3.2032219</v>
      </c>
      <c r="G304" s="47">
        <v>1.28851581</v>
      </c>
      <c r="H304" s="74">
        <f t="shared" si="8"/>
        <v>1.4859779562968654</v>
      </c>
      <c r="I304" s="80">
        <f t="shared" si="9"/>
        <v>3.0211828569175078E-4</v>
      </c>
      <c r="J304" s="47">
        <v>29.641132282465438</v>
      </c>
      <c r="K304" s="57">
        <v>142.85813636360001</v>
      </c>
    </row>
    <row r="305" spans="1:11" x14ac:dyDescent="0.15">
      <c r="A305" s="26" t="s">
        <v>603</v>
      </c>
      <c r="B305" s="26" t="s">
        <v>604</v>
      </c>
      <c r="C305" s="26" t="s">
        <v>1112</v>
      </c>
      <c r="D305" s="26" t="s">
        <v>1840</v>
      </c>
      <c r="E305" s="26" t="s">
        <v>1843</v>
      </c>
      <c r="F305" s="68">
        <v>3.1888073100000001</v>
      </c>
      <c r="G305" s="47">
        <v>2.6052350099999999</v>
      </c>
      <c r="H305" s="74">
        <f t="shared" si="8"/>
        <v>0.22399986863373234</v>
      </c>
      <c r="I305" s="80">
        <f t="shared" si="9"/>
        <v>3.0075874478084814E-4</v>
      </c>
      <c r="J305" s="47">
        <v>30.441559999999999</v>
      </c>
      <c r="K305" s="57">
        <v>60.409363636400002</v>
      </c>
    </row>
    <row r="306" spans="1:11" x14ac:dyDescent="0.15">
      <c r="A306" s="26" t="s">
        <v>1329</v>
      </c>
      <c r="B306" s="26" t="s">
        <v>1330</v>
      </c>
      <c r="C306" s="26" t="s">
        <v>1118</v>
      </c>
      <c r="D306" s="26" t="s">
        <v>1841</v>
      </c>
      <c r="E306" s="26" t="s">
        <v>1844</v>
      </c>
      <c r="F306" s="68">
        <v>3.16922821</v>
      </c>
      <c r="G306" s="47">
        <v>1.8885411599999999</v>
      </c>
      <c r="H306" s="74">
        <f t="shared" si="8"/>
        <v>0.6781356303613737</v>
      </c>
      <c r="I306" s="80">
        <f t="shared" si="9"/>
        <v>2.9891210277100565E-4</v>
      </c>
      <c r="J306" s="47">
        <v>161.07599999999999</v>
      </c>
      <c r="K306" s="57">
        <v>66.568954545500006</v>
      </c>
    </row>
    <row r="307" spans="1:11" x14ac:dyDescent="0.15">
      <c r="A307" s="26" t="s">
        <v>1667</v>
      </c>
      <c r="B307" s="26" t="s">
        <v>1668</v>
      </c>
      <c r="C307" s="26" t="s">
        <v>1114</v>
      </c>
      <c r="D307" s="26" t="s">
        <v>1840</v>
      </c>
      <c r="E307" s="26" t="s">
        <v>1844</v>
      </c>
      <c r="F307" s="68">
        <v>3.16108338</v>
      </c>
      <c r="G307" s="47">
        <v>5.3404259999999999</v>
      </c>
      <c r="H307" s="74">
        <f t="shared" si="8"/>
        <v>-0.40808404048665781</v>
      </c>
      <c r="I307" s="80">
        <f t="shared" si="9"/>
        <v>2.9814390682527655E-4</v>
      </c>
      <c r="J307" s="47">
        <v>36.536802719999997</v>
      </c>
      <c r="K307" s="57">
        <v>32.479454545499998</v>
      </c>
    </row>
    <row r="308" spans="1:11" x14ac:dyDescent="0.15">
      <c r="A308" s="26" t="s">
        <v>633</v>
      </c>
      <c r="B308" s="26" t="s">
        <v>634</v>
      </c>
      <c r="C308" s="26" t="s">
        <v>1112</v>
      </c>
      <c r="D308" s="26" t="s">
        <v>1840</v>
      </c>
      <c r="E308" s="26" t="s">
        <v>1843</v>
      </c>
      <c r="F308" s="68">
        <v>3.1515075699999997</v>
      </c>
      <c r="G308" s="47">
        <v>20.162673820000002</v>
      </c>
      <c r="H308" s="74">
        <f t="shared" si="8"/>
        <v>-0.84369595034196709</v>
      </c>
      <c r="I308" s="80">
        <f t="shared" si="9"/>
        <v>2.9724074513631891E-4</v>
      </c>
      <c r="J308" s="47">
        <v>33.578650000000003</v>
      </c>
      <c r="K308" s="57">
        <v>17.134909090899999</v>
      </c>
    </row>
    <row r="309" spans="1:11" x14ac:dyDescent="0.15">
      <c r="A309" s="26" t="s">
        <v>473</v>
      </c>
      <c r="B309" s="26" t="s">
        <v>1875</v>
      </c>
      <c r="C309" s="26" t="s">
        <v>1113</v>
      </c>
      <c r="D309" s="26" t="s">
        <v>1840</v>
      </c>
      <c r="E309" s="26" t="s">
        <v>1843</v>
      </c>
      <c r="F309" s="68">
        <v>3.14974548</v>
      </c>
      <c r="G309" s="47">
        <v>1.61107925</v>
      </c>
      <c r="H309" s="74">
        <f t="shared" si="8"/>
        <v>0.95505309872248678</v>
      </c>
      <c r="I309" s="80">
        <f t="shared" si="9"/>
        <v>2.9707455009062619E-4</v>
      </c>
      <c r="J309" s="47">
        <v>23.183471620000002</v>
      </c>
      <c r="K309" s="57">
        <v>16.856954545499999</v>
      </c>
    </row>
    <row r="310" spans="1:11" x14ac:dyDescent="0.15">
      <c r="A310" s="26" t="s">
        <v>1225</v>
      </c>
      <c r="B310" s="26" t="s">
        <v>723</v>
      </c>
      <c r="C310" s="26" t="s">
        <v>1118</v>
      </c>
      <c r="D310" s="26" t="s">
        <v>1841</v>
      </c>
      <c r="E310" s="26" t="s">
        <v>1844</v>
      </c>
      <c r="F310" s="68">
        <v>3.1381380299999999</v>
      </c>
      <c r="G310" s="47">
        <v>2.2177769469999999</v>
      </c>
      <c r="H310" s="74">
        <f t="shared" si="8"/>
        <v>0.41499262775049495</v>
      </c>
      <c r="I310" s="80">
        <f t="shared" si="9"/>
        <v>2.9597977020814198E-4</v>
      </c>
      <c r="J310" s="47">
        <v>9.7834501099999986</v>
      </c>
      <c r="K310" s="57">
        <v>33.6995</v>
      </c>
    </row>
    <row r="311" spans="1:11" x14ac:dyDescent="0.15">
      <c r="A311" s="26" t="s">
        <v>731</v>
      </c>
      <c r="B311" s="26" t="s">
        <v>732</v>
      </c>
      <c r="C311" s="26" t="s">
        <v>1118</v>
      </c>
      <c r="D311" s="26" t="s">
        <v>1841</v>
      </c>
      <c r="E311" s="26" t="s">
        <v>1844</v>
      </c>
      <c r="F311" s="68">
        <v>3.1142331800000003</v>
      </c>
      <c r="G311" s="47">
        <v>3.5830899789999999</v>
      </c>
      <c r="H311" s="74">
        <f t="shared" si="8"/>
        <v>-0.13085264443480493</v>
      </c>
      <c r="I311" s="80">
        <f t="shared" si="9"/>
        <v>2.937251364277853E-4</v>
      </c>
      <c r="J311" s="47">
        <v>47.7415211</v>
      </c>
      <c r="K311" s="57">
        <v>74.275499999999994</v>
      </c>
    </row>
    <row r="312" spans="1:11" x14ac:dyDescent="0.15">
      <c r="A312" s="26" t="s">
        <v>1238</v>
      </c>
      <c r="B312" s="26" t="s">
        <v>350</v>
      </c>
      <c r="C312" s="26" t="s">
        <v>1118</v>
      </c>
      <c r="D312" s="26" t="s">
        <v>1841</v>
      </c>
      <c r="E312" s="26" t="s">
        <v>1844</v>
      </c>
      <c r="F312" s="68">
        <v>3.0540018440000001</v>
      </c>
      <c r="G312" s="47">
        <v>2.8810627760000003</v>
      </c>
      <c r="H312" s="74">
        <f t="shared" si="8"/>
        <v>6.0026136688386966E-2</v>
      </c>
      <c r="I312" s="80">
        <f t="shared" si="9"/>
        <v>2.8804429740216431E-4</v>
      </c>
      <c r="J312" s="47">
        <v>36.850105090000007</v>
      </c>
      <c r="K312" s="57">
        <v>28.015272727300001</v>
      </c>
    </row>
    <row r="313" spans="1:11" x14ac:dyDescent="0.15">
      <c r="A313" s="26" t="s">
        <v>1281</v>
      </c>
      <c r="B313" s="26" t="s">
        <v>360</v>
      </c>
      <c r="C313" s="26" t="s">
        <v>1118</v>
      </c>
      <c r="D313" s="26" t="s">
        <v>1841</v>
      </c>
      <c r="E313" s="26" t="s">
        <v>1844</v>
      </c>
      <c r="F313" s="68">
        <v>3.048755549</v>
      </c>
      <c r="G313" s="47">
        <v>2.1381218720000001</v>
      </c>
      <c r="H313" s="74">
        <f t="shared" si="8"/>
        <v>0.42590354129261709</v>
      </c>
      <c r="I313" s="80">
        <f t="shared" si="9"/>
        <v>2.8754948258723272E-4</v>
      </c>
      <c r="J313" s="47">
        <v>38.724263690000001</v>
      </c>
      <c r="K313" s="57">
        <v>29.8923181818</v>
      </c>
    </row>
    <row r="314" spans="1:11" x14ac:dyDescent="0.15">
      <c r="A314" s="26" t="s">
        <v>519</v>
      </c>
      <c r="B314" s="26" t="s">
        <v>666</v>
      </c>
      <c r="C314" s="26" t="s">
        <v>1119</v>
      </c>
      <c r="D314" s="26" t="s">
        <v>1840</v>
      </c>
      <c r="E314" s="26" t="s">
        <v>1844</v>
      </c>
      <c r="F314" s="68">
        <v>3.0437139750000002</v>
      </c>
      <c r="G314" s="47">
        <v>0.78797258400000003</v>
      </c>
      <c r="H314" s="74">
        <f t="shared" si="8"/>
        <v>2.8627155776780175</v>
      </c>
      <c r="I314" s="80">
        <f t="shared" si="9"/>
        <v>2.8707397644322564E-4</v>
      </c>
      <c r="J314" s="47">
        <v>70.813820000000007</v>
      </c>
      <c r="K314" s="57">
        <v>34.027681818200001</v>
      </c>
    </row>
    <row r="315" spans="1:11" x14ac:dyDescent="0.15">
      <c r="A315" s="26" t="s">
        <v>1315</v>
      </c>
      <c r="B315" s="26" t="s">
        <v>194</v>
      </c>
      <c r="C315" s="26" t="s">
        <v>1118</v>
      </c>
      <c r="D315" s="26" t="s">
        <v>1841</v>
      </c>
      <c r="E315" s="26" t="s">
        <v>1844</v>
      </c>
      <c r="F315" s="68">
        <v>3.02774418</v>
      </c>
      <c r="G315" s="47">
        <v>10.09061517</v>
      </c>
      <c r="H315" s="74">
        <f t="shared" si="8"/>
        <v>-0.69994453965486025</v>
      </c>
      <c r="I315" s="80">
        <f t="shared" si="9"/>
        <v>2.8556775325954651E-4</v>
      </c>
      <c r="J315" s="47">
        <v>61.58524895</v>
      </c>
      <c r="K315" s="57">
        <v>20.293181818200001</v>
      </c>
    </row>
    <row r="316" spans="1:11" x14ac:dyDescent="0.15">
      <c r="A316" s="26" t="s">
        <v>1234</v>
      </c>
      <c r="B316" s="26" t="s">
        <v>744</v>
      </c>
      <c r="C316" s="26" t="s">
        <v>1118</v>
      </c>
      <c r="D316" s="26" t="s">
        <v>1841</v>
      </c>
      <c r="E316" s="26" t="s">
        <v>1844</v>
      </c>
      <c r="F316" s="68">
        <v>2.9835443700000002</v>
      </c>
      <c r="G316" s="47">
        <v>1.8086554879999999</v>
      </c>
      <c r="H316" s="74">
        <f t="shared" si="8"/>
        <v>0.64959241259328238</v>
      </c>
      <c r="I316" s="80">
        <f t="shared" si="9"/>
        <v>2.8139895970044247E-4</v>
      </c>
      <c r="J316" s="47">
        <v>25.979233219999998</v>
      </c>
      <c r="K316" s="57">
        <v>19.400090909100001</v>
      </c>
    </row>
    <row r="317" spans="1:11" x14ac:dyDescent="0.15">
      <c r="A317" s="26" t="s">
        <v>1781</v>
      </c>
      <c r="B317" s="26" t="s">
        <v>585</v>
      </c>
      <c r="C317" s="26" t="s">
        <v>1114</v>
      </c>
      <c r="D317" s="26" t="s">
        <v>1840</v>
      </c>
      <c r="E317" s="26" t="s">
        <v>1843</v>
      </c>
      <c r="F317" s="68">
        <v>2.9677927299999998</v>
      </c>
      <c r="G317" s="47">
        <v>5.6833340300000001</v>
      </c>
      <c r="H317" s="74">
        <f t="shared" si="8"/>
        <v>-0.47780779480244628</v>
      </c>
      <c r="I317" s="80">
        <f t="shared" si="9"/>
        <v>2.7991331224228987E-4</v>
      </c>
      <c r="J317" s="47">
        <v>68.984609200000008</v>
      </c>
      <c r="K317" s="57">
        <v>73.782818181799996</v>
      </c>
    </row>
    <row r="318" spans="1:11" x14ac:dyDescent="0.15">
      <c r="A318" s="26" t="s">
        <v>1310</v>
      </c>
      <c r="B318" s="26" t="s">
        <v>207</v>
      </c>
      <c r="C318" s="26" t="s">
        <v>1118</v>
      </c>
      <c r="D318" s="26" t="s">
        <v>1841</v>
      </c>
      <c r="E318" s="26" t="s">
        <v>1843</v>
      </c>
      <c r="F318" s="68">
        <v>2.8883545699999997</v>
      </c>
      <c r="G318" s="47">
        <v>5.5726907300000006</v>
      </c>
      <c r="H318" s="74">
        <f t="shared" si="8"/>
        <v>-0.48169480239575413</v>
      </c>
      <c r="I318" s="80">
        <f t="shared" si="9"/>
        <v>2.7242094316298662E-4</v>
      </c>
      <c r="J318" s="47">
        <v>47.981999999999999</v>
      </c>
      <c r="K318" s="57">
        <v>35.768999999999998</v>
      </c>
    </row>
    <row r="319" spans="1:11" x14ac:dyDescent="0.15">
      <c r="A319" s="26" t="s">
        <v>1459</v>
      </c>
      <c r="B319" s="26" t="s">
        <v>714</v>
      </c>
      <c r="C319" s="26" t="s">
        <v>1118</v>
      </c>
      <c r="D319" s="26" t="s">
        <v>1841</v>
      </c>
      <c r="E319" s="26" t="s">
        <v>1844</v>
      </c>
      <c r="F319" s="68">
        <v>2.8411609609999999</v>
      </c>
      <c r="G319" s="47">
        <v>2.4831856019999998</v>
      </c>
      <c r="H319" s="74">
        <f t="shared" si="8"/>
        <v>0.14415972721156267</v>
      </c>
      <c r="I319" s="80">
        <f t="shared" si="9"/>
        <v>2.6796978345822598E-4</v>
      </c>
      <c r="J319" s="47">
        <v>72.186856379999995</v>
      </c>
      <c r="K319" s="57">
        <v>90.132272727300005</v>
      </c>
    </row>
    <row r="320" spans="1:11" x14ac:dyDescent="0.15">
      <c r="A320" s="26" t="s">
        <v>403</v>
      </c>
      <c r="B320" s="26" t="s">
        <v>1377</v>
      </c>
      <c r="C320" s="26" t="s">
        <v>1111</v>
      </c>
      <c r="D320" s="26" t="s">
        <v>1840</v>
      </c>
      <c r="E320" s="26" t="s">
        <v>1843</v>
      </c>
      <c r="F320" s="68">
        <v>2.800961</v>
      </c>
      <c r="G320" s="47">
        <v>1.5182952700000001</v>
      </c>
      <c r="H320" s="74">
        <f t="shared" si="8"/>
        <v>0.84480651118672045</v>
      </c>
      <c r="I320" s="80">
        <f t="shared" si="9"/>
        <v>2.6417824366443423E-4</v>
      </c>
      <c r="J320" s="47">
        <v>27.837856250000002</v>
      </c>
      <c r="K320" s="57">
        <v>18.610363636399999</v>
      </c>
    </row>
    <row r="321" spans="1:11" x14ac:dyDescent="0.15">
      <c r="A321" s="26" t="s">
        <v>490</v>
      </c>
      <c r="B321" s="26" t="s">
        <v>166</v>
      </c>
      <c r="C321" s="26" t="s">
        <v>1118</v>
      </c>
      <c r="D321" s="26" t="s">
        <v>1841</v>
      </c>
      <c r="E321" s="26" t="s">
        <v>1843</v>
      </c>
      <c r="F321" s="68">
        <v>2.7986725299999997</v>
      </c>
      <c r="G321" s="47">
        <v>4.2978096900000002</v>
      </c>
      <c r="H321" s="74">
        <f t="shared" si="8"/>
        <v>-0.34881422588071842</v>
      </c>
      <c r="I321" s="80">
        <f t="shared" si="9"/>
        <v>2.6396240203533663E-4</v>
      </c>
      <c r="J321" s="47">
        <v>371.80560000000003</v>
      </c>
      <c r="K321" s="57">
        <v>27.4491818182</v>
      </c>
    </row>
    <row r="322" spans="1:11" x14ac:dyDescent="0.15">
      <c r="A322" s="26" t="s">
        <v>1849</v>
      </c>
      <c r="B322" s="26" t="s">
        <v>1850</v>
      </c>
      <c r="C322" s="26" t="s">
        <v>1112</v>
      </c>
      <c r="D322" s="26" t="s">
        <v>1840</v>
      </c>
      <c r="E322" s="26" t="s">
        <v>1843</v>
      </c>
      <c r="F322" s="68">
        <v>2.79287799</v>
      </c>
      <c r="G322" s="47">
        <v>2.8072774900000002</v>
      </c>
      <c r="H322" s="74">
        <f t="shared" si="8"/>
        <v>-5.1293468676657517E-3</v>
      </c>
      <c r="I322" s="80">
        <f t="shared" si="9"/>
        <v>2.6341587839575606E-4</v>
      </c>
      <c r="J322" s="47">
        <v>100.1169</v>
      </c>
      <c r="K322" s="57">
        <v>5.6778636363999997</v>
      </c>
    </row>
    <row r="323" spans="1:11" x14ac:dyDescent="0.15">
      <c r="A323" s="26" t="s">
        <v>1370</v>
      </c>
      <c r="B323" s="26" t="s">
        <v>1371</v>
      </c>
      <c r="C323" s="26" t="s">
        <v>1114</v>
      </c>
      <c r="D323" s="26" t="s">
        <v>1840</v>
      </c>
      <c r="E323" s="26" t="s">
        <v>1843</v>
      </c>
      <c r="F323" s="68">
        <v>2.7328943100000003</v>
      </c>
      <c r="G323" s="47">
        <v>4.4977960100000001</v>
      </c>
      <c r="H323" s="74">
        <f t="shared" si="8"/>
        <v>-0.39239256206285789</v>
      </c>
      <c r="I323" s="80">
        <f t="shared" si="9"/>
        <v>2.5775839754153162E-4</v>
      </c>
      <c r="J323" s="47">
        <v>9.3119999999999994</v>
      </c>
      <c r="K323" s="57">
        <v>76.844954545500002</v>
      </c>
    </row>
    <row r="324" spans="1:11" x14ac:dyDescent="0.15">
      <c r="A324" s="26" t="s">
        <v>1464</v>
      </c>
      <c r="B324" s="26" t="s">
        <v>1734</v>
      </c>
      <c r="C324" s="26" t="s">
        <v>809</v>
      </c>
      <c r="D324" s="26" t="s">
        <v>1840</v>
      </c>
      <c r="E324" s="26" t="s">
        <v>1843</v>
      </c>
      <c r="F324" s="68">
        <v>2.7135839399999999</v>
      </c>
      <c r="G324" s="47">
        <v>1.3033214499999999</v>
      </c>
      <c r="H324" s="74">
        <f t="shared" si="8"/>
        <v>1.0820526969766364</v>
      </c>
      <c r="I324" s="80">
        <f t="shared" si="9"/>
        <v>2.559371013395815E-4</v>
      </c>
      <c r="J324" s="47">
        <v>13.434683860000002</v>
      </c>
      <c r="K324" s="57">
        <v>25.176909090900001</v>
      </c>
    </row>
    <row r="325" spans="1:11" x14ac:dyDescent="0.15">
      <c r="A325" s="26" t="s">
        <v>1184</v>
      </c>
      <c r="B325" s="26" t="s">
        <v>1185</v>
      </c>
      <c r="C325" s="26" t="s">
        <v>1119</v>
      </c>
      <c r="D325" s="26" t="s">
        <v>1840</v>
      </c>
      <c r="E325" s="26" t="s">
        <v>1844</v>
      </c>
      <c r="F325" s="68">
        <v>2.6781516400000003</v>
      </c>
      <c r="G325" s="47">
        <v>1.3155326699999998</v>
      </c>
      <c r="H325" s="74">
        <f t="shared" si="8"/>
        <v>1.0357925736652369</v>
      </c>
      <c r="I325" s="80">
        <f t="shared" si="9"/>
        <v>2.5259523303688421E-4</v>
      </c>
      <c r="J325" s="47">
        <v>18.04</v>
      </c>
      <c r="K325" s="57">
        <v>80.4336818182</v>
      </c>
    </row>
    <row r="326" spans="1:11" x14ac:dyDescent="0.15">
      <c r="A326" s="26" t="s">
        <v>1178</v>
      </c>
      <c r="B326" s="26" t="s">
        <v>1618</v>
      </c>
      <c r="C326" s="26" t="s">
        <v>1410</v>
      </c>
      <c r="D326" s="26" t="s">
        <v>1841</v>
      </c>
      <c r="E326" s="26" t="s">
        <v>1844</v>
      </c>
      <c r="F326" s="68">
        <v>2.6619121839999997</v>
      </c>
      <c r="G326" s="47">
        <v>5.8857509100000005</v>
      </c>
      <c r="H326" s="74">
        <f t="shared" si="8"/>
        <v>-0.54773618104066191</v>
      </c>
      <c r="I326" s="80">
        <f t="shared" si="9"/>
        <v>2.5106357623618403E-4</v>
      </c>
      <c r="J326" s="47">
        <v>398.74200486757769</v>
      </c>
      <c r="K326" s="57">
        <v>18.444409090899999</v>
      </c>
    </row>
    <row r="327" spans="1:11" x14ac:dyDescent="0.15">
      <c r="A327" s="26" t="s">
        <v>418</v>
      </c>
      <c r="B327" s="26" t="s">
        <v>281</v>
      </c>
      <c r="C327" s="26" t="s">
        <v>1112</v>
      </c>
      <c r="D327" s="26" t="s">
        <v>1840</v>
      </c>
      <c r="E327" s="26" t="s">
        <v>1843</v>
      </c>
      <c r="F327" s="68">
        <v>2.6227632949999999</v>
      </c>
      <c r="G327" s="47">
        <v>1.18124461</v>
      </c>
      <c r="H327" s="74">
        <f t="shared" ref="H327:H390" si="10">IF(ISERROR(F327/G327-1),"",((F327/G327-1)))</f>
        <v>1.220338846667838</v>
      </c>
      <c r="I327" s="80">
        <f t="shared" ref="I327:I390" si="11">F327/$F$724</f>
        <v>2.4737117040210283E-4</v>
      </c>
      <c r="J327" s="47">
        <v>25.479700000000005</v>
      </c>
      <c r="K327" s="57">
        <v>11.094772727300001</v>
      </c>
    </row>
    <row r="328" spans="1:11" x14ac:dyDescent="0.15">
      <c r="A328" s="26" t="s">
        <v>1688</v>
      </c>
      <c r="B328" s="26" t="s">
        <v>1447</v>
      </c>
      <c r="C328" s="26" t="s">
        <v>1134</v>
      </c>
      <c r="D328" s="26" t="s">
        <v>1841</v>
      </c>
      <c r="E328" s="26" t="s">
        <v>1843</v>
      </c>
      <c r="F328" s="68">
        <v>2.6176643500000001</v>
      </c>
      <c r="G328" s="47">
        <v>0.10983</v>
      </c>
      <c r="H328" s="74">
        <f t="shared" si="10"/>
        <v>22.833782664117273</v>
      </c>
      <c r="I328" s="80">
        <f t="shared" si="11"/>
        <v>2.4689025319738579E-4</v>
      </c>
      <c r="J328" s="47">
        <v>23.064287100000001</v>
      </c>
      <c r="K328" s="57">
        <v>41.527636363600003</v>
      </c>
    </row>
    <row r="329" spans="1:11" x14ac:dyDescent="0.15">
      <c r="A329" s="26" t="s">
        <v>131</v>
      </c>
      <c r="B329" s="26" t="s">
        <v>132</v>
      </c>
      <c r="C329" s="26" t="s">
        <v>1114</v>
      </c>
      <c r="D329" s="26" t="s">
        <v>1840</v>
      </c>
      <c r="E329" s="26" t="s">
        <v>1843</v>
      </c>
      <c r="F329" s="68">
        <v>2.5678987719999999</v>
      </c>
      <c r="G329" s="47">
        <v>0.66303570099999998</v>
      </c>
      <c r="H329" s="74">
        <f t="shared" si="10"/>
        <v>2.8729419368022842</v>
      </c>
      <c r="I329" s="80">
        <f t="shared" si="11"/>
        <v>2.4219651308783572E-4</v>
      </c>
      <c r="J329" s="47">
        <v>29.146047674999998</v>
      </c>
      <c r="K329" s="57">
        <v>434.5308333333</v>
      </c>
    </row>
    <row r="330" spans="1:11" x14ac:dyDescent="0.15">
      <c r="A330" s="26" t="s">
        <v>567</v>
      </c>
      <c r="B330" s="26" t="s">
        <v>568</v>
      </c>
      <c r="C330" s="26" t="s">
        <v>1118</v>
      </c>
      <c r="D330" s="26" t="s">
        <v>1841</v>
      </c>
      <c r="E330" s="26" t="s">
        <v>1844</v>
      </c>
      <c r="F330" s="68">
        <v>2.5454041300000001</v>
      </c>
      <c r="G330" s="47">
        <v>0.96777084400000002</v>
      </c>
      <c r="H330" s="74">
        <f t="shared" si="10"/>
        <v>1.6301723654737423</v>
      </c>
      <c r="I330" s="80">
        <f t="shared" si="11"/>
        <v>2.4007488589794621E-4</v>
      </c>
      <c r="J330" s="47">
        <v>97.18</v>
      </c>
      <c r="K330" s="57">
        <v>56.144909090900001</v>
      </c>
    </row>
    <row r="331" spans="1:11" x14ac:dyDescent="0.15">
      <c r="A331" s="26" t="s">
        <v>625</v>
      </c>
      <c r="B331" s="26" t="s">
        <v>626</v>
      </c>
      <c r="C331" s="26" t="s">
        <v>1112</v>
      </c>
      <c r="D331" s="26" t="s">
        <v>1840</v>
      </c>
      <c r="E331" s="26" t="s">
        <v>1843</v>
      </c>
      <c r="F331" s="68">
        <v>2.5398260600000002</v>
      </c>
      <c r="G331" s="47">
        <v>25.055181659999999</v>
      </c>
      <c r="H331" s="74">
        <f t="shared" si="10"/>
        <v>-0.89863070663523581</v>
      </c>
      <c r="I331" s="80">
        <f t="shared" si="11"/>
        <v>2.3954877905974414E-4</v>
      </c>
      <c r="J331" s="47">
        <v>28.163675000000001</v>
      </c>
      <c r="K331" s="57">
        <v>43.040681818199999</v>
      </c>
    </row>
    <row r="332" spans="1:11" x14ac:dyDescent="0.15">
      <c r="A332" s="26" t="s">
        <v>472</v>
      </c>
      <c r="B332" s="26" t="s">
        <v>1876</v>
      </c>
      <c r="C332" s="26" t="s">
        <v>1113</v>
      </c>
      <c r="D332" s="26" t="s">
        <v>1840</v>
      </c>
      <c r="E332" s="26" t="s">
        <v>1843</v>
      </c>
      <c r="F332" s="68">
        <v>2.5237250000000002</v>
      </c>
      <c r="G332" s="47">
        <v>2.6231133</v>
      </c>
      <c r="H332" s="74">
        <f t="shared" si="10"/>
        <v>-3.7889442289816389E-2</v>
      </c>
      <c r="I332" s="80">
        <f t="shared" si="11"/>
        <v>2.3803017535482443E-4</v>
      </c>
      <c r="J332" s="47">
        <v>4.0469460100000001</v>
      </c>
      <c r="K332" s="57">
        <v>18.093636363600002</v>
      </c>
    </row>
    <row r="333" spans="1:11" x14ac:dyDescent="0.15">
      <c r="A333" s="26" t="s">
        <v>189</v>
      </c>
      <c r="B333" s="26" t="s">
        <v>801</v>
      </c>
      <c r="C333" s="26" t="s">
        <v>809</v>
      </c>
      <c r="D333" s="26" t="s">
        <v>1840</v>
      </c>
      <c r="E333" s="26" t="s">
        <v>1844</v>
      </c>
      <c r="F333" s="68">
        <v>2.4500604470000003</v>
      </c>
      <c r="G333" s="47">
        <v>6.841751339</v>
      </c>
      <c r="H333" s="74">
        <f t="shared" si="10"/>
        <v>-0.64189571856639493</v>
      </c>
      <c r="I333" s="80">
        <f t="shared" si="11"/>
        <v>2.3108235557730319E-4</v>
      </c>
      <c r="J333" s="47">
        <v>66.783294000000012</v>
      </c>
      <c r="K333" s="57">
        <v>0.64472727269999996</v>
      </c>
    </row>
    <row r="334" spans="1:11" x14ac:dyDescent="0.15">
      <c r="A334" s="26" t="s">
        <v>623</v>
      </c>
      <c r="B334" s="26" t="s">
        <v>624</v>
      </c>
      <c r="C334" s="26" t="s">
        <v>1112</v>
      </c>
      <c r="D334" s="26" t="s">
        <v>1840</v>
      </c>
      <c r="E334" s="26" t="s">
        <v>1843</v>
      </c>
      <c r="F334" s="68">
        <v>2.4437717499999998</v>
      </c>
      <c r="G334" s="47">
        <v>1.97667828</v>
      </c>
      <c r="H334" s="74">
        <f t="shared" si="10"/>
        <v>0.236302222129946</v>
      </c>
      <c r="I334" s="80">
        <f t="shared" si="11"/>
        <v>2.304892245310666E-4</v>
      </c>
      <c r="J334" s="47">
        <v>12.983425</v>
      </c>
      <c r="K334" s="57">
        <v>46.714590909099996</v>
      </c>
    </row>
    <row r="335" spans="1:11" x14ac:dyDescent="0.15">
      <c r="A335" s="26" t="s">
        <v>1300</v>
      </c>
      <c r="B335" s="26" t="s">
        <v>1488</v>
      </c>
      <c r="C335" s="26" t="s">
        <v>1118</v>
      </c>
      <c r="D335" s="26" t="s">
        <v>1841</v>
      </c>
      <c r="E335" s="26" t="s">
        <v>1844</v>
      </c>
      <c r="F335" s="68">
        <v>2.4382010200000002</v>
      </c>
      <c r="G335" s="47">
        <v>4.2563473099999998</v>
      </c>
      <c r="H335" s="74">
        <f t="shared" si="10"/>
        <v>-0.42716116838689078</v>
      </c>
      <c r="I335" s="80">
        <f t="shared" si="11"/>
        <v>2.2996380997965775E-4</v>
      </c>
      <c r="J335" s="47">
        <v>243.34687762000001</v>
      </c>
      <c r="K335" s="57">
        <v>16.3122272727</v>
      </c>
    </row>
    <row r="336" spans="1:11" x14ac:dyDescent="0.15">
      <c r="A336" s="26" t="s">
        <v>1465</v>
      </c>
      <c r="B336" s="26" t="s">
        <v>564</v>
      </c>
      <c r="C336" s="26" t="s">
        <v>1118</v>
      </c>
      <c r="D336" s="26" t="s">
        <v>1841</v>
      </c>
      <c r="E336" s="26" t="s">
        <v>1844</v>
      </c>
      <c r="F336" s="68">
        <v>2.433192</v>
      </c>
      <c r="G336" s="47">
        <v>0.99243424000000002</v>
      </c>
      <c r="H336" s="74">
        <f t="shared" si="10"/>
        <v>1.4517412861531258</v>
      </c>
      <c r="I336" s="80">
        <f t="shared" si="11"/>
        <v>2.2949137423132707E-4</v>
      </c>
      <c r="J336" s="47">
        <v>38.591999999999999</v>
      </c>
      <c r="K336" s="57">
        <v>42.952136363599998</v>
      </c>
    </row>
    <row r="337" spans="1:11" x14ac:dyDescent="0.15">
      <c r="A337" s="26" t="s">
        <v>1567</v>
      </c>
      <c r="B337" s="26" t="s">
        <v>1568</v>
      </c>
      <c r="C337" s="26" t="s">
        <v>1111</v>
      </c>
      <c r="D337" s="26" t="s">
        <v>1840</v>
      </c>
      <c r="E337" s="26" t="s">
        <v>1843</v>
      </c>
      <c r="F337" s="68">
        <v>2.4192444599999998</v>
      </c>
      <c r="G337" s="47">
        <v>5.7143999999999997E-3</v>
      </c>
      <c r="H337" s="74">
        <f t="shared" si="10"/>
        <v>422.35931331373371</v>
      </c>
      <c r="I337" s="80">
        <f t="shared" si="11"/>
        <v>2.2817588407611267E-4</v>
      </c>
      <c r="J337" s="47">
        <v>18.394719250000001</v>
      </c>
      <c r="K337" s="57">
        <v>16.146590909099999</v>
      </c>
    </row>
    <row r="338" spans="1:11" x14ac:dyDescent="0.15">
      <c r="A338" s="26" t="s">
        <v>1736</v>
      </c>
      <c r="B338" s="26" t="s">
        <v>1737</v>
      </c>
      <c r="C338" s="26" t="s">
        <v>1114</v>
      </c>
      <c r="D338" s="26" t="s">
        <v>1840</v>
      </c>
      <c r="E338" s="26" t="s">
        <v>1843</v>
      </c>
      <c r="F338" s="68">
        <v>2.36552783</v>
      </c>
      <c r="G338" s="47">
        <v>4.2241842549999999</v>
      </c>
      <c r="H338" s="74">
        <f t="shared" si="10"/>
        <v>-0.44000363450055047</v>
      </c>
      <c r="I338" s="80">
        <f t="shared" si="11"/>
        <v>2.231094925879869E-4</v>
      </c>
      <c r="J338" s="47">
        <v>77.405042840000007</v>
      </c>
      <c r="K338" s="57">
        <v>56.616</v>
      </c>
    </row>
    <row r="339" spans="1:11" x14ac:dyDescent="0.15">
      <c r="A339" s="26" t="s">
        <v>515</v>
      </c>
      <c r="B339" s="26" t="s">
        <v>662</v>
      </c>
      <c r="C339" s="26" t="s">
        <v>1119</v>
      </c>
      <c r="D339" s="26" t="s">
        <v>1840</v>
      </c>
      <c r="E339" s="26" t="s">
        <v>1844</v>
      </c>
      <c r="F339" s="68">
        <v>2.3156947699999999</v>
      </c>
      <c r="G339" s="47">
        <v>2.4141420230000001</v>
      </c>
      <c r="H339" s="74">
        <f t="shared" si="10"/>
        <v>-4.0779395769625082E-2</v>
      </c>
      <c r="I339" s="80">
        <f t="shared" si="11"/>
        <v>2.1840938777852172E-4</v>
      </c>
      <c r="J339" s="47">
        <v>95.904730000000001</v>
      </c>
      <c r="K339" s="57">
        <v>19.444227272700001</v>
      </c>
    </row>
    <row r="340" spans="1:11" x14ac:dyDescent="0.15">
      <c r="A340" s="26" t="s">
        <v>1628</v>
      </c>
      <c r="B340" s="26" t="s">
        <v>1520</v>
      </c>
      <c r="C340" s="26" t="s">
        <v>1118</v>
      </c>
      <c r="D340" s="26" t="s">
        <v>1841</v>
      </c>
      <c r="E340" s="26" t="s">
        <v>1844</v>
      </c>
      <c r="F340" s="68">
        <v>2.2910089199999999</v>
      </c>
      <c r="G340" s="47">
        <v>0.45337717</v>
      </c>
      <c r="H340" s="74">
        <f t="shared" si="10"/>
        <v>4.0532075093238591</v>
      </c>
      <c r="I340" s="80">
        <f t="shared" si="11"/>
        <v>2.1608109241976319E-4</v>
      </c>
      <c r="J340" s="47">
        <v>119.736</v>
      </c>
      <c r="K340" s="57">
        <v>61.644272727299999</v>
      </c>
    </row>
    <row r="341" spans="1:11" x14ac:dyDescent="0.15">
      <c r="A341" s="26" t="s">
        <v>134</v>
      </c>
      <c r="B341" s="26" t="s">
        <v>135</v>
      </c>
      <c r="C341" s="26" t="s">
        <v>1114</v>
      </c>
      <c r="D341" s="26" t="s">
        <v>1840</v>
      </c>
      <c r="E341" s="26" t="s">
        <v>1844</v>
      </c>
      <c r="F341" s="68">
        <v>2.2729145900000001</v>
      </c>
      <c r="G341" s="47">
        <v>4.3414814800000006</v>
      </c>
      <c r="H341" s="74">
        <f t="shared" si="10"/>
        <v>-0.47646567180565291</v>
      </c>
      <c r="I341" s="80">
        <f t="shared" si="11"/>
        <v>2.1437448946467577E-4</v>
      </c>
      <c r="J341" s="47">
        <v>26.60471712</v>
      </c>
      <c r="K341" s="57">
        <v>65.8561818182</v>
      </c>
    </row>
    <row r="342" spans="1:11" x14ac:dyDescent="0.15">
      <c r="A342" s="26" t="s">
        <v>479</v>
      </c>
      <c r="B342" s="26" t="s">
        <v>21</v>
      </c>
      <c r="C342" s="26" t="s">
        <v>1113</v>
      </c>
      <c r="D342" s="26" t="s">
        <v>1840</v>
      </c>
      <c r="E342" s="26" t="s">
        <v>1843</v>
      </c>
      <c r="F342" s="68">
        <v>2.23293629</v>
      </c>
      <c r="G342" s="47">
        <v>2.29338482</v>
      </c>
      <c r="H342" s="74">
        <f t="shared" si="10"/>
        <v>-2.6357778892074468E-2</v>
      </c>
      <c r="I342" s="80">
        <f t="shared" si="11"/>
        <v>2.1060385607181886E-4</v>
      </c>
      <c r="J342" s="47">
        <v>18.332522820000001</v>
      </c>
      <c r="K342" s="57">
        <v>52.279000000000003</v>
      </c>
    </row>
    <row r="343" spans="1:11" x14ac:dyDescent="0.15">
      <c r="A343" s="26" t="s">
        <v>1230</v>
      </c>
      <c r="B343" s="26" t="s">
        <v>1190</v>
      </c>
      <c r="C343" s="26" t="s">
        <v>1118</v>
      </c>
      <c r="D343" s="26" t="s">
        <v>1841</v>
      </c>
      <c r="E343" s="26" t="s">
        <v>1844</v>
      </c>
      <c r="F343" s="68">
        <v>2.2092344320000001</v>
      </c>
      <c r="G343" s="47">
        <v>3.4650581499999999</v>
      </c>
      <c r="H343" s="74">
        <f t="shared" si="10"/>
        <v>-0.36242500519074983</v>
      </c>
      <c r="I343" s="80">
        <f t="shared" si="11"/>
        <v>2.083683678882905E-4</v>
      </c>
      <c r="J343" s="47">
        <v>23.645381850000003</v>
      </c>
      <c r="K343" s="57">
        <v>34.8829090909</v>
      </c>
    </row>
    <row r="344" spans="1:11" x14ac:dyDescent="0.15">
      <c r="A344" s="26" t="s">
        <v>175</v>
      </c>
      <c r="B344" s="26" t="s">
        <v>1622</v>
      </c>
      <c r="C344" s="26" t="s">
        <v>1410</v>
      </c>
      <c r="D344" s="26" t="s">
        <v>1841</v>
      </c>
      <c r="E344" s="26" t="s">
        <v>1844</v>
      </c>
      <c r="F344" s="68">
        <v>2.1442881699999998</v>
      </c>
      <c r="G344" s="47">
        <v>5.237086905</v>
      </c>
      <c r="H344" s="74">
        <f t="shared" si="10"/>
        <v>-0.59055707707412963</v>
      </c>
      <c r="I344" s="80">
        <f t="shared" si="11"/>
        <v>2.0224283117866465E-4</v>
      </c>
      <c r="J344" s="47">
        <v>360.86966746807201</v>
      </c>
      <c r="K344" s="57">
        <v>25.4242727273</v>
      </c>
    </row>
    <row r="345" spans="1:11" x14ac:dyDescent="0.15">
      <c r="A345" s="26" t="s">
        <v>1867</v>
      </c>
      <c r="B345" s="26" t="s">
        <v>1870</v>
      </c>
      <c r="C345" s="26" t="s">
        <v>1114</v>
      </c>
      <c r="D345" s="26" t="s">
        <v>1840</v>
      </c>
      <c r="E345" s="26" t="s">
        <v>1843</v>
      </c>
      <c r="F345" s="68">
        <v>2.1258887599999996</v>
      </c>
      <c r="G345" s="47">
        <v>0.76128236999999999</v>
      </c>
      <c r="H345" s="74">
        <f t="shared" si="10"/>
        <v>1.7925101693869512</v>
      </c>
      <c r="I345" s="80">
        <f t="shared" si="11"/>
        <v>2.005074539926696E-4</v>
      </c>
      <c r="J345" s="47">
        <v>4.2442152999999996</v>
      </c>
      <c r="K345" s="57">
        <v>32.0989545455</v>
      </c>
    </row>
    <row r="346" spans="1:11" x14ac:dyDescent="0.15">
      <c r="A346" s="26" t="s">
        <v>497</v>
      </c>
      <c r="B346" s="26" t="s">
        <v>725</v>
      </c>
      <c r="C346" s="26" t="s">
        <v>1118</v>
      </c>
      <c r="D346" s="26" t="s">
        <v>1841</v>
      </c>
      <c r="E346" s="26" t="s">
        <v>1844</v>
      </c>
      <c r="F346" s="68">
        <v>2.0938354339999998</v>
      </c>
      <c r="G346" s="47">
        <v>3.717763063</v>
      </c>
      <c r="H346" s="74">
        <f t="shared" si="10"/>
        <v>-0.43680234632531778</v>
      </c>
      <c r="I346" s="80">
        <f t="shared" si="11"/>
        <v>1.9748428038679524E-4</v>
      </c>
      <c r="J346" s="47">
        <v>401.77800000000002</v>
      </c>
      <c r="K346" s="57">
        <v>27.9567272727</v>
      </c>
    </row>
    <row r="347" spans="1:11" x14ac:dyDescent="0.15">
      <c r="A347" s="26" t="s">
        <v>1461</v>
      </c>
      <c r="B347" s="26" t="s">
        <v>1561</v>
      </c>
      <c r="C347" s="26" t="s">
        <v>1120</v>
      </c>
      <c r="D347" s="26" t="s">
        <v>1840</v>
      </c>
      <c r="E347" s="26" t="s">
        <v>1843</v>
      </c>
      <c r="F347" s="68">
        <v>2.0567582130000002</v>
      </c>
      <c r="G347" s="47">
        <v>1.3791157250000001</v>
      </c>
      <c r="H347" s="74">
        <f t="shared" si="10"/>
        <v>0.49136013440786486</v>
      </c>
      <c r="I347" s="80">
        <f t="shared" si="11"/>
        <v>1.9398726806718852E-4</v>
      </c>
      <c r="J347" s="47">
        <v>38.762961099999998</v>
      </c>
      <c r="K347" s="57">
        <v>49.625045454499997</v>
      </c>
    </row>
    <row r="348" spans="1:11" x14ac:dyDescent="0.15">
      <c r="A348" s="26" t="s">
        <v>152</v>
      </c>
      <c r="B348" s="26" t="s">
        <v>153</v>
      </c>
      <c r="C348" s="26" t="s">
        <v>1115</v>
      </c>
      <c r="D348" s="26" t="s">
        <v>1840</v>
      </c>
      <c r="E348" s="26" t="s">
        <v>1843</v>
      </c>
      <c r="F348" s="68">
        <v>2.0415716719999999</v>
      </c>
      <c r="G348" s="47">
        <v>4.7329794700000001</v>
      </c>
      <c r="H348" s="74">
        <f t="shared" si="10"/>
        <v>-0.56864979344607214</v>
      </c>
      <c r="I348" s="80">
        <f t="shared" si="11"/>
        <v>1.9255491905243322E-4</v>
      </c>
      <c r="J348" s="47">
        <v>55.426755649999997</v>
      </c>
      <c r="K348" s="57">
        <v>39.876636363599999</v>
      </c>
    </row>
    <row r="349" spans="1:11" x14ac:dyDescent="0.15">
      <c r="A349" s="26" t="s">
        <v>1254</v>
      </c>
      <c r="B349" s="26" t="s">
        <v>1201</v>
      </c>
      <c r="C349" s="26" t="s">
        <v>1118</v>
      </c>
      <c r="D349" s="26" t="s">
        <v>1841</v>
      </c>
      <c r="E349" s="26" t="s">
        <v>1844</v>
      </c>
      <c r="F349" s="68">
        <v>2.036312058</v>
      </c>
      <c r="G349" s="47">
        <v>3.1429276540000002</v>
      </c>
      <c r="H349" s="74">
        <f t="shared" si="10"/>
        <v>-0.35209706293799403</v>
      </c>
      <c r="I349" s="80">
        <f t="shared" si="11"/>
        <v>1.9205884802935477E-4</v>
      </c>
      <c r="J349" s="47">
        <v>78.853869129999993</v>
      </c>
      <c r="K349" s="57">
        <v>41.107999999999997</v>
      </c>
    </row>
    <row r="350" spans="1:11" x14ac:dyDescent="0.15">
      <c r="A350" s="26" t="s">
        <v>1341</v>
      </c>
      <c r="B350" s="26" t="s">
        <v>1342</v>
      </c>
      <c r="C350" s="26" t="s">
        <v>1118</v>
      </c>
      <c r="D350" s="26" t="s">
        <v>1841</v>
      </c>
      <c r="E350" s="26" t="s">
        <v>1844</v>
      </c>
      <c r="F350" s="68">
        <v>1.9956237699999999</v>
      </c>
      <c r="G350" s="47">
        <v>1.6367289730000001</v>
      </c>
      <c r="H350" s="74">
        <f t="shared" si="10"/>
        <v>0.21927564240655739</v>
      </c>
      <c r="I350" s="80">
        <f t="shared" si="11"/>
        <v>1.8822125069702751E-4</v>
      </c>
      <c r="J350" s="47">
        <v>80.150199999999998</v>
      </c>
      <c r="K350" s="57">
        <v>16.7277727273</v>
      </c>
    </row>
    <row r="351" spans="1:11" x14ac:dyDescent="0.15">
      <c r="A351" s="26" t="s">
        <v>434</v>
      </c>
      <c r="B351" s="26" t="s">
        <v>333</v>
      </c>
      <c r="C351" s="26" t="s">
        <v>1112</v>
      </c>
      <c r="D351" s="26" t="s">
        <v>1840</v>
      </c>
      <c r="E351" s="26" t="s">
        <v>1843</v>
      </c>
      <c r="F351" s="68">
        <v>1.975447795</v>
      </c>
      <c r="G351" s="47">
        <v>2.4650793080000004</v>
      </c>
      <c r="H351" s="74">
        <f t="shared" si="10"/>
        <v>-0.19862708327922096</v>
      </c>
      <c r="I351" s="80">
        <f t="shared" si="11"/>
        <v>1.8631831322673872E-4</v>
      </c>
      <c r="J351" s="47">
        <v>48.013179999999998</v>
      </c>
      <c r="K351" s="57">
        <v>15.9038181818</v>
      </c>
    </row>
    <row r="352" spans="1:11" x14ac:dyDescent="0.15">
      <c r="A352" s="26" t="s">
        <v>1689</v>
      </c>
      <c r="B352" s="26" t="s">
        <v>1449</v>
      </c>
      <c r="C352" s="26" t="s">
        <v>1134</v>
      </c>
      <c r="D352" s="26" t="s">
        <v>1841</v>
      </c>
      <c r="E352" s="26" t="s">
        <v>1843</v>
      </c>
      <c r="F352" s="68">
        <v>1.9415971599999999</v>
      </c>
      <c r="G352" s="47">
        <v>0</v>
      </c>
      <c r="H352" s="74" t="str">
        <f t="shared" si="10"/>
        <v/>
      </c>
      <c r="I352" s="80">
        <f t="shared" si="11"/>
        <v>1.8312562282468535E-4</v>
      </c>
      <c r="J352" s="47">
        <v>43.417084869999996</v>
      </c>
      <c r="K352" s="57">
        <v>52.802999999999997</v>
      </c>
    </row>
    <row r="353" spans="1:11" x14ac:dyDescent="0.15">
      <c r="A353" s="26" t="s">
        <v>1711</v>
      </c>
      <c r="B353" s="26" t="s">
        <v>1625</v>
      </c>
      <c r="C353" s="26" t="s">
        <v>1134</v>
      </c>
      <c r="D353" s="26" t="s">
        <v>1841</v>
      </c>
      <c r="E353" s="26" t="s">
        <v>1844</v>
      </c>
      <c r="F353" s="68">
        <v>1.9153703149999999</v>
      </c>
      <c r="G353" s="47">
        <v>1.7970130800000002</v>
      </c>
      <c r="H353" s="74">
        <f t="shared" si="10"/>
        <v>6.5863313026079728E-2</v>
      </c>
      <c r="I353" s="80">
        <f t="shared" si="11"/>
        <v>1.8065198543774588E-4</v>
      </c>
      <c r="J353" s="47">
        <v>682.56789369000001</v>
      </c>
      <c r="K353" s="57">
        <v>17.008818181799999</v>
      </c>
    </row>
    <row r="354" spans="1:11" x14ac:dyDescent="0.15">
      <c r="A354" s="26" t="s">
        <v>1298</v>
      </c>
      <c r="B354" s="26" t="s">
        <v>24</v>
      </c>
      <c r="C354" s="26" t="s">
        <v>1114</v>
      </c>
      <c r="D354" s="26" t="s">
        <v>1840</v>
      </c>
      <c r="E354" s="26" t="s">
        <v>1843</v>
      </c>
      <c r="F354" s="68">
        <v>1.9070536</v>
      </c>
      <c r="G354" s="47">
        <v>0.35346583000000004</v>
      </c>
      <c r="H354" s="74">
        <f t="shared" si="10"/>
        <v>4.395298323461704</v>
      </c>
      <c r="I354" s="80">
        <f t="shared" si="11"/>
        <v>1.7986757781416325E-4</v>
      </c>
      <c r="J354" s="47">
        <v>158.71560550000001</v>
      </c>
      <c r="K354" s="57">
        <v>34.654227272699998</v>
      </c>
    </row>
    <row r="355" spans="1:11" x14ac:dyDescent="0.15">
      <c r="A355" s="26" t="s">
        <v>495</v>
      </c>
      <c r="B355" s="26" t="s">
        <v>722</v>
      </c>
      <c r="C355" s="26" t="s">
        <v>1118</v>
      </c>
      <c r="D355" s="26" t="s">
        <v>1841</v>
      </c>
      <c r="E355" s="26" t="s">
        <v>1844</v>
      </c>
      <c r="F355" s="68">
        <v>1.8997100900000001</v>
      </c>
      <c r="G355" s="47">
        <v>2.4583995440000002</v>
      </c>
      <c r="H355" s="74">
        <f t="shared" si="10"/>
        <v>-0.22725738595402212</v>
      </c>
      <c r="I355" s="80">
        <f t="shared" si="11"/>
        <v>1.7917495996831243E-4</v>
      </c>
      <c r="J355" s="47">
        <v>46.53</v>
      </c>
      <c r="K355" s="57">
        <v>18.745590909099999</v>
      </c>
    </row>
    <row r="356" spans="1:11" x14ac:dyDescent="0.15">
      <c r="A356" s="26" t="s">
        <v>510</v>
      </c>
      <c r="B356" s="26" t="s">
        <v>657</v>
      </c>
      <c r="C356" s="26" t="s">
        <v>1119</v>
      </c>
      <c r="D356" s="26" t="s">
        <v>1840</v>
      </c>
      <c r="E356" s="26" t="s">
        <v>1844</v>
      </c>
      <c r="F356" s="68">
        <v>1.8557533100000001</v>
      </c>
      <c r="G356" s="47">
        <v>2.5494567699999999</v>
      </c>
      <c r="H356" s="74">
        <f t="shared" si="10"/>
        <v>-0.27209853807405404</v>
      </c>
      <c r="I356" s="80">
        <f t="shared" si="11"/>
        <v>1.7502908827015455E-4</v>
      </c>
      <c r="J356" s="47">
        <v>22.128499999999999</v>
      </c>
      <c r="K356" s="57">
        <v>16.876681818200002</v>
      </c>
    </row>
    <row r="357" spans="1:11" x14ac:dyDescent="0.15">
      <c r="A357" s="26" t="s">
        <v>46</v>
      </c>
      <c r="B357" s="26" t="s">
        <v>47</v>
      </c>
      <c r="C357" s="26" t="s">
        <v>1134</v>
      </c>
      <c r="D357" s="26" t="s">
        <v>1841</v>
      </c>
      <c r="E357" s="26" t="s">
        <v>1843</v>
      </c>
      <c r="F357" s="68">
        <v>1.83835283</v>
      </c>
      <c r="G357" s="47">
        <v>0</v>
      </c>
      <c r="H357" s="74" t="str">
        <f t="shared" si="10"/>
        <v/>
      </c>
      <c r="I357" s="80">
        <f t="shared" si="11"/>
        <v>1.733879271667625E-4</v>
      </c>
      <c r="J357" s="47">
        <v>26.839251687347396</v>
      </c>
      <c r="K357" s="57">
        <v>145.38593750000001</v>
      </c>
    </row>
    <row r="358" spans="1:11" x14ac:dyDescent="0.15">
      <c r="A358" s="26" t="s">
        <v>1546</v>
      </c>
      <c r="B358" s="26" t="s">
        <v>1547</v>
      </c>
      <c r="C358" s="26" t="s">
        <v>1119</v>
      </c>
      <c r="D358" s="26" t="s">
        <v>1840</v>
      </c>
      <c r="E358" s="26" t="s">
        <v>1844</v>
      </c>
      <c r="F358" s="68">
        <v>1.8196061939999999</v>
      </c>
      <c r="G358" s="47">
        <v>0.85520603799999995</v>
      </c>
      <c r="H358" s="74">
        <f t="shared" si="10"/>
        <v>1.1276816499745057</v>
      </c>
      <c r="I358" s="80">
        <f t="shared" si="11"/>
        <v>1.7161980066550224E-4</v>
      </c>
      <c r="J358" s="47">
        <v>51.60425</v>
      </c>
      <c r="K358" s="57">
        <v>86.069772727300005</v>
      </c>
    </row>
    <row r="359" spans="1:11" x14ac:dyDescent="0.15">
      <c r="A359" s="26" t="s">
        <v>1366</v>
      </c>
      <c r="B359" s="26" t="s">
        <v>1367</v>
      </c>
      <c r="C359" s="26" t="s">
        <v>1114</v>
      </c>
      <c r="D359" s="26" t="s">
        <v>1840</v>
      </c>
      <c r="E359" s="26" t="s">
        <v>1843</v>
      </c>
      <c r="F359" s="68">
        <v>1.7966525900000001</v>
      </c>
      <c r="G359" s="47">
        <v>6.3387223099999996</v>
      </c>
      <c r="H359" s="74">
        <f t="shared" si="10"/>
        <v>-0.71655918935499163</v>
      </c>
      <c r="I359" s="80">
        <f t="shared" si="11"/>
        <v>1.6945488555583491E-4</v>
      </c>
      <c r="J359" s="47">
        <v>3.8168999999999995</v>
      </c>
      <c r="K359" s="57">
        <v>49.110909090900002</v>
      </c>
    </row>
    <row r="360" spans="1:11" x14ac:dyDescent="0.15">
      <c r="A360" s="26" t="s">
        <v>425</v>
      </c>
      <c r="B360" s="26" t="s">
        <v>326</v>
      </c>
      <c r="C360" s="26" t="s">
        <v>1112</v>
      </c>
      <c r="D360" s="26" t="s">
        <v>1840</v>
      </c>
      <c r="E360" s="26" t="s">
        <v>1843</v>
      </c>
      <c r="F360" s="68">
        <v>1.7602499280000001</v>
      </c>
      <c r="G360" s="47">
        <v>0.383759819</v>
      </c>
      <c r="H360" s="74">
        <f t="shared" si="10"/>
        <v>3.5868531327402993</v>
      </c>
      <c r="I360" s="80">
        <f t="shared" si="11"/>
        <v>1.6602149561864191E-4</v>
      </c>
      <c r="J360" s="47">
        <v>11.23616</v>
      </c>
      <c r="K360" s="57">
        <v>16.962772727299999</v>
      </c>
    </row>
    <row r="361" spans="1:11" x14ac:dyDescent="0.15">
      <c r="A361" s="26" t="s">
        <v>210</v>
      </c>
      <c r="B361" s="26" t="s">
        <v>211</v>
      </c>
      <c r="C361" s="26" t="s">
        <v>1118</v>
      </c>
      <c r="D361" s="26" t="s">
        <v>1841</v>
      </c>
      <c r="E361" s="26" t="s">
        <v>1843</v>
      </c>
      <c r="F361" s="68">
        <v>1.7402844799999999</v>
      </c>
      <c r="G361" s="47">
        <v>2.94524E-2</v>
      </c>
      <c r="H361" s="74">
        <f t="shared" si="10"/>
        <v>58.088036289063027</v>
      </c>
      <c r="I361" s="80">
        <f t="shared" si="11"/>
        <v>1.6413841442379E-4</v>
      </c>
      <c r="J361" s="47">
        <v>24.324000000000002</v>
      </c>
      <c r="K361" s="57">
        <v>35.241136363599999</v>
      </c>
    </row>
    <row r="362" spans="1:11" x14ac:dyDescent="0.15">
      <c r="A362" s="26" t="s">
        <v>1253</v>
      </c>
      <c r="B362" s="26" t="s">
        <v>1200</v>
      </c>
      <c r="C362" s="26" t="s">
        <v>1118</v>
      </c>
      <c r="D362" s="26" t="s">
        <v>1841</v>
      </c>
      <c r="E362" s="26" t="s">
        <v>1844</v>
      </c>
      <c r="F362" s="68">
        <v>1.7294806329999999</v>
      </c>
      <c r="G362" s="47">
        <v>1.985142266</v>
      </c>
      <c r="H362" s="74">
        <f t="shared" si="10"/>
        <v>-0.12878756217061982</v>
      </c>
      <c r="I362" s="80">
        <f t="shared" si="11"/>
        <v>1.631194279668992E-4</v>
      </c>
      <c r="J362" s="47">
        <v>30.57742417</v>
      </c>
      <c r="K362" s="57">
        <v>110.2840454545</v>
      </c>
    </row>
    <row r="363" spans="1:11" x14ac:dyDescent="0.15">
      <c r="A363" s="26" t="s">
        <v>1454</v>
      </c>
      <c r="B363" s="26" t="s">
        <v>1731</v>
      </c>
      <c r="C363" s="26" t="s">
        <v>809</v>
      </c>
      <c r="D363" s="26" t="s">
        <v>1840</v>
      </c>
      <c r="E363" s="26" t="s">
        <v>1843</v>
      </c>
      <c r="F363" s="68">
        <v>1.7070200200000001</v>
      </c>
      <c r="G363" s="47">
        <v>6.7597486</v>
      </c>
      <c r="H363" s="74">
        <f t="shared" si="10"/>
        <v>-0.74747285424194621</v>
      </c>
      <c r="I363" s="80">
        <f t="shared" si="11"/>
        <v>1.6100101029026376E-4</v>
      </c>
      <c r="J363" s="47">
        <v>176.06302842000002</v>
      </c>
      <c r="K363" s="57">
        <v>12.1736818182</v>
      </c>
    </row>
    <row r="364" spans="1:11" x14ac:dyDescent="0.15">
      <c r="A364" s="26" t="s">
        <v>493</v>
      </c>
      <c r="B364" s="26" t="s">
        <v>206</v>
      </c>
      <c r="C364" s="26" t="s">
        <v>1118</v>
      </c>
      <c r="D364" s="26" t="s">
        <v>1841</v>
      </c>
      <c r="E364" s="26" t="s">
        <v>1844</v>
      </c>
      <c r="F364" s="68">
        <v>1.64716252</v>
      </c>
      <c r="G364" s="47">
        <v>0.53962588</v>
      </c>
      <c r="H364" s="74">
        <f t="shared" si="10"/>
        <v>2.0524157217959966</v>
      </c>
      <c r="I364" s="80">
        <f t="shared" si="11"/>
        <v>1.5535543035532574E-4</v>
      </c>
      <c r="J364" s="47">
        <v>11.34337464</v>
      </c>
      <c r="K364" s="57">
        <v>10.5036363636</v>
      </c>
    </row>
    <row r="365" spans="1:11" x14ac:dyDescent="0.15">
      <c r="A365" s="26" t="s">
        <v>440</v>
      </c>
      <c r="B365" s="26" t="s">
        <v>690</v>
      </c>
      <c r="C365" s="26" t="s">
        <v>1114</v>
      </c>
      <c r="D365" s="26" t="s">
        <v>1840</v>
      </c>
      <c r="E365" s="26" t="s">
        <v>1843</v>
      </c>
      <c r="F365" s="68">
        <v>1.63446903</v>
      </c>
      <c r="G365" s="47">
        <v>2.9187571050000001</v>
      </c>
      <c r="H365" s="74">
        <f t="shared" si="10"/>
        <v>-0.4400119738637861</v>
      </c>
      <c r="I365" s="80">
        <f t="shared" si="11"/>
        <v>1.5415821843621223E-4</v>
      </c>
      <c r="J365" s="47">
        <v>8.6870975799999997</v>
      </c>
      <c r="K365" s="57">
        <v>31.0701363636</v>
      </c>
    </row>
    <row r="366" spans="1:11" x14ac:dyDescent="0.15">
      <c r="A366" s="26" t="s">
        <v>174</v>
      </c>
      <c r="B366" s="26" t="s">
        <v>1620</v>
      </c>
      <c r="C366" s="26" t="s">
        <v>1410</v>
      </c>
      <c r="D366" s="26" t="s">
        <v>1841</v>
      </c>
      <c r="E366" s="26" t="s">
        <v>1844</v>
      </c>
      <c r="F366" s="68">
        <v>1.61611145</v>
      </c>
      <c r="G366" s="47">
        <v>4.4866625999999998</v>
      </c>
      <c r="H366" s="74">
        <f t="shared" si="10"/>
        <v>-0.6397965271558419</v>
      </c>
      <c r="I366" s="80">
        <f t="shared" si="11"/>
        <v>1.524267865304023E-4</v>
      </c>
      <c r="J366" s="47">
        <v>195.67408445670961</v>
      </c>
      <c r="K366" s="57">
        <v>17.3001363636</v>
      </c>
    </row>
    <row r="367" spans="1:11" x14ac:dyDescent="0.15">
      <c r="A367" s="26" t="s">
        <v>224</v>
      </c>
      <c r="B367" s="26" t="s">
        <v>225</v>
      </c>
      <c r="C367" s="26" t="s">
        <v>1112</v>
      </c>
      <c r="D367" s="26" t="s">
        <v>1840</v>
      </c>
      <c r="E367" s="26" t="s">
        <v>1843</v>
      </c>
      <c r="F367" s="68">
        <v>1.6140627599999999</v>
      </c>
      <c r="G367" s="47">
        <v>1.0377886199999999</v>
      </c>
      <c r="H367" s="74">
        <f t="shared" si="10"/>
        <v>0.55529047909582974</v>
      </c>
      <c r="I367" s="80">
        <f t="shared" si="11"/>
        <v>1.5223356023199509E-4</v>
      </c>
      <c r="J367" s="47">
        <v>283.72728000000001</v>
      </c>
      <c r="K367" s="57">
        <v>7.5060000000000002</v>
      </c>
    </row>
    <row r="368" spans="1:11" x14ac:dyDescent="0.15">
      <c r="A368" s="26" t="s">
        <v>518</v>
      </c>
      <c r="B368" s="26" t="s">
        <v>665</v>
      </c>
      <c r="C368" s="26" t="s">
        <v>1119</v>
      </c>
      <c r="D368" s="26" t="s">
        <v>1840</v>
      </c>
      <c r="E368" s="26" t="s">
        <v>1844</v>
      </c>
      <c r="F368" s="68">
        <v>1.5901806969999999</v>
      </c>
      <c r="G368" s="47">
        <v>0.320684146</v>
      </c>
      <c r="H368" s="74">
        <f t="shared" si="10"/>
        <v>3.95871316631911</v>
      </c>
      <c r="I368" s="80">
        <f t="shared" si="11"/>
        <v>1.4998107565315828E-4</v>
      </c>
      <c r="J368" s="47">
        <v>98.312870000000004</v>
      </c>
      <c r="K368" s="57">
        <v>17.1339545455</v>
      </c>
    </row>
    <row r="369" spans="1:11" x14ac:dyDescent="0.15">
      <c r="A369" s="26" t="s">
        <v>456</v>
      </c>
      <c r="B369" s="26" t="s">
        <v>691</v>
      </c>
      <c r="C369" s="26" t="s">
        <v>1114</v>
      </c>
      <c r="D369" s="26" t="s">
        <v>1840</v>
      </c>
      <c r="E369" s="26" t="s">
        <v>1843</v>
      </c>
      <c r="F369" s="68">
        <v>1.51904536</v>
      </c>
      <c r="G369" s="47">
        <v>1.9536833</v>
      </c>
      <c r="H369" s="74">
        <f t="shared" si="10"/>
        <v>-0.22247103202448426</v>
      </c>
      <c r="I369" s="80">
        <f t="shared" si="11"/>
        <v>1.4327180394564873E-4</v>
      </c>
      <c r="J369" s="47">
        <v>2.5888612199999996</v>
      </c>
      <c r="K369" s="57">
        <v>19.2632272727</v>
      </c>
    </row>
    <row r="370" spans="1:11" x14ac:dyDescent="0.15">
      <c r="A370" s="26" t="s">
        <v>269</v>
      </c>
      <c r="B370" s="26" t="s">
        <v>268</v>
      </c>
      <c r="C370" s="26" t="s">
        <v>1121</v>
      </c>
      <c r="D370" s="26" t="s">
        <v>1841</v>
      </c>
      <c r="E370" s="26" t="s">
        <v>1843</v>
      </c>
      <c r="F370" s="68">
        <v>1.5177494899999999</v>
      </c>
      <c r="G370" s="47">
        <v>7.0099676100000003</v>
      </c>
      <c r="H370" s="74">
        <f t="shared" si="10"/>
        <v>-0.78348694681058595</v>
      </c>
      <c r="I370" s="80">
        <f t="shared" si="11"/>
        <v>1.4314958137253279E-4</v>
      </c>
      <c r="J370" s="47">
        <v>60.756809240000003</v>
      </c>
      <c r="K370" s="57">
        <v>4.4373636363999998</v>
      </c>
    </row>
    <row r="371" spans="1:11" x14ac:dyDescent="0.15">
      <c r="A371" s="26" t="s">
        <v>499</v>
      </c>
      <c r="B371" s="26" t="s">
        <v>730</v>
      </c>
      <c r="C371" s="26" t="s">
        <v>1118</v>
      </c>
      <c r="D371" s="26" t="s">
        <v>1841</v>
      </c>
      <c r="E371" s="26" t="s">
        <v>1844</v>
      </c>
      <c r="F371" s="68">
        <v>1.4920154830000001</v>
      </c>
      <c r="G371" s="47">
        <v>1.9514289059999999</v>
      </c>
      <c r="H371" s="74">
        <f t="shared" si="10"/>
        <v>-0.23542411490751991</v>
      </c>
      <c r="I371" s="80">
        <f t="shared" si="11"/>
        <v>1.4072242698812392E-4</v>
      </c>
      <c r="J371" s="47">
        <v>49.25</v>
      </c>
      <c r="K371" s="57">
        <v>26.7222272727</v>
      </c>
    </row>
    <row r="372" spans="1:11" x14ac:dyDescent="0.15">
      <c r="A372" s="26" t="s">
        <v>1283</v>
      </c>
      <c r="B372" s="26" t="s">
        <v>1199</v>
      </c>
      <c r="C372" s="26" t="s">
        <v>1118</v>
      </c>
      <c r="D372" s="26" t="s">
        <v>1841</v>
      </c>
      <c r="E372" s="26" t="s">
        <v>1844</v>
      </c>
      <c r="F372" s="68">
        <v>1.49165071</v>
      </c>
      <c r="G372" s="47">
        <v>0.67758399499999999</v>
      </c>
      <c r="H372" s="74">
        <f t="shared" si="10"/>
        <v>1.2014255369181206</v>
      </c>
      <c r="I372" s="80">
        <f t="shared" si="11"/>
        <v>1.4068802269242818E-4</v>
      </c>
      <c r="J372" s="47">
        <v>26.615517430000001</v>
      </c>
      <c r="K372" s="57">
        <v>88.565045454499995</v>
      </c>
    </row>
    <row r="373" spans="1:11" x14ac:dyDescent="0.15">
      <c r="A373" s="26" t="s">
        <v>565</v>
      </c>
      <c r="B373" s="26" t="s">
        <v>566</v>
      </c>
      <c r="C373" s="26" t="s">
        <v>1118</v>
      </c>
      <c r="D373" s="26" t="s">
        <v>1841</v>
      </c>
      <c r="E373" s="26" t="s">
        <v>1844</v>
      </c>
      <c r="F373" s="68">
        <v>1.485386195</v>
      </c>
      <c r="G373" s="47">
        <v>0.63082972800000003</v>
      </c>
      <c r="H373" s="74">
        <f t="shared" si="10"/>
        <v>1.354654717540515</v>
      </c>
      <c r="I373" s="80">
        <f t="shared" si="11"/>
        <v>1.4009717241992903E-4</v>
      </c>
      <c r="J373" s="47">
        <v>129.03299999999999</v>
      </c>
      <c r="K373" s="57">
        <v>37.6113636364</v>
      </c>
    </row>
    <row r="374" spans="1:11" x14ac:dyDescent="0.15">
      <c r="A374" s="26" t="s">
        <v>218</v>
      </c>
      <c r="B374" s="26" t="s">
        <v>219</v>
      </c>
      <c r="C374" s="26" t="s">
        <v>1118</v>
      </c>
      <c r="D374" s="26" t="s">
        <v>1841</v>
      </c>
      <c r="E374" s="26" t="s">
        <v>1844</v>
      </c>
      <c r="F374" s="68">
        <v>1.4654354700000001</v>
      </c>
      <c r="G374" s="47">
        <v>2.73086056</v>
      </c>
      <c r="H374" s="74">
        <f t="shared" si="10"/>
        <v>-0.46337960587778959</v>
      </c>
      <c r="I374" s="80">
        <f t="shared" si="11"/>
        <v>1.3821547985429455E-4</v>
      </c>
      <c r="J374" s="47">
        <v>59.62</v>
      </c>
      <c r="K374" s="57">
        <v>31.262909090899999</v>
      </c>
    </row>
    <row r="375" spans="1:11" x14ac:dyDescent="0.15">
      <c r="A375" s="26" t="s">
        <v>1506</v>
      </c>
      <c r="B375" s="26" t="s">
        <v>1519</v>
      </c>
      <c r="C375" s="26" t="s">
        <v>1118</v>
      </c>
      <c r="D375" s="26" t="s">
        <v>1841</v>
      </c>
      <c r="E375" s="26" t="s">
        <v>1844</v>
      </c>
      <c r="F375" s="68">
        <v>1.4647349700000001</v>
      </c>
      <c r="G375" s="47">
        <v>7.6990724500000001</v>
      </c>
      <c r="H375" s="74">
        <f t="shared" si="10"/>
        <v>-0.80975176172033558</v>
      </c>
      <c r="I375" s="80">
        <f t="shared" si="11"/>
        <v>1.3814941079453723E-4</v>
      </c>
      <c r="J375" s="47">
        <v>33.136000000000003</v>
      </c>
      <c r="K375" s="57">
        <v>72.792227272700003</v>
      </c>
    </row>
    <row r="376" spans="1:11" x14ac:dyDescent="0.15">
      <c r="A376" s="26" t="s">
        <v>1859</v>
      </c>
      <c r="B376" s="26" t="s">
        <v>1860</v>
      </c>
      <c r="C376" s="26" t="s">
        <v>1119</v>
      </c>
      <c r="D376" s="26" t="s">
        <v>1840</v>
      </c>
      <c r="E376" s="26" t="s">
        <v>1844</v>
      </c>
      <c r="F376" s="68">
        <v>1.4644155390000002</v>
      </c>
      <c r="G376" s="47">
        <v>2.7589314229999999</v>
      </c>
      <c r="H376" s="74">
        <f t="shared" si="10"/>
        <v>-0.46920915583772371</v>
      </c>
      <c r="I376" s="80">
        <f t="shared" si="11"/>
        <v>1.381192830203369E-4</v>
      </c>
      <c r="J376" s="47">
        <v>136.387</v>
      </c>
      <c r="K376" s="57">
        <v>24.7030454545</v>
      </c>
    </row>
    <row r="377" spans="1:11" x14ac:dyDescent="0.15">
      <c r="A377" s="26" t="s">
        <v>754</v>
      </c>
      <c r="B377" s="26" t="s">
        <v>746</v>
      </c>
      <c r="C377" s="26" t="s">
        <v>1116</v>
      </c>
      <c r="D377" s="26" t="s">
        <v>1841</v>
      </c>
      <c r="E377" s="26" t="s">
        <v>1844</v>
      </c>
      <c r="F377" s="68">
        <v>1.3901867250000002</v>
      </c>
      <c r="G377" s="47">
        <v>0.39239953000000005</v>
      </c>
      <c r="H377" s="74">
        <f t="shared" si="10"/>
        <v>2.5427838687778244</v>
      </c>
      <c r="I377" s="80">
        <f t="shared" si="11"/>
        <v>1.3111824383706588E-4</v>
      </c>
      <c r="J377" s="47">
        <v>5.1059459880000002</v>
      </c>
      <c r="K377" s="57">
        <v>72.869454545500005</v>
      </c>
    </row>
    <row r="378" spans="1:11" x14ac:dyDescent="0.15">
      <c r="A378" s="26" t="s">
        <v>1240</v>
      </c>
      <c r="B378" s="26" t="s">
        <v>354</v>
      </c>
      <c r="C378" s="26" t="s">
        <v>1118</v>
      </c>
      <c r="D378" s="26" t="s">
        <v>1841</v>
      </c>
      <c r="E378" s="26" t="s">
        <v>1844</v>
      </c>
      <c r="F378" s="68">
        <v>1.3767697400000001</v>
      </c>
      <c r="G378" s="47">
        <v>1.4871582059999999</v>
      </c>
      <c r="H378" s="74">
        <f t="shared" si="10"/>
        <v>-7.4227789319679105E-2</v>
      </c>
      <c r="I378" s="80">
        <f t="shared" si="11"/>
        <v>1.2985279403873878E-4</v>
      </c>
      <c r="J378" s="47">
        <v>15.18739778</v>
      </c>
      <c r="K378" s="57">
        <v>31.867863636399999</v>
      </c>
    </row>
    <row r="379" spans="1:11" x14ac:dyDescent="0.15">
      <c r="A379" s="26" t="s">
        <v>1243</v>
      </c>
      <c r="B379" s="26" t="s">
        <v>1188</v>
      </c>
      <c r="C379" s="26" t="s">
        <v>1118</v>
      </c>
      <c r="D379" s="26" t="s">
        <v>1841</v>
      </c>
      <c r="E379" s="26" t="s">
        <v>1844</v>
      </c>
      <c r="F379" s="68">
        <v>1.36746732</v>
      </c>
      <c r="G379" s="47">
        <v>1.1248556059999999</v>
      </c>
      <c r="H379" s="74">
        <f t="shared" si="10"/>
        <v>0.21568253979080065</v>
      </c>
      <c r="I379" s="80">
        <f t="shared" si="11"/>
        <v>1.2897541767490188E-4</v>
      </c>
      <c r="J379" s="47">
        <v>14.63272158</v>
      </c>
      <c r="K379" s="57">
        <v>40.1900909091</v>
      </c>
    </row>
    <row r="380" spans="1:11" x14ac:dyDescent="0.15">
      <c r="A380" s="26" t="s">
        <v>450</v>
      </c>
      <c r="B380" s="26" t="s">
        <v>1655</v>
      </c>
      <c r="C380" s="26" t="s">
        <v>1114</v>
      </c>
      <c r="D380" s="26" t="s">
        <v>1840</v>
      </c>
      <c r="E380" s="26" t="s">
        <v>1843</v>
      </c>
      <c r="F380" s="68">
        <v>1.2821230299999999</v>
      </c>
      <c r="G380" s="47">
        <v>4.04184988</v>
      </c>
      <c r="H380" s="74">
        <f t="shared" si="10"/>
        <v>-0.68278806287580385</v>
      </c>
      <c r="I380" s="80">
        <f t="shared" si="11"/>
        <v>1.2092600012178774E-4</v>
      </c>
      <c r="J380" s="47">
        <v>9.2427674900000003</v>
      </c>
      <c r="K380" s="57">
        <v>20.271454545499999</v>
      </c>
    </row>
    <row r="381" spans="1:11" x14ac:dyDescent="0.15">
      <c r="A381" s="26" t="s">
        <v>698</v>
      </c>
      <c r="B381" s="26" t="s">
        <v>699</v>
      </c>
      <c r="C381" s="26" t="s">
        <v>1114</v>
      </c>
      <c r="D381" s="26" t="s">
        <v>1840</v>
      </c>
      <c r="E381" s="26" t="s">
        <v>1843</v>
      </c>
      <c r="F381" s="68">
        <v>1.2773345</v>
      </c>
      <c r="G381" s="47">
        <v>1.5700665499999999</v>
      </c>
      <c r="H381" s="74">
        <f t="shared" si="10"/>
        <v>-0.1864456318746488</v>
      </c>
      <c r="I381" s="80">
        <f t="shared" si="11"/>
        <v>1.2047436032918284E-4</v>
      </c>
      <c r="J381" s="47">
        <v>7.6714604</v>
      </c>
      <c r="K381" s="57">
        <v>179.0963181818</v>
      </c>
    </row>
    <row r="382" spans="1:11" x14ac:dyDescent="0.15">
      <c r="A382" s="26" t="s">
        <v>48</v>
      </c>
      <c r="B382" s="26" t="s">
        <v>49</v>
      </c>
      <c r="C382" s="26" t="s">
        <v>1134</v>
      </c>
      <c r="D382" s="26" t="s">
        <v>1841</v>
      </c>
      <c r="E382" s="26" t="s">
        <v>1843</v>
      </c>
      <c r="F382" s="68">
        <v>1.27119877</v>
      </c>
      <c r="G382" s="47">
        <v>0</v>
      </c>
      <c r="H382" s="74" t="str">
        <f t="shared" si="10"/>
        <v/>
      </c>
      <c r="I382" s="80">
        <f t="shared" si="11"/>
        <v>1.1989565667175985E-4</v>
      </c>
      <c r="J382" s="47">
        <v>22.5244080399114</v>
      </c>
      <c r="K382" s="57">
        <v>217.87700000000001</v>
      </c>
    </row>
    <row r="383" spans="1:11" x14ac:dyDescent="0.15">
      <c r="A383" s="26" t="s">
        <v>477</v>
      </c>
      <c r="B383" s="26" t="s">
        <v>1883</v>
      </c>
      <c r="C383" s="26" t="s">
        <v>1113</v>
      </c>
      <c r="D383" s="26" t="s">
        <v>1840</v>
      </c>
      <c r="E383" s="26" t="s">
        <v>1843</v>
      </c>
      <c r="F383" s="68">
        <v>1.2524086699999999</v>
      </c>
      <c r="G383" s="47">
        <v>12.73232634</v>
      </c>
      <c r="H383" s="74">
        <f t="shared" si="10"/>
        <v>-0.9016355191850981</v>
      </c>
      <c r="I383" s="80">
        <f t="shared" si="11"/>
        <v>1.1812343077633354E-4</v>
      </c>
      <c r="J383" s="47">
        <v>111.80991089</v>
      </c>
      <c r="K383" s="57">
        <v>16.787227272700001</v>
      </c>
    </row>
    <row r="384" spans="1:11" x14ac:dyDescent="0.15">
      <c r="A384" s="26" t="s">
        <v>465</v>
      </c>
      <c r="B384" s="26" t="s">
        <v>1879</v>
      </c>
      <c r="C384" s="26" t="s">
        <v>1113</v>
      </c>
      <c r="D384" s="26" t="s">
        <v>1840</v>
      </c>
      <c r="E384" s="26" t="s">
        <v>1843</v>
      </c>
      <c r="F384" s="68">
        <v>1.2225831999999999</v>
      </c>
      <c r="G384" s="47">
        <v>2.0338034700000001</v>
      </c>
      <c r="H384" s="74">
        <f t="shared" si="10"/>
        <v>-0.39886856422759476</v>
      </c>
      <c r="I384" s="80">
        <f t="shared" si="11"/>
        <v>1.1531038186880992E-4</v>
      </c>
      <c r="J384" s="47">
        <v>14.87109017</v>
      </c>
      <c r="K384" s="57">
        <v>19.2375909091</v>
      </c>
    </row>
    <row r="385" spans="1:11" x14ac:dyDescent="0.15">
      <c r="A385" s="26" t="s">
        <v>417</v>
      </c>
      <c r="B385" s="26" t="s">
        <v>280</v>
      </c>
      <c r="C385" s="26" t="s">
        <v>1112</v>
      </c>
      <c r="D385" s="26" t="s">
        <v>1840</v>
      </c>
      <c r="E385" s="26" t="s">
        <v>1843</v>
      </c>
      <c r="F385" s="68">
        <v>1.1975193019999999</v>
      </c>
      <c r="G385" s="47">
        <v>6.2711378450000002</v>
      </c>
      <c r="H385" s="74">
        <f t="shared" si="10"/>
        <v>-0.80904273967525908</v>
      </c>
      <c r="I385" s="80">
        <f t="shared" si="11"/>
        <v>1.1294643015615683E-4</v>
      </c>
      <c r="J385" s="47">
        <v>57.74783</v>
      </c>
      <c r="K385" s="57">
        <v>39.116454545499998</v>
      </c>
    </row>
    <row r="386" spans="1:11" x14ac:dyDescent="0.15">
      <c r="A386" s="26" t="s">
        <v>1248</v>
      </c>
      <c r="B386" s="26" t="s">
        <v>1202</v>
      </c>
      <c r="C386" s="26" t="s">
        <v>1118</v>
      </c>
      <c r="D386" s="26" t="s">
        <v>1841</v>
      </c>
      <c r="E386" s="26" t="s">
        <v>1844</v>
      </c>
      <c r="F386" s="68">
        <v>1.1719874399999999</v>
      </c>
      <c r="G386" s="47">
        <v>0.54478244999999992</v>
      </c>
      <c r="H386" s="74">
        <f t="shared" si="10"/>
        <v>1.1512944111911096</v>
      </c>
      <c r="I386" s="80">
        <f t="shared" si="11"/>
        <v>1.1053834148207579E-4</v>
      </c>
      <c r="J386" s="47">
        <v>30.09035476</v>
      </c>
      <c r="K386" s="57">
        <v>47.182818181800002</v>
      </c>
    </row>
    <row r="387" spans="1:11" x14ac:dyDescent="0.15">
      <c r="A387" s="26" t="s">
        <v>1294</v>
      </c>
      <c r="B387" s="26" t="s">
        <v>178</v>
      </c>
      <c r="C387" s="26" t="s">
        <v>1116</v>
      </c>
      <c r="D387" s="26" t="s">
        <v>1841</v>
      </c>
      <c r="E387" s="26" t="s">
        <v>1844</v>
      </c>
      <c r="F387" s="68">
        <v>1.16176583</v>
      </c>
      <c r="G387" s="47">
        <v>0.92044192799999991</v>
      </c>
      <c r="H387" s="74">
        <f t="shared" si="10"/>
        <v>0.26218264798558821</v>
      </c>
      <c r="I387" s="80">
        <f t="shared" si="11"/>
        <v>1.0957426987335907E-4</v>
      </c>
      <c r="J387" s="47">
        <v>31.978893129999999</v>
      </c>
      <c r="K387" s="57">
        <v>47.157772727299999</v>
      </c>
    </row>
    <row r="388" spans="1:11" x14ac:dyDescent="0.15">
      <c r="A388" s="26" t="s">
        <v>1150</v>
      </c>
      <c r="B388" s="26" t="s">
        <v>1151</v>
      </c>
      <c r="C388" s="26" t="s">
        <v>1117</v>
      </c>
      <c r="D388" s="26" t="s">
        <v>1840</v>
      </c>
      <c r="E388" s="26" t="s">
        <v>1844</v>
      </c>
      <c r="F388" s="68">
        <v>1.1613390400000001</v>
      </c>
      <c r="G388" s="47">
        <v>1.32548325</v>
      </c>
      <c r="H388" s="74">
        <f t="shared" si="10"/>
        <v>-0.1238372570909515</v>
      </c>
      <c r="I388" s="80">
        <f t="shared" si="11"/>
        <v>1.0953401632016303E-4</v>
      </c>
      <c r="J388" s="47">
        <v>29.257959001515552</v>
      </c>
      <c r="K388" s="57">
        <v>131.07745454549999</v>
      </c>
    </row>
    <row r="389" spans="1:11" x14ac:dyDescent="0.15">
      <c r="A389" s="26" t="s">
        <v>639</v>
      </c>
      <c r="B389" s="26" t="s">
        <v>640</v>
      </c>
      <c r="C389" s="26" t="s">
        <v>1112</v>
      </c>
      <c r="D389" s="26" t="s">
        <v>1840</v>
      </c>
      <c r="E389" s="26" t="s">
        <v>1843</v>
      </c>
      <c r="F389" s="68">
        <v>1.1589538300000002</v>
      </c>
      <c r="G389" s="47">
        <v>0.31488895</v>
      </c>
      <c r="H389" s="74">
        <f t="shared" si="10"/>
        <v>2.680516035891384</v>
      </c>
      <c r="I389" s="80">
        <f t="shared" si="11"/>
        <v>1.0930905046431184E-4</v>
      </c>
      <c r="J389" s="47">
        <v>27.782712</v>
      </c>
      <c r="K389" s="57">
        <v>19.8844090909</v>
      </c>
    </row>
    <row r="390" spans="1:11" x14ac:dyDescent="0.15">
      <c r="A390" s="26" t="s">
        <v>562</v>
      </c>
      <c r="B390" s="26" t="s">
        <v>563</v>
      </c>
      <c r="C390" s="26" t="s">
        <v>1118</v>
      </c>
      <c r="D390" s="26" t="s">
        <v>1841</v>
      </c>
      <c r="E390" s="26" t="s">
        <v>1844</v>
      </c>
      <c r="F390" s="68">
        <v>1.140759375</v>
      </c>
      <c r="G390" s="47">
        <v>3.1108125430000002</v>
      </c>
      <c r="H390" s="74">
        <f t="shared" si="10"/>
        <v>-0.63329215141331652</v>
      </c>
      <c r="I390" s="80">
        <f t="shared" si="11"/>
        <v>1.0759300401941967E-4</v>
      </c>
      <c r="J390" s="47">
        <v>128.60499999999999</v>
      </c>
      <c r="K390" s="57">
        <v>50.736681818199997</v>
      </c>
    </row>
    <row r="391" spans="1:11" x14ac:dyDescent="0.15">
      <c r="A391" s="26" t="s">
        <v>1159</v>
      </c>
      <c r="B391" s="26" t="s">
        <v>638</v>
      </c>
      <c r="C391" s="26" t="s">
        <v>1112</v>
      </c>
      <c r="D391" s="26" t="s">
        <v>1840</v>
      </c>
      <c r="E391" s="26" t="s">
        <v>1843</v>
      </c>
      <c r="F391" s="68">
        <v>1.1324453400000001</v>
      </c>
      <c r="G391" s="47">
        <v>13.423539060000001</v>
      </c>
      <c r="H391" s="74">
        <f t="shared" ref="H391:H454" si="12">IF(ISERROR(F391/G391-1),"",((F391/G391-1)))</f>
        <v>-0.9156373490673182</v>
      </c>
      <c r="I391" s="80">
        <f t="shared" ref="I391:I454" si="13">F391/$F$724</f>
        <v>1.0680884916540184E-4</v>
      </c>
      <c r="J391" s="47">
        <v>13.66154</v>
      </c>
      <c r="K391" s="57">
        <v>65.7628181818</v>
      </c>
    </row>
    <row r="392" spans="1:11" x14ac:dyDescent="0.15">
      <c r="A392" s="26" t="s">
        <v>514</v>
      </c>
      <c r="B392" s="26" t="s">
        <v>661</v>
      </c>
      <c r="C392" s="26" t="s">
        <v>1119</v>
      </c>
      <c r="D392" s="26" t="s">
        <v>1840</v>
      </c>
      <c r="E392" s="26" t="s">
        <v>1844</v>
      </c>
      <c r="F392" s="68">
        <v>1.1295056990000001</v>
      </c>
      <c r="G392" s="47">
        <v>1.5938923540000001</v>
      </c>
      <c r="H392" s="74">
        <f t="shared" si="12"/>
        <v>-0.29135383819025462</v>
      </c>
      <c r="I392" s="80">
        <f t="shared" si="13"/>
        <v>1.0653159103992849E-4</v>
      </c>
      <c r="J392" s="47">
        <v>56.153759999999998</v>
      </c>
      <c r="K392" s="57">
        <v>17.0456363636</v>
      </c>
    </row>
    <row r="393" spans="1:11" x14ac:dyDescent="0.15">
      <c r="A393" s="26" t="s">
        <v>686</v>
      </c>
      <c r="B393" s="26" t="s">
        <v>687</v>
      </c>
      <c r="C393" s="26" t="s">
        <v>1119</v>
      </c>
      <c r="D393" s="26" t="s">
        <v>1840</v>
      </c>
      <c r="E393" s="26" t="s">
        <v>1843</v>
      </c>
      <c r="F393" s="68">
        <v>1.1249153700000001</v>
      </c>
      <c r="G393" s="47">
        <v>4.7374010899999996</v>
      </c>
      <c r="H393" s="74">
        <f t="shared" si="12"/>
        <v>-0.76254588779182297</v>
      </c>
      <c r="I393" s="80">
        <f t="shared" si="13"/>
        <v>1.0609864497139633E-4</v>
      </c>
      <c r="J393" s="47">
        <v>339.35</v>
      </c>
      <c r="K393" s="57">
        <v>21.547454545499999</v>
      </c>
    </row>
    <row r="394" spans="1:11" x14ac:dyDescent="0.15">
      <c r="A394" s="26" t="s">
        <v>1265</v>
      </c>
      <c r="B394" s="26" t="s">
        <v>353</v>
      </c>
      <c r="C394" s="26" t="s">
        <v>1118</v>
      </c>
      <c r="D394" s="26" t="s">
        <v>1840</v>
      </c>
      <c r="E394" s="26" t="s">
        <v>1843</v>
      </c>
      <c r="F394" s="68">
        <v>1.07738399</v>
      </c>
      <c r="G394" s="47">
        <v>1.0312652900000001</v>
      </c>
      <c r="H394" s="74">
        <f t="shared" si="12"/>
        <v>4.4720500580408107E-2</v>
      </c>
      <c r="I394" s="80">
        <f t="shared" si="13"/>
        <v>1.0161562771862242E-4</v>
      </c>
      <c r="J394" s="47">
        <v>12.553741430000001</v>
      </c>
      <c r="K394" s="57">
        <v>59.545545454500001</v>
      </c>
    </row>
    <row r="395" spans="1:11" x14ac:dyDescent="0.15">
      <c r="A395" s="26" t="s">
        <v>700</v>
      </c>
      <c r="B395" s="26" t="s">
        <v>701</v>
      </c>
      <c r="C395" s="26" t="s">
        <v>1119</v>
      </c>
      <c r="D395" s="26" t="s">
        <v>1840</v>
      </c>
      <c r="E395" s="26" t="s">
        <v>1843</v>
      </c>
      <c r="F395" s="68">
        <v>1.0713144809999999</v>
      </c>
      <c r="G395" s="47">
        <v>1.4978262120000001</v>
      </c>
      <c r="H395" s="74">
        <f t="shared" si="12"/>
        <v>-0.28475381695349855</v>
      </c>
      <c r="I395" s="80">
        <f t="shared" si="13"/>
        <v>1.0104316982737528E-4</v>
      </c>
      <c r="J395" s="47">
        <v>787.8075</v>
      </c>
      <c r="K395" s="57">
        <v>19.518454545499999</v>
      </c>
    </row>
    <row r="396" spans="1:11" x14ac:dyDescent="0.15">
      <c r="A396" s="26" t="s">
        <v>1551</v>
      </c>
      <c r="B396" s="26" t="s">
        <v>1552</v>
      </c>
      <c r="C396" s="26" t="s">
        <v>1120</v>
      </c>
      <c r="D396" s="26" t="s">
        <v>1840</v>
      </c>
      <c r="E396" s="26" t="s">
        <v>1843</v>
      </c>
      <c r="F396" s="68">
        <v>1.0595247059999999</v>
      </c>
      <c r="G396" s="47">
        <v>5.6945477670000004</v>
      </c>
      <c r="H396" s="74">
        <f t="shared" si="12"/>
        <v>-0.81394050074705437</v>
      </c>
      <c r="I396" s="80">
        <f t="shared" si="13"/>
        <v>9.9931193597538854E-5</v>
      </c>
      <c r="J396" s="47">
        <v>55.673807500000002</v>
      </c>
      <c r="K396" s="57">
        <v>89.092500000000001</v>
      </c>
    </row>
    <row r="397" spans="1:11" x14ac:dyDescent="0.15">
      <c r="A397" s="26" t="s">
        <v>419</v>
      </c>
      <c r="B397" s="26" t="s">
        <v>282</v>
      </c>
      <c r="C397" s="26" t="s">
        <v>1112</v>
      </c>
      <c r="D397" s="26" t="s">
        <v>1840</v>
      </c>
      <c r="E397" s="26" t="s">
        <v>1843</v>
      </c>
      <c r="F397" s="68">
        <v>1.0555487699999999</v>
      </c>
      <c r="G397" s="47">
        <v>6.3687955000000001</v>
      </c>
      <c r="H397" s="74">
        <f t="shared" si="12"/>
        <v>-0.8342624174382739</v>
      </c>
      <c r="I397" s="80">
        <f t="shared" si="13"/>
        <v>9.9556195234690468E-5</v>
      </c>
      <c r="J397" s="47">
        <v>21.626999999999999</v>
      </c>
      <c r="K397" s="57">
        <v>67.192499999999995</v>
      </c>
    </row>
    <row r="398" spans="1:11" x14ac:dyDescent="0.15">
      <c r="A398" s="26" t="s">
        <v>1273</v>
      </c>
      <c r="B398" s="26" t="s">
        <v>1197</v>
      </c>
      <c r="C398" s="26" t="s">
        <v>1118</v>
      </c>
      <c r="D398" s="26" t="s">
        <v>1840</v>
      </c>
      <c r="E398" s="26" t="s">
        <v>1843</v>
      </c>
      <c r="F398" s="68">
        <v>1.0521576100000001</v>
      </c>
      <c r="G398" s="47">
        <v>1.1828645099999999</v>
      </c>
      <c r="H398" s="74">
        <f t="shared" si="12"/>
        <v>-0.11050031419067585</v>
      </c>
      <c r="I398" s="80">
        <f t="shared" si="13"/>
        <v>9.9236351190883703E-5</v>
      </c>
      <c r="J398" s="47">
        <v>26.918939030000001</v>
      </c>
      <c r="K398" s="57">
        <v>58.140181818199999</v>
      </c>
    </row>
    <row r="399" spans="1:11" x14ac:dyDescent="0.15">
      <c r="A399" s="26" t="s">
        <v>1375</v>
      </c>
      <c r="B399" s="26" t="s">
        <v>1376</v>
      </c>
      <c r="C399" s="26" t="s">
        <v>1113</v>
      </c>
      <c r="D399" s="26" t="s">
        <v>1840</v>
      </c>
      <c r="E399" s="26" t="s">
        <v>1843</v>
      </c>
      <c r="F399" s="68">
        <v>1.0248330000000001</v>
      </c>
      <c r="G399" s="47">
        <v>2.5184000000000001E-3</v>
      </c>
      <c r="H399" s="74">
        <f t="shared" si="12"/>
        <v>405.93813532401526</v>
      </c>
      <c r="I399" s="80">
        <f t="shared" si="13"/>
        <v>9.6659175900468857E-5</v>
      </c>
      <c r="J399" s="47">
        <v>5.6294621999999999</v>
      </c>
      <c r="K399" s="57">
        <v>28.6701818182</v>
      </c>
    </row>
    <row r="400" spans="1:11" x14ac:dyDescent="0.15">
      <c r="A400" s="26" t="s">
        <v>1553</v>
      </c>
      <c r="B400" s="26" t="s">
        <v>1554</v>
      </c>
      <c r="C400" s="26" t="s">
        <v>1120</v>
      </c>
      <c r="D400" s="26" t="s">
        <v>1840</v>
      </c>
      <c r="E400" s="26" t="s">
        <v>1843</v>
      </c>
      <c r="F400" s="68">
        <v>1.0189508650000001</v>
      </c>
      <c r="G400" s="47">
        <v>0.67379660499999994</v>
      </c>
      <c r="H400" s="74">
        <f t="shared" si="12"/>
        <v>0.51225289269600904</v>
      </c>
      <c r="I400" s="80">
        <f t="shared" si="13"/>
        <v>9.6104390563116042E-5</v>
      </c>
      <c r="J400" s="47">
        <v>34.941623199999995</v>
      </c>
      <c r="K400" s="57">
        <v>102.0843636364</v>
      </c>
    </row>
    <row r="401" spans="1:11" x14ac:dyDescent="0.15">
      <c r="A401" s="26" t="s">
        <v>448</v>
      </c>
      <c r="B401" s="26" t="s">
        <v>693</v>
      </c>
      <c r="C401" s="26" t="s">
        <v>1114</v>
      </c>
      <c r="D401" s="26" t="s">
        <v>1840</v>
      </c>
      <c r="E401" s="26" t="s">
        <v>1843</v>
      </c>
      <c r="F401" s="68">
        <v>1.0067356600000001</v>
      </c>
      <c r="G401" s="47">
        <v>4.5030022499999998</v>
      </c>
      <c r="H401" s="74">
        <f t="shared" si="12"/>
        <v>-0.77643012281417356</v>
      </c>
      <c r="I401" s="80">
        <f t="shared" si="13"/>
        <v>9.495228905120602E-5</v>
      </c>
      <c r="J401" s="47">
        <v>14.00403144</v>
      </c>
      <c r="K401" s="57">
        <v>21.781500000000001</v>
      </c>
    </row>
    <row r="402" spans="1:11" x14ac:dyDescent="0.15">
      <c r="A402" s="26" t="s">
        <v>156</v>
      </c>
      <c r="B402" s="26" t="s">
        <v>157</v>
      </c>
      <c r="C402" s="26" t="s">
        <v>1115</v>
      </c>
      <c r="D402" s="26" t="s">
        <v>1840</v>
      </c>
      <c r="E402" s="26" t="s">
        <v>1843</v>
      </c>
      <c r="F402" s="68">
        <v>1.0049428950000001</v>
      </c>
      <c r="G402" s="47">
        <v>0.41229082</v>
      </c>
      <c r="H402" s="74">
        <f t="shared" si="12"/>
        <v>1.4374612439830701</v>
      </c>
      <c r="I402" s="80">
        <f t="shared" si="13"/>
        <v>9.4783200831483188E-5</v>
      </c>
      <c r="J402" s="47">
        <v>3.75</v>
      </c>
      <c r="K402" s="57">
        <v>197.8979444444</v>
      </c>
    </row>
    <row r="403" spans="1:11" x14ac:dyDescent="0.15">
      <c r="A403" s="26" t="s">
        <v>1587</v>
      </c>
      <c r="B403" s="26" t="s">
        <v>1588</v>
      </c>
      <c r="C403" s="26" t="s">
        <v>1111</v>
      </c>
      <c r="D403" s="26" t="s">
        <v>1840</v>
      </c>
      <c r="E403" s="26" t="s">
        <v>1843</v>
      </c>
      <c r="F403" s="68">
        <v>0.99798970999999992</v>
      </c>
      <c r="G403" s="47">
        <v>0</v>
      </c>
      <c r="H403" s="74" t="str">
        <f t="shared" si="12"/>
        <v/>
      </c>
      <c r="I403" s="80">
        <f t="shared" si="13"/>
        <v>9.4127397269357929E-5</v>
      </c>
      <c r="J403" s="47">
        <v>194.17071543</v>
      </c>
      <c r="K403" s="57">
        <v>19.3459545455</v>
      </c>
    </row>
    <row r="404" spans="1:11" x14ac:dyDescent="0.15">
      <c r="A404" s="26" t="s">
        <v>1495</v>
      </c>
      <c r="B404" s="26" t="s">
        <v>1496</v>
      </c>
      <c r="C404" s="26" t="s">
        <v>1112</v>
      </c>
      <c r="D404" s="26" t="s">
        <v>1840</v>
      </c>
      <c r="E404" s="26" t="s">
        <v>1843</v>
      </c>
      <c r="F404" s="68">
        <v>0.99500420999999994</v>
      </c>
      <c r="G404" s="47">
        <v>0.98126068</v>
      </c>
      <c r="H404" s="74">
        <f t="shared" si="12"/>
        <v>1.4005992780633969E-2</v>
      </c>
      <c r="I404" s="80">
        <f t="shared" si="13"/>
        <v>9.3845813860499264E-5</v>
      </c>
      <c r="J404" s="47">
        <v>162.15</v>
      </c>
      <c r="K404" s="57">
        <v>52.331181818200001</v>
      </c>
    </row>
    <row r="405" spans="1:11" x14ac:dyDescent="0.15">
      <c r="A405" s="26" t="s">
        <v>1160</v>
      </c>
      <c r="B405" s="26" t="s">
        <v>637</v>
      </c>
      <c r="C405" s="26" t="s">
        <v>1112</v>
      </c>
      <c r="D405" s="26" t="s">
        <v>1840</v>
      </c>
      <c r="E405" s="26" t="s">
        <v>1843</v>
      </c>
      <c r="F405" s="68">
        <v>0.98804484999999997</v>
      </c>
      <c r="G405" s="47">
        <v>3.2977219500000001</v>
      </c>
      <c r="H405" s="74">
        <f t="shared" si="12"/>
        <v>-0.70038564045704343</v>
      </c>
      <c r="I405" s="80">
        <f t="shared" si="13"/>
        <v>9.3189427890887942E-5</v>
      </c>
      <c r="J405" s="47">
        <v>27.957719999999998</v>
      </c>
      <c r="K405" s="57">
        <v>30.1934545455</v>
      </c>
    </row>
    <row r="406" spans="1:11" x14ac:dyDescent="0.15">
      <c r="A406" s="26" t="s">
        <v>1778</v>
      </c>
      <c r="B406" s="26" t="s">
        <v>1779</v>
      </c>
      <c r="C406" s="26" t="s">
        <v>1116</v>
      </c>
      <c r="D406" s="26" t="s">
        <v>1841</v>
      </c>
      <c r="E406" s="26" t="s">
        <v>1844</v>
      </c>
      <c r="F406" s="68">
        <v>0.94326568999999993</v>
      </c>
      <c r="G406" s="47">
        <v>0.58229776</v>
      </c>
      <c r="H406" s="74">
        <f t="shared" si="12"/>
        <v>0.61990265942290401</v>
      </c>
      <c r="I406" s="80">
        <f t="shared" si="13"/>
        <v>8.8965991776793991E-5</v>
      </c>
      <c r="J406" s="47">
        <v>112.5707073</v>
      </c>
      <c r="K406" s="57">
        <v>14.061772727299999</v>
      </c>
    </row>
    <row r="407" spans="1:11" x14ac:dyDescent="0.15">
      <c r="A407" s="26" t="s">
        <v>1532</v>
      </c>
      <c r="B407" s="26" t="s">
        <v>1533</v>
      </c>
      <c r="C407" s="26" t="s">
        <v>1116</v>
      </c>
      <c r="D407" s="26" t="s">
        <v>1841</v>
      </c>
      <c r="E407" s="26" t="s">
        <v>1844</v>
      </c>
      <c r="F407" s="68">
        <v>0.92045713500000004</v>
      </c>
      <c r="G407" s="47">
        <v>0.17077820000000002</v>
      </c>
      <c r="H407" s="74">
        <f t="shared" si="12"/>
        <v>4.3897812191485794</v>
      </c>
      <c r="I407" s="80">
        <f t="shared" si="13"/>
        <v>8.681475725392001E-5</v>
      </c>
      <c r="J407" s="47">
        <v>26.925999999999998</v>
      </c>
      <c r="K407" s="57">
        <v>118.7306818182</v>
      </c>
    </row>
    <row r="408" spans="1:11" x14ac:dyDescent="0.15">
      <c r="A408" s="26" t="s">
        <v>1288</v>
      </c>
      <c r="B408" s="26" t="s">
        <v>144</v>
      </c>
      <c r="C408" s="26" t="s">
        <v>1115</v>
      </c>
      <c r="D408" s="26" t="s">
        <v>1840</v>
      </c>
      <c r="E408" s="26" t="s">
        <v>1843</v>
      </c>
      <c r="F408" s="68">
        <v>0.91145466000000008</v>
      </c>
      <c r="G408" s="47">
        <v>1.1261299299999998</v>
      </c>
      <c r="H408" s="74">
        <f t="shared" si="12"/>
        <v>-0.19063099583899679</v>
      </c>
      <c r="I408" s="80">
        <f t="shared" si="13"/>
        <v>8.5965670803186511E-5</v>
      </c>
      <c r="J408" s="47">
        <v>14.30058</v>
      </c>
      <c r="K408" s="57">
        <v>97.550318181799994</v>
      </c>
    </row>
    <row r="409" spans="1:11" x14ac:dyDescent="0.15">
      <c r="A409" s="26" t="s">
        <v>688</v>
      </c>
      <c r="B409" s="26" t="s">
        <v>689</v>
      </c>
      <c r="C409" s="26" t="s">
        <v>1119</v>
      </c>
      <c r="D409" s="26" t="s">
        <v>1840</v>
      </c>
      <c r="E409" s="26" t="s">
        <v>1843</v>
      </c>
      <c r="F409" s="68">
        <v>0.90348592500000002</v>
      </c>
      <c r="G409" s="47">
        <v>1.0667043810000001</v>
      </c>
      <c r="H409" s="74">
        <f t="shared" si="12"/>
        <v>-0.15301189242982971</v>
      </c>
      <c r="I409" s="80">
        <f t="shared" si="13"/>
        <v>8.521408360988845E-5</v>
      </c>
      <c r="J409" s="47">
        <v>119.29</v>
      </c>
      <c r="K409" s="57">
        <v>68.424863636400005</v>
      </c>
    </row>
    <row r="410" spans="1:11" x14ac:dyDescent="0.15">
      <c r="A410" s="26" t="s">
        <v>757</v>
      </c>
      <c r="B410" s="26" t="s">
        <v>749</v>
      </c>
      <c r="C410" s="26" t="s">
        <v>1112</v>
      </c>
      <c r="D410" s="26" t="s">
        <v>1840</v>
      </c>
      <c r="E410" s="26" t="s">
        <v>1843</v>
      </c>
      <c r="F410" s="68">
        <v>0.89442111000000002</v>
      </c>
      <c r="G410" s="47">
        <v>0.31381929999999997</v>
      </c>
      <c r="H410" s="74">
        <f t="shared" si="12"/>
        <v>1.8501150502853076</v>
      </c>
      <c r="I410" s="80">
        <f t="shared" si="13"/>
        <v>8.4359117437263049E-5</v>
      </c>
      <c r="J410" s="47">
        <v>19.701528</v>
      </c>
      <c r="K410" s="57">
        <v>24.952000000000002</v>
      </c>
    </row>
    <row r="411" spans="1:11" x14ac:dyDescent="0.15">
      <c r="A411" s="26" t="s">
        <v>1896</v>
      </c>
      <c r="B411" s="26" t="s">
        <v>1897</v>
      </c>
      <c r="C411" s="26" t="s">
        <v>1119</v>
      </c>
      <c r="D411" s="26" t="s">
        <v>1840</v>
      </c>
      <c r="E411" s="26" t="s">
        <v>1844</v>
      </c>
      <c r="F411" s="68">
        <v>0.88426767500000003</v>
      </c>
      <c r="G411" s="47">
        <v>2.0211566370000003</v>
      </c>
      <c r="H411" s="74">
        <f t="shared" si="12"/>
        <v>-0.56249423779815633</v>
      </c>
      <c r="I411" s="80">
        <f t="shared" si="13"/>
        <v>8.3401475890143695E-5</v>
      </c>
      <c r="J411" s="47">
        <v>86.260419999999996</v>
      </c>
      <c r="K411" s="57">
        <v>63.827409090899998</v>
      </c>
    </row>
    <row r="412" spans="1:11" x14ac:dyDescent="0.15">
      <c r="A412" s="26" t="s">
        <v>27</v>
      </c>
      <c r="B412" s="26" t="s">
        <v>28</v>
      </c>
      <c r="C412" s="26" t="s">
        <v>1114</v>
      </c>
      <c r="D412" s="26" t="s">
        <v>1840</v>
      </c>
      <c r="E412" s="26" t="s">
        <v>1843</v>
      </c>
      <c r="F412" s="68">
        <v>0.86055786000000001</v>
      </c>
      <c r="G412" s="47">
        <v>3.6942679300000001</v>
      </c>
      <c r="H412" s="74">
        <f t="shared" si="12"/>
        <v>-0.76705591573050846</v>
      </c>
      <c r="I412" s="80">
        <f t="shared" si="13"/>
        <v>8.1165237226232025E-5</v>
      </c>
      <c r="J412" s="47">
        <v>21.004200000000001</v>
      </c>
      <c r="K412" s="57">
        <v>38.348590909099997</v>
      </c>
    </row>
    <row r="413" spans="1:11" x14ac:dyDescent="0.15">
      <c r="A413" s="26" t="s">
        <v>1555</v>
      </c>
      <c r="B413" s="26" t="s">
        <v>1556</v>
      </c>
      <c r="C413" s="26" t="s">
        <v>1120</v>
      </c>
      <c r="D413" s="26" t="s">
        <v>1840</v>
      </c>
      <c r="E413" s="26" t="s">
        <v>1843</v>
      </c>
      <c r="F413" s="68">
        <v>0.85719334999999997</v>
      </c>
      <c r="G413" s="47">
        <v>2.5993532319999999</v>
      </c>
      <c r="H413" s="74">
        <f t="shared" si="12"/>
        <v>-0.67022821698593982</v>
      </c>
      <c r="I413" s="80">
        <f t="shared" si="13"/>
        <v>8.0847906730523083E-5</v>
      </c>
      <c r="J413" s="47">
        <v>9.0835000000000008</v>
      </c>
      <c r="K413" s="57">
        <v>148.8213181818</v>
      </c>
    </row>
    <row r="414" spans="1:11" x14ac:dyDescent="0.15">
      <c r="A414" s="26" t="s">
        <v>1709</v>
      </c>
      <c r="B414" s="26" t="s">
        <v>1797</v>
      </c>
      <c r="C414" s="26" t="s">
        <v>1134</v>
      </c>
      <c r="D414" s="26" t="s">
        <v>1841</v>
      </c>
      <c r="E414" s="26" t="s">
        <v>1843</v>
      </c>
      <c r="F414" s="68">
        <v>0.85317560999999997</v>
      </c>
      <c r="G414" s="47">
        <v>2.8624500000000001E-2</v>
      </c>
      <c r="H414" s="74">
        <f t="shared" si="12"/>
        <v>28.805782109731172</v>
      </c>
      <c r="I414" s="80">
        <f t="shared" si="13"/>
        <v>8.0468965539731653E-5</v>
      </c>
      <c r="J414" s="47">
        <v>10.371729634067799</v>
      </c>
      <c r="K414" s="57">
        <v>88.7322727273</v>
      </c>
    </row>
    <row r="415" spans="1:11" x14ac:dyDescent="0.15">
      <c r="A415" s="26" t="s">
        <v>1575</v>
      </c>
      <c r="B415" s="26" t="s">
        <v>1576</v>
      </c>
      <c r="C415" s="26" t="s">
        <v>1111</v>
      </c>
      <c r="D415" s="26" t="s">
        <v>1840</v>
      </c>
      <c r="E415" s="26" t="s">
        <v>1843</v>
      </c>
      <c r="F415" s="68">
        <v>0.84863500000000003</v>
      </c>
      <c r="G415" s="47">
        <v>0.32998554999999996</v>
      </c>
      <c r="H415" s="74">
        <f t="shared" si="12"/>
        <v>1.5717338228901241</v>
      </c>
      <c r="I415" s="80">
        <f t="shared" si="13"/>
        <v>8.0040708818211739E-5</v>
      </c>
      <c r="J415" s="47">
        <v>300.68118414999998</v>
      </c>
      <c r="K415" s="57">
        <v>10.3435909091</v>
      </c>
    </row>
    <row r="416" spans="1:11" x14ac:dyDescent="0.15">
      <c r="A416" s="26" t="s">
        <v>446</v>
      </c>
      <c r="B416" s="26" t="s">
        <v>692</v>
      </c>
      <c r="C416" s="26" t="s">
        <v>1114</v>
      </c>
      <c r="D416" s="26" t="s">
        <v>1840</v>
      </c>
      <c r="E416" s="26" t="s">
        <v>1843</v>
      </c>
      <c r="F416" s="68">
        <v>0.84378525000000004</v>
      </c>
      <c r="G416" s="47">
        <v>2.1037666099999996</v>
      </c>
      <c r="H416" s="74">
        <f t="shared" si="12"/>
        <v>-0.59891689221172673</v>
      </c>
      <c r="I416" s="80">
        <f t="shared" si="13"/>
        <v>7.9583294938756943E-5</v>
      </c>
      <c r="J416" s="47">
        <v>9.5756077100000017</v>
      </c>
      <c r="K416" s="57">
        <v>19.1612272727</v>
      </c>
    </row>
    <row r="417" spans="1:11" x14ac:dyDescent="0.15">
      <c r="A417" s="26" t="s">
        <v>1470</v>
      </c>
      <c r="B417" s="26" t="s">
        <v>590</v>
      </c>
      <c r="C417" s="26" t="s">
        <v>1117</v>
      </c>
      <c r="D417" s="26" t="s">
        <v>1840</v>
      </c>
      <c r="E417" s="26" t="s">
        <v>1843</v>
      </c>
      <c r="F417" s="68">
        <v>0.84332037000000004</v>
      </c>
      <c r="G417" s="47">
        <v>2.7354E-2</v>
      </c>
      <c r="H417" s="74">
        <f t="shared" si="12"/>
        <v>29.82987387584997</v>
      </c>
      <c r="I417" s="80">
        <f t="shared" si="13"/>
        <v>7.9539448850962527E-5</v>
      </c>
      <c r="J417" s="47">
        <v>4.4361314943274559</v>
      </c>
      <c r="K417" s="57">
        <v>38.044454545500002</v>
      </c>
    </row>
    <row r="418" spans="1:11" x14ac:dyDescent="0.15">
      <c r="A418" s="26" t="s">
        <v>1687</v>
      </c>
      <c r="B418" s="26" t="s">
        <v>1446</v>
      </c>
      <c r="C418" s="26" t="s">
        <v>1134</v>
      </c>
      <c r="D418" s="26" t="s">
        <v>1841</v>
      </c>
      <c r="E418" s="26" t="s">
        <v>1843</v>
      </c>
      <c r="F418" s="68">
        <v>0.84074143999999995</v>
      </c>
      <c r="G418" s="47">
        <v>2.2019340000000002E-2</v>
      </c>
      <c r="H418" s="74">
        <f t="shared" si="12"/>
        <v>37.181954590827878</v>
      </c>
      <c r="I418" s="80">
        <f t="shared" si="13"/>
        <v>7.9296211905523613E-5</v>
      </c>
      <c r="J418" s="47">
        <v>70.086528510000008</v>
      </c>
      <c r="K418" s="57">
        <v>32.089045454500003</v>
      </c>
    </row>
    <row r="419" spans="1:11" x14ac:dyDescent="0.15">
      <c r="A419" s="26" t="s">
        <v>426</v>
      </c>
      <c r="B419" s="26" t="s">
        <v>327</v>
      </c>
      <c r="C419" s="26" t="s">
        <v>1112</v>
      </c>
      <c r="D419" s="26" t="s">
        <v>1840</v>
      </c>
      <c r="E419" s="26" t="s">
        <v>1843</v>
      </c>
      <c r="F419" s="68">
        <v>0.83954349800000005</v>
      </c>
      <c r="G419" s="47">
        <v>1.8607419680000001</v>
      </c>
      <c r="H419" s="74">
        <f t="shared" si="12"/>
        <v>-0.5488125100427681</v>
      </c>
      <c r="I419" s="80">
        <f t="shared" si="13"/>
        <v>7.9183225607759434E-5</v>
      </c>
      <c r="J419" s="47">
        <v>44.58867</v>
      </c>
      <c r="K419" s="57">
        <v>16.664727272699999</v>
      </c>
    </row>
    <row r="420" spans="1:11" x14ac:dyDescent="0.15">
      <c r="A420" s="26" t="s">
        <v>1282</v>
      </c>
      <c r="B420" s="26" t="s">
        <v>1198</v>
      </c>
      <c r="C420" s="26" t="s">
        <v>1118</v>
      </c>
      <c r="D420" s="26" t="s">
        <v>1841</v>
      </c>
      <c r="E420" s="26" t="s">
        <v>1844</v>
      </c>
      <c r="F420" s="68">
        <v>0.83926135000000002</v>
      </c>
      <c r="G420" s="47">
        <v>1.16370117</v>
      </c>
      <c r="H420" s="74">
        <f t="shared" si="12"/>
        <v>-0.27879994311598044</v>
      </c>
      <c r="I420" s="80">
        <f t="shared" si="13"/>
        <v>7.915661425433701E-5</v>
      </c>
      <c r="J420" s="47">
        <v>12.769459939999999</v>
      </c>
      <c r="K420" s="57">
        <v>135.0265454545</v>
      </c>
    </row>
    <row r="421" spans="1:11" x14ac:dyDescent="0.15">
      <c r="A421" s="26" t="s">
        <v>459</v>
      </c>
      <c r="B421" s="26" t="s">
        <v>17</v>
      </c>
      <c r="C421" s="26" t="s">
        <v>1113</v>
      </c>
      <c r="D421" s="26" t="s">
        <v>1840</v>
      </c>
      <c r="E421" s="26" t="s">
        <v>1843</v>
      </c>
      <c r="F421" s="68">
        <v>0.81765814999999997</v>
      </c>
      <c r="G421" s="47">
        <v>1.0350899499999999</v>
      </c>
      <c r="H421" s="74">
        <f t="shared" si="12"/>
        <v>-0.21006077780969656</v>
      </c>
      <c r="I421" s="80">
        <f t="shared" si="13"/>
        <v>7.7119065201161505E-5</v>
      </c>
      <c r="J421" s="47">
        <v>3.2388138999999998</v>
      </c>
      <c r="K421" s="57">
        <v>15.448045454500001</v>
      </c>
    </row>
    <row r="422" spans="1:11" x14ac:dyDescent="0.15">
      <c r="A422" s="26" t="s">
        <v>1462</v>
      </c>
      <c r="B422" s="26" t="s">
        <v>591</v>
      </c>
      <c r="C422" s="26" t="s">
        <v>1117</v>
      </c>
      <c r="D422" s="26" t="s">
        <v>1840</v>
      </c>
      <c r="E422" s="26" t="s">
        <v>1843</v>
      </c>
      <c r="F422" s="68">
        <v>0.81540671999999992</v>
      </c>
      <c r="G422" s="47">
        <v>0.25062909</v>
      </c>
      <c r="H422" s="74">
        <f t="shared" si="12"/>
        <v>2.2534400535867563</v>
      </c>
      <c r="I422" s="80">
        <f t="shared" si="13"/>
        <v>7.6906717073810417E-5</v>
      </c>
      <c r="J422" s="47">
        <v>17.898069370822078</v>
      </c>
      <c r="K422" s="57">
        <v>32.448681818200001</v>
      </c>
    </row>
    <row r="423" spans="1:11" x14ac:dyDescent="0.15">
      <c r="A423" s="26" t="s">
        <v>1623</v>
      </c>
      <c r="B423" s="26" t="s">
        <v>1624</v>
      </c>
      <c r="C423" s="26" t="s">
        <v>1410</v>
      </c>
      <c r="D423" s="26" t="s">
        <v>1841</v>
      </c>
      <c r="E423" s="26" t="s">
        <v>1844</v>
      </c>
      <c r="F423" s="68">
        <v>0.80958992000000007</v>
      </c>
      <c r="G423" s="47">
        <v>1.51770446</v>
      </c>
      <c r="H423" s="74">
        <f t="shared" si="12"/>
        <v>-0.46656945318589893</v>
      </c>
      <c r="I423" s="80">
        <f t="shared" si="13"/>
        <v>7.6358093937769879E-5</v>
      </c>
      <c r="J423" s="47">
        <v>180.09976231080958</v>
      </c>
      <c r="K423" s="57">
        <v>40.526363636399999</v>
      </c>
    </row>
    <row r="424" spans="1:11" x14ac:dyDescent="0.15">
      <c r="A424" s="26" t="s">
        <v>522</v>
      </c>
      <c r="B424" s="26" t="s">
        <v>669</v>
      </c>
      <c r="C424" s="26" t="s">
        <v>1119</v>
      </c>
      <c r="D424" s="26" t="s">
        <v>1840</v>
      </c>
      <c r="E424" s="26" t="s">
        <v>1844</v>
      </c>
      <c r="F424" s="68">
        <v>0.79916278000000007</v>
      </c>
      <c r="G424" s="47">
        <v>1.09932421</v>
      </c>
      <c r="H424" s="74">
        <f t="shared" si="12"/>
        <v>-0.27304177172628619</v>
      </c>
      <c r="I424" s="80">
        <f t="shared" si="13"/>
        <v>7.5374637355674247E-5</v>
      </c>
      <c r="J424" s="47">
        <v>19.56739</v>
      </c>
      <c r="K424" s="57">
        <v>33.699136363599997</v>
      </c>
    </row>
    <row r="425" spans="1:11" x14ac:dyDescent="0.15">
      <c r="A425" s="26" t="s">
        <v>1264</v>
      </c>
      <c r="B425" s="26" t="s">
        <v>351</v>
      </c>
      <c r="C425" s="26" t="s">
        <v>1118</v>
      </c>
      <c r="D425" s="26" t="s">
        <v>1840</v>
      </c>
      <c r="E425" s="26" t="s">
        <v>1843</v>
      </c>
      <c r="F425" s="68">
        <v>0.78897865</v>
      </c>
      <c r="G425" s="47">
        <v>0.77162085999999996</v>
      </c>
      <c r="H425" s="74">
        <f t="shared" si="12"/>
        <v>2.2495231660792703E-2</v>
      </c>
      <c r="I425" s="80">
        <f t="shared" si="13"/>
        <v>7.4414100748184775E-5</v>
      </c>
      <c r="J425" s="47">
        <v>45.106622469999998</v>
      </c>
      <c r="K425" s="57">
        <v>52.615272727300002</v>
      </c>
    </row>
    <row r="426" spans="1:11" x14ac:dyDescent="0.15">
      <c r="A426" s="26" t="s">
        <v>341</v>
      </c>
      <c r="B426" s="26" t="s">
        <v>342</v>
      </c>
      <c r="C426" s="26" t="s">
        <v>1112</v>
      </c>
      <c r="D426" s="26" t="s">
        <v>1840</v>
      </c>
      <c r="E426" s="26" t="s">
        <v>1843</v>
      </c>
      <c r="F426" s="68">
        <v>0.77107603000000002</v>
      </c>
      <c r="G426" s="47">
        <v>0.85187889000000006</v>
      </c>
      <c r="H426" s="74">
        <f t="shared" si="12"/>
        <v>-9.4852520644102434E-2</v>
      </c>
      <c r="I426" s="80">
        <f t="shared" si="13"/>
        <v>7.2725579305511431E-5</v>
      </c>
      <c r="J426" s="47">
        <v>66.563999999999993</v>
      </c>
      <c r="K426" s="57">
        <v>28.873818181800001</v>
      </c>
    </row>
    <row r="427" spans="1:11" x14ac:dyDescent="0.15">
      <c r="A427" s="26" t="s">
        <v>680</v>
      </c>
      <c r="B427" s="26" t="s">
        <v>681</v>
      </c>
      <c r="C427" s="26" t="s">
        <v>1119</v>
      </c>
      <c r="D427" s="26" t="s">
        <v>1840</v>
      </c>
      <c r="E427" s="26" t="s">
        <v>1843</v>
      </c>
      <c r="F427" s="68">
        <v>0.76919118999999991</v>
      </c>
      <c r="G427" s="47">
        <v>2.9598441000000002</v>
      </c>
      <c r="H427" s="74">
        <f t="shared" si="12"/>
        <v>-0.74012442412085155</v>
      </c>
      <c r="I427" s="80">
        <f t="shared" si="13"/>
        <v>7.2547806847848335E-5</v>
      </c>
      <c r="J427" s="47">
        <v>105.34399999999999</v>
      </c>
      <c r="K427" s="57">
        <v>32.444090909099998</v>
      </c>
    </row>
    <row r="428" spans="1:11" x14ac:dyDescent="0.15">
      <c r="A428" s="26" t="s">
        <v>1585</v>
      </c>
      <c r="B428" s="26" t="s">
        <v>1586</v>
      </c>
      <c r="C428" s="26" t="s">
        <v>1111</v>
      </c>
      <c r="D428" s="26" t="s">
        <v>1840</v>
      </c>
      <c r="E428" s="26" t="s">
        <v>1843</v>
      </c>
      <c r="F428" s="68">
        <v>0.74468299999999998</v>
      </c>
      <c r="G428" s="47">
        <v>1.4871110000000001</v>
      </c>
      <c r="H428" s="74">
        <f t="shared" si="12"/>
        <v>-0.4992418185327121</v>
      </c>
      <c r="I428" s="80">
        <f t="shared" si="13"/>
        <v>7.0236267847628676E-5</v>
      </c>
      <c r="J428" s="47">
        <v>380.03421957999996</v>
      </c>
      <c r="K428" s="57">
        <v>32.144181818200003</v>
      </c>
    </row>
    <row r="429" spans="1:11" x14ac:dyDescent="0.15">
      <c r="A429" s="26" t="s">
        <v>583</v>
      </c>
      <c r="B429" s="26" t="s">
        <v>584</v>
      </c>
      <c r="C429" s="26" t="s">
        <v>1119</v>
      </c>
      <c r="D429" s="26" t="s">
        <v>1840</v>
      </c>
      <c r="E429" s="26" t="s">
        <v>1843</v>
      </c>
      <c r="F429" s="68">
        <v>0.74425684299999995</v>
      </c>
      <c r="G429" s="47">
        <v>0.248551842</v>
      </c>
      <c r="H429" s="74">
        <f t="shared" si="12"/>
        <v>1.9943726709536915</v>
      </c>
      <c r="I429" s="80">
        <f t="shared" si="13"/>
        <v>7.0196073997094778E-5</v>
      </c>
      <c r="J429" s="47">
        <v>14.68</v>
      </c>
      <c r="K429" s="57">
        <v>84.979909090899994</v>
      </c>
    </row>
    <row r="430" spans="1:11" x14ac:dyDescent="0.15">
      <c r="A430" s="26" t="s">
        <v>1832</v>
      </c>
      <c r="B430" s="26" t="s">
        <v>1833</v>
      </c>
      <c r="C430" s="26" t="s">
        <v>1119</v>
      </c>
      <c r="D430" s="26" t="s">
        <v>1840</v>
      </c>
      <c r="E430" s="26" t="s">
        <v>1844</v>
      </c>
      <c r="F430" s="68">
        <v>0.73693128000000008</v>
      </c>
      <c r="G430" s="47">
        <v>0.49442709999999995</v>
      </c>
      <c r="H430" s="74">
        <f t="shared" si="12"/>
        <v>0.49047509733993166</v>
      </c>
      <c r="I430" s="80">
        <f t="shared" si="13"/>
        <v>6.9505148858475154E-5</v>
      </c>
      <c r="J430" s="47">
        <v>18.847999999999999</v>
      </c>
      <c r="K430" s="57">
        <v>46.519409090899998</v>
      </c>
    </row>
    <row r="431" spans="1:11" x14ac:dyDescent="0.15">
      <c r="A431" s="26" t="s">
        <v>1868</v>
      </c>
      <c r="B431" s="26" t="s">
        <v>1871</v>
      </c>
      <c r="C431" s="26" t="s">
        <v>1114</v>
      </c>
      <c r="D431" s="26" t="s">
        <v>1840</v>
      </c>
      <c r="E431" s="26" t="s">
        <v>1843</v>
      </c>
      <c r="F431" s="68">
        <v>0.71962199999999998</v>
      </c>
      <c r="G431" s="47">
        <v>1.45158498</v>
      </c>
      <c r="H431" s="74">
        <f t="shared" si="12"/>
        <v>-0.50425086376961548</v>
      </c>
      <c r="I431" s="80">
        <f t="shared" si="13"/>
        <v>6.7872589465646789E-5</v>
      </c>
      <c r="J431" s="47">
        <v>58.1434602</v>
      </c>
      <c r="K431" s="57">
        <v>62.922818181799997</v>
      </c>
    </row>
    <row r="432" spans="1:11" x14ac:dyDescent="0.15">
      <c r="A432" s="26" t="s">
        <v>1242</v>
      </c>
      <c r="B432" s="26" t="s">
        <v>358</v>
      </c>
      <c r="C432" s="26" t="s">
        <v>1118</v>
      </c>
      <c r="D432" s="26" t="s">
        <v>1841</v>
      </c>
      <c r="E432" s="26" t="s">
        <v>1844</v>
      </c>
      <c r="F432" s="68">
        <v>0.69121042099999996</v>
      </c>
      <c r="G432" s="47">
        <v>1.2624815759999999</v>
      </c>
      <c r="H432" s="74">
        <f t="shared" si="12"/>
        <v>-0.45249860739353864</v>
      </c>
      <c r="I432" s="80">
        <f t="shared" si="13"/>
        <v>6.519289451810795E-5</v>
      </c>
      <c r="J432" s="47">
        <v>16.142816159999999</v>
      </c>
      <c r="K432" s="57">
        <v>46.514000000000003</v>
      </c>
    </row>
    <row r="433" spans="1:11" x14ac:dyDescent="0.15">
      <c r="A433" s="26" t="s">
        <v>1669</v>
      </c>
      <c r="B433" s="26" t="s">
        <v>1670</v>
      </c>
      <c r="C433" s="26" t="s">
        <v>1114</v>
      </c>
      <c r="D433" s="26" t="s">
        <v>1840</v>
      </c>
      <c r="E433" s="26" t="s">
        <v>1844</v>
      </c>
      <c r="F433" s="68">
        <v>0.68243006400000006</v>
      </c>
      <c r="G433" s="47">
        <v>0.80655949000000005</v>
      </c>
      <c r="H433" s="74">
        <f t="shared" si="12"/>
        <v>-0.15389990141954679</v>
      </c>
      <c r="I433" s="80">
        <f t="shared" si="13"/>
        <v>6.4364757571179138E-5</v>
      </c>
      <c r="J433" s="47">
        <v>177.33230659200001</v>
      </c>
      <c r="K433" s="57">
        <v>56.366181818199998</v>
      </c>
    </row>
    <row r="434" spans="1:11" x14ac:dyDescent="0.15">
      <c r="A434" s="26" t="s">
        <v>1261</v>
      </c>
      <c r="B434" s="26" t="s">
        <v>345</v>
      </c>
      <c r="C434" s="26" t="s">
        <v>1118</v>
      </c>
      <c r="D434" s="26" t="s">
        <v>1840</v>
      </c>
      <c r="E434" s="26" t="s">
        <v>1843</v>
      </c>
      <c r="F434" s="68">
        <v>0.64601375999999999</v>
      </c>
      <c r="G434" s="47">
        <v>2.4211519500000001</v>
      </c>
      <c r="H434" s="74">
        <f t="shared" si="12"/>
        <v>-0.73317917530950505</v>
      </c>
      <c r="I434" s="80">
        <f t="shared" si="13"/>
        <v>6.0930080961447637E-5</v>
      </c>
      <c r="J434" s="47">
        <v>3.6355475199999998</v>
      </c>
      <c r="K434" s="57">
        <v>65.931090909100007</v>
      </c>
    </row>
    <row r="435" spans="1:11" x14ac:dyDescent="0.15">
      <c r="A435" s="26" t="s">
        <v>1144</v>
      </c>
      <c r="B435" s="26" t="s">
        <v>1145</v>
      </c>
      <c r="C435" s="26" t="s">
        <v>1114</v>
      </c>
      <c r="D435" s="26" t="s">
        <v>1840</v>
      </c>
      <c r="E435" s="26" t="s">
        <v>1843</v>
      </c>
      <c r="F435" s="68">
        <v>0.64437183900000006</v>
      </c>
      <c r="G435" s="47">
        <v>0.49124443000000001</v>
      </c>
      <c r="H435" s="74">
        <f t="shared" si="12"/>
        <v>0.31171327275914362</v>
      </c>
      <c r="I435" s="80">
        <f t="shared" si="13"/>
        <v>6.0775219895543567E-5</v>
      </c>
      <c r="J435" s="47">
        <v>4.6075499999999998</v>
      </c>
      <c r="K435" s="57">
        <v>90.084000000000003</v>
      </c>
    </row>
    <row r="436" spans="1:11" x14ac:dyDescent="0.15">
      <c r="A436" s="26" t="s">
        <v>1299</v>
      </c>
      <c r="B436" s="26" t="s">
        <v>25</v>
      </c>
      <c r="C436" s="26" t="s">
        <v>1114</v>
      </c>
      <c r="D436" s="26" t="s">
        <v>1840</v>
      </c>
      <c r="E436" s="26" t="s">
        <v>1843</v>
      </c>
      <c r="F436" s="68">
        <v>0.63985642000000009</v>
      </c>
      <c r="G436" s="47">
        <v>0.24513823000000001</v>
      </c>
      <c r="H436" s="74">
        <f t="shared" si="12"/>
        <v>1.6101861794465924</v>
      </c>
      <c r="I436" s="80">
        <f t="shared" si="13"/>
        <v>6.0349339113615865E-5</v>
      </c>
      <c r="J436" s="47">
        <v>25.242678820000005</v>
      </c>
      <c r="K436" s="57">
        <v>94.9953636364</v>
      </c>
    </row>
    <row r="437" spans="1:11" x14ac:dyDescent="0.15">
      <c r="A437" s="26" t="s">
        <v>523</v>
      </c>
      <c r="B437" s="26" t="s">
        <v>670</v>
      </c>
      <c r="C437" s="26" t="s">
        <v>1119</v>
      </c>
      <c r="D437" s="26" t="s">
        <v>1840</v>
      </c>
      <c r="E437" s="26" t="s">
        <v>1844</v>
      </c>
      <c r="F437" s="68">
        <v>0.636084973</v>
      </c>
      <c r="G437" s="47">
        <v>4.0242633420000002</v>
      </c>
      <c r="H437" s="74">
        <f t="shared" si="12"/>
        <v>-0.84193753764536816</v>
      </c>
      <c r="I437" s="80">
        <f t="shared" si="13"/>
        <v>5.9993627540147498E-5</v>
      </c>
      <c r="J437" s="47">
        <v>115.1866</v>
      </c>
      <c r="K437" s="57">
        <v>17.3923181818</v>
      </c>
    </row>
    <row r="438" spans="1:11" x14ac:dyDescent="0.15">
      <c r="A438" s="26" t="s">
        <v>1710</v>
      </c>
      <c r="B438" s="26" t="s">
        <v>1450</v>
      </c>
      <c r="C438" s="26" t="s">
        <v>1134</v>
      </c>
      <c r="D438" s="26" t="s">
        <v>1841</v>
      </c>
      <c r="E438" s="26" t="s">
        <v>1844</v>
      </c>
      <c r="F438" s="68">
        <v>0.63548077499490196</v>
      </c>
      <c r="G438" s="47">
        <v>0.80106402710906599</v>
      </c>
      <c r="H438" s="74">
        <f t="shared" si="12"/>
        <v>-0.20670414162989204</v>
      </c>
      <c r="I438" s="80">
        <f t="shared" si="13"/>
        <v>5.9936641395816196E-5</v>
      </c>
      <c r="J438" s="47">
        <v>664.14608573148564</v>
      </c>
      <c r="K438" s="57">
        <v>68.560863636400001</v>
      </c>
    </row>
    <row r="439" spans="1:11" x14ac:dyDescent="0.15">
      <c r="A439" s="26" t="s">
        <v>506</v>
      </c>
      <c r="B439" s="26" t="s">
        <v>653</v>
      </c>
      <c r="C439" s="26" t="s">
        <v>1119</v>
      </c>
      <c r="D439" s="26" t="s">
        <v>1840</v>
      </c>
      <c r="E439" s="26" t="s">
        <v>1844</v>
      </c>
      <c r="F439" s="68">
        <v>0.63467281999999992</v>
      </c>
      <c r="G439" s="47">
        <v>0.58741118999999997</v>
      </c>
      <c r="H439" s="74">
        <f t="shared" si="12"/>
        <v>8.0457490093098105E-2</v>
      </c>
      <c r="I439" s="80">
        <f t="shared" si="13"/>
        <v>5.9860437503111822E-5</v>
      </c>
      <c r="J439" s="47">
        <v>42.647399999999998</v>
      </c>
      <c r="K439" s="57">
        <v>31.334227272700002</v>
      </c>
    </row>
    <row r="440" spans="1:11" x14ac:dyDescent="0.15">
      <c r="A440" s="26" t="s">
        <v>1589</v>
      </c>
      <c r="B440" s="26" t="s">
        <v>1590</v>
      </c>
      <c r="C440" s="26" t="s">
        <v>1111</v>
      </c>
      <c r="D440" s="26" t="s">
        <v>1840</v>
      </c>
      <c r="E440" s="26" t="s">
        <v>1843</v>
      </c>
      <c r="F440" s="68">
        <v>0.6318770600000001</v>
      </c>
      <c r="G440" s="47">
        <v>0</v>
      </c>
      <c r="H440" s="74" t="str">
        <f t="shared" si="12"/>
        <v/>
      </c>
      <c r="I440" s="80">
        <f t="shared" si="13"/>
        <v>5.9596749802173742E-5</v>
      </c>
      <c r="J440" s="47">
        <v>6.8453703099999998</v>
      </c>
      <c r="K440" s="57">
        <v>20.127227272700001</v>
      </c>
    </row>
    <row r="441" spans="1:11" x14ac:dyDescent="0.15">
      <c r="A441" s="26" t="s">
        <v>1424</v>
      </c>
      <c r="B441" s="26" t="s">
        <v>1425</v>
      </c>
      <c r="C441" s="26" t="s">
        <v>1410</v>
      </c>
      <c r="D441" s="26" t="s">
        <v>1841</v>
      </c>
      <c r="E441" s="26" t="s">
        <v>1844</v>
      </c>
      <c r="F441" s="68">
        <v>0.63186381000000003</v>
      </c>
      <c r="G441" s="47">
        <v>3.3301049100000002</v>
      </c>
      <c r="H441" s="74">
        <f t="shared" si="12"/>
        <v>-0.81025708586460121</v>
      </c>
      <c r="I441" s="80">
        <f t="shared" si="13"/>
        <v>5.959550010189995E-5</v>
      </c>
      <c r="J441" s="47">
        <v>39.498619815927306</v>
      </c>
      <c r="K441" s="57">
        <v>46.752761904800003</v>
      </c>
    </row>
    <row r="442" spans="1:11" x14ac:dyDescent="0.15">
      <c r="A442" s="26" t="s">
        <v>266</v>
      </c>
      <c r="B442" s="26" t="s">
        <v>267</v>
      </c>
      <c r="C442" s="26" t="s">
        <v>809</v>
      </c>
      <c r="D442" s="26" t="s">
        <v>1840</v>
      </c>
      <c r="E442" s="26" t="s">
        <v>1843</v>
      </c>
      <c r="F442" s="68">
        <v>0.61782904000000005</v>
      </c>
      <c r="G442" s="47">
        <v>0.47535453999999999</v>
      </c>
      <c r="H442" s="74">
        <f t="shared" si="12"/>
        <v>0.29972260283871499</v>
      </c>
      <c r="I442" s="80">
        <f t="shared" si="13"/>
        <v>5.8271782674619002E-5</v>
      </c>
      <c r="J442" s="47">
        <v>9.0594236200000005</v>
      </c>
      <c r="K442" s="57">
        <v>38.467818181799998</v>
      </c>
    </row>
    <row r="443" spans="1:11" ht="12.75" customHeight="1" x14ac:dyDescent="0.15">
      <c r="A443" s="26" t="s">
        <v>1507</v>
      </c>
      <c r="B443" s="26" t="s">
        <v>1522</v>
      </c>
      <c r="C443" s="26" t="s">
        <v>1118</v>
      </c>
      <c r="D443" s="26" t="s">
        <v>1841</v>
      </c>
      <c r="E443" s="26" t="s">
        <v>1844</v>
      </c>
      <c r="F443" s="68">
        <v>0.61153754000000005</v>
      </c>
      <c r="G443" s="47">
        <v>4.5943756200000001</v>
      </c>
      <c r="H443" s="74">
        <f t="shared" si="12"/>
        <v>-0.86689430935122369</v>
      </c>
      <c r="I443" s="80">
        <f t="shared" si="13"/>
        <v>5.7678387257826412E-5</v>
      </c>
      <c r="J443" s="47">
        <v>143.17599999999999</v>
      </c>
      <c r="K443" s="57">
        <v>55.194681818200003</v>
      </c>
    </row>
    <row r="444" spans="1:11" x14ac:dyDescent="0.15">
      <c r="A444" s="26" t="s">
        <v>1571</v>
      </c>
      <c r="B444" s="26" t="s">
        <v>1572</v>
      </c>
      <c r="C444" s="26" t="s">
        <v>1111</v>
      </c>
      <c r="D444" s="26" t="s">
        <v>1840</v>
      </c>
      <c r="E444" s="26" t="s">
        <v>1843</v>
      </c>
      <c r="F444" s="68">
        <v>0.59831999000000002</v>
      </c>
      <c r="G444" s="47">
        <v>0.36429485</v>
      </c>
      <c r="H444" s="74">
        <f t="shared" si="12"/>
        <v>0.64240584241034426</v>
      </c>
      <c r="I444" s="80">
        <f t="shared" si="13"/>
        <v>5.643174757075228E-5</v>
      </c>
      <c r="J444" s="47">
        <v>52.171647020000002</v>
      </c>
      <c r="K444" s="57">
        <v>45.575954545499997</v>
      </c>
    </row>
    <row r="445" spans="1:11" x14ac:dyDescent="0.15">
      <c r="A445" s="26" t="s">
        <v>1828</v>
      </c>
      <c r="B445" s="26" t="s">
        <v>1829</v>
      </c>
      <c r="C445" s="26" t="s">
        <v>1119</v>
      </c>
      <c r="D445" s="26" t="s">
        <v>1840</v>
      </c>
      <c r="E445" s="26" t="s">
        <v>1844</v>
      </c>
      <c r="F445" s="68">
        <v>0.5930028100000001</v>
      </c>
      <c r="G445" s="47">
        <v>0.2475743</v>
      </c>
      <c r="H445" s="74">
        <f t="shared" si="12"/>
        <v>1.3952518900386677</v>
      </c>
      <c r="I445" s="80">
        <f t="shared" si="13"/>
        <v>5.5930247095148496E-5</v>
      </c>
      <c r="J445" s="47">
        <v>6.3490000000000002</v>
      </c>
      <c r="K445" s="57">
        <v>71.760499999999993</v>
      </c>
    </row>
    <row r="446" spans="1:11" x14ac:dyDescent="0.15">
      <c r="A446" s="26" t="s">
        <v>524</v>
      </c>
      <c r="B446" s="26" t="s">
        <v>671</v>
      </c>
      <c r="C446" s="26" t="s">
        <v>1119</v>
      </c>
      <c r="D446" s="26" t="s">
        <v>1840</v>
      </c>
      <c r="E446" s="26" t="s">
        <v>1844</v>
      </c>
      <c r="F446" s="68">
        <v>0.58434160999999996</v>
      </c>
      <c r="G446" s="47">
        <v>1.80183688</v>
      </c>
      <c r="H446" s="74">
        <f t="shared" si="12"/>
        <v>-0.67569672011597404</v>
      </c>
      <c r="I446" s="80">
        <f t="shared" si="13"/>
        <v>5.5113348679202528E-5</v>
      </c>
      <c r="J446" s="47">
        <v>128.37119999999999</v>
      </c>
      <c r="K446" s="57">
        <v>26.182545454500001</v>
      </c>
    </row>
    <row r="447" spans="1:11" x14ac:dyDescent="0.15">
      <c r="A447" s="26" t="s">
        <v>50</v>
      </c>
      <c r="B447" s="26" t="s">
        <v>51</v>
      </c>
      <c r="C447" s="26" t="s">
        <v>1134</v>
      </c>
      <c r="D447" s="26" t="s">
        <v>1841</v>
      </c>
      <c r="E447" s="26" t="s">
        <v>1843</v>
      </c>
      <c r="F447" s="68">
        <v>0.5663265500000001</v>
      </c>
      <c r="G447" s="47">
        <v>0</v>
      </c>
      <c r="H447" s="74" t="str">
        <f t="shared" si="12"/>
        <v/>
      </c>
      <c r="I447" s="80">
        <f t="shared" si="13"/>
        <v>5.341422223284738E-5</v>
      </c>
      <c r="J447" s="47">
        <v>22.6676540227053</v>
      </c>
      <c r="K447" s="57">
        <v>164.81833333329999</v>
      </c>
    </row>
    <row r="448" spans="1:11" x14ac:dyDescent="0.15">
      <c r="A448" s="26" t="s">
        <v>422</v>
      </c>
      <c r="B448" s="26" t="s">
        <v>323</v>
      </c>
      <c r="C448" s="26" t="s">
        <v>1112</v>
      </c>
      <c r="D448" s="26" t="s">
        <v>1840</v>
      </c>
      <c r="E448" s="26" t="s">
        <v>1843</v>
      </c>
      <c r="F448" s="68">
        <v>0.55774879899999996</v>
      </c>
      <c r="G448" s="47">
        <v>1.532207648</v>
      </c>
      <c r="H448" s="74">
        <f t="shared" si="12"/>
        <v>-0.6359835432697174</v>
      </c>
      <c r="I448" s="80">
        <f t="shared" si="13"/>
        <v>5.2605194476384197E-5</v>
      </c>
      <c r="J448" s="47">
        <v>55.529890000000002</v>
      </c>
      <c r="K448" s="57">
        <v>19.0580454545</v>
      </c>
    </row>
    <row r="449" spans="1:11" x14ac:dyDescent="0.15">
      <c r="A449" s="26" t="s">
        <v>1557</v>
      </c>
      <c r="B449" s="26" t="s">
        <v>1558</v>
      </c>
      <c r="C449" s="26" t="s">
        <v>1120</v>
      </c>
      <c r="D449" s="26" t="s">
        <v>1840</v>
      </c>
      <c r="E449" s="26" t="s">
        <v>1843</v>
      </c>
      <c r="F449" s="68">
        <v>0.55736597499999996</v>
      </c>
      <c r="G449" s="47">
        <v>0.81167274199999995</v>
      </c>
      <c r="H449" s="74">
        <f t="shared" si="12"/>
        <v>-0.31331194684864749</v>
      </c>
      <c r="I449" s="80">
        <f t="shared" si="13"/>
        <v>5.2569087664489062E-5</v>
      </c>
      <c r="J449" s="47">
        <v>17.644377239999997</v>
      </c>
      <c r="K449" s="57">
        <v>157.02609090909999</v>
      </c>
    </row>
    <row r="450" spans="1:11" x14ac:dyDescent="0.15">
      <c r="A450" s="26" t="s">
        <v>502</v>
      </c>
      <c r="B450" s="26" t="s">
        <v>1521</v>
      </c>
      <c r="C450" s="26" t="s">
        <v>1118</v>
      </c>
      <c r="D450" s="26" t="s">
        <v>1841</v>
      </c>
      <c r="E450" s="26" t="s">
        <v>1843</v>
      </c>
      <c r="F450" s="68">
        <v>0.55704949999999998</v>
      </c>
      <c r="G450" s="47">
        <v>0.57601078000000006</v>
      </c>
      <c r="H450" s="74">
        <f t="shared" si="12"/>
        <v>-3.2918272814269289E-2</v>
      </c>
      <c r="I450" s="80">
        <f t="shared" si="13"/>
        <v>5.2539238691346026E-5</v>
      </c>
      <c r="J450" s="47">
        <v>107.2064</v>
      </c>
      <c r="K450" s="57">
        <v>37.416409090899997</v>
      </c>
    </row>
    <row r="451" spans="1:11" x14ac:dyDescent="0.15">
      <c r="A451" s="26" t="s">
        <v>1466</v>
      </c>
      <c r="B451" s="26" t="s">
        <v>259</v>
      </c>
      <c r="C451" s="26" t="s">
        <v>809</v>
      </c>
      <c r="D451" s="26" t="s">
        <v>1840</v>
      </c>
      <c r="E451" s="26" t="s">
        <v>1843</v>
      </c>
      <c r="F451" s="68">
        <v>0.55673306999999994</v>
      </c>
      <c r="G451" s="47">
        <v>13.55047401</v>
      </c>
      <c r="H451" s="74">
        <f t="shared" si="12"/>
        <v>-0.95891412583876101</v>
      </c>
      <c r="I451" s="80">
        <f t="shared" si="13"/>
        <v>5.2509393962468064E-5</v>
      </c>
      <c r="J451" s="47">
        <v>32.934327360000005</v>
      </c>
      <c r="K451" s="57">
        <v>29.176090909100001</v>
      </c>
    </row>
    <row r="452" spans="1:11" x14ac:dyDescent="0.15">
      <c r="A452" s="26" t="s">
        <v>1259</v>
      </c>
      <c r="B452" s="26" t="s">
        <v>788</v>
      </c>
      <c r="C452" s="26" t="s">
        <v>1118</v>
      </c>
      <c r="D452" s="26" t="s">
        <v>1840</v>
      </c>
      <c r="E452" s="26" t="s">
        <v>1843</v>
      </c>
      <c r="F452" s="68">
        <v>0.55601143000000008</v>
      </c>
      <c r="G452" s="47">
        <v>1.8643387300000001</v>
      </c>
      <c r="H452" s="74">
        <f t="shared" si="12"/>
        <v>-0.70176480215051906</v>
      </c>
      <c r="I452" s="80">
        <f t="shared" si="13"/>
        <v>5.2441331041292809E-5</v>
      </c>
      <c r="J452" s="47">
        <v>13.33560256</v>
      </c>
      <c r="K452" s="57">
        <v>57.009681818200001</v>
      </c>
    </row>
    <row r="453" spans="1:11" x14ac:dyDescent="0.15">
      <c r="A453" s="26" t="s">
        <v>496</v>
      </c>
      <c r="B453" s="26" t="s">
        <v>724</v>
      </c>
      <c r="C453" s="26" t="s">
        <v>1118</v>
      </c>
      <c r="D453" s="26" t="s">
        <v>1841</v>
      </c>
      <c r="E453" s="26" t="s">
        <v>1844</v>
      </c>
      <c r="F453" s="68">
        <v>0.53643342500000002</v>
      </c>
      <c r="G453" s="47">
        <v>0.43263478799999999</v>
      </c>
      <c r="H453" s="74">
        <f t="shared" si="12"/>
        <v>0.23992207718626646</v>
      </c>
      <c r="I453" s="80">
        <f t="shared" si="13"/>
        <v>5.0594792308567317E-5</v>
      </c>
      <c r="J453" s="47">
        <v>135.19999999999999</v>
      </c>
      <c r="K453" s="57">
        <v>37.600818181800001</v>
      </c>
    </row>
    <row r="454" spans="1:11" x14ac:dyDescent="0.15">
      <c r="A454" s="26" t="s">
        <v>503</v>
      </c>
      <c r="B454" s="26" t="s">
        <v>557</v>
      </c>
      <c r="C454" s="26" t="s">
        <v>1118</v>
      </c>
      <c r="D454" s="26" t="s">
        <v>1841</v>
      </c>
      <c r="E454" s="26" t="s">
        <v>1844</v>
      </c>
      <c r="F454" s="68">
        <v>0.53171922999999999</v>
      </c>
      <c r="G454" s="47">
        <v>0.71162352000000006</v>
      </c>
      <c r="H454" s="74">
        <f t="shared" si="12"/>
        <v>-0.25280824051459128</v>
      </c>
      <c r="I454" s="80">
        <f t="shared" si="13"/>
        <v>5.0150163570290822E-5</v>
      </c>
      <c r="J454" s="47">
        <v>24.384</v>
      </c>
      <c r="K454" s="57">
        <v>38.998863636400003</v>
      </c>
    </row>
    <row r="455" spans="1:11" x14ac:dyDescent="0.15">
      <c r="A455" s="26" t="s">
        <v>428</v>
      </c>
      <c r="B455" s="26" t="s">
        <v>257</v>
      </c>
      <c r="C455" s="26" t="s">
        <v>1112</v>
      </c>
      <c r="D455" s="26" t="s">
        <v>1840</v>
      </c>
      <c r="E455" s="26" t="s">
        <v>1843</v>
      </c>
      <c r="F455" s="68">
        <v>0.53067450000000005</v>
      </c>
      <c r="G455" s="47">
        <v>0.10098230999999999</v>
      </c>
      <c r="H455" s="74">
        <f t="shared" ref="H455:H518" si="14">IF(ISERROR(F455/G455-1),"",((F455/G455-1)))</f>
        <v>4.2551233973554385</v>
      </c>
      <c r="I455" s="80">
        <f t="shared" ref="I455:I518" si="15">F455/$F$724</f>
        <v>5.0051627769005649E-5</v>
      </c>
      <c r="J455" s="47">
        <v>10.418850000000001</v>
      </c>
      <c r="K455" s="57">
        <v>27.183454545499998</v>
      </c>
    </row>
    <row r="456" spans="1:11" x14ac:dyDescent="0.15">
      <c r="A456" s="26" t="s">
        <v>1236</v>
      </c>
      <c r="B456" s="26" t="s">
        <v>344</v>
      </c>
      <c r="C456" s="26" t="s">
        <v>1118</v>
      </c>
      <c r="D456" s="26" t="s">
        <v>1841</v>
      </c>
      <c r="E456" s="26" t="s">
        <v>1844</v>
      </c>
      <c r="F456" s="68">
        <v>0.52867034800000001</v>
      </c>
      <c r="G456" s="47">
        <v>0.23744252999999998</v>
      </c>
      <c r="H456" s="74">
        <f t="shared" si="14"/>
        <v>1.2265191833998736</v>
      </c>
      <c r="I456" s="80">
        <f t="shared" si="15"/>
        <v>4.9862602161224398E-5</v>
      </c>
      <c r="J456" s="47">
        <v>15.336874249999999</v>
      </c>
      <c r="K456" s="57">
        <v>51.703818181800003</v>
      </c>
    </row>
    <row r="457" spans="1:11" x14ac:dyDescent="0.15">
      <c r="A457" s="26" t="s">
        <v>200</v>
      </c>
      <c r="B457" s="26" t="s">
        <v>201</v>
      </c>
      <c r="C457" s="26" t="s">
        <v>1410</v>
      </c>
      <c r="D457" s="26" t="s">
        <v>1841</v>
      </c>
      <c r="E457" s="26" t="s">
        <v>1844</v>
      </c>
      <c r="F457" s="68">
        <v>0.52798199999999995</v>
      </c>
      <c r="G457" s="47">
        <v>4.6677000000000003E-2</v>
      </c>
      <c r="H457" s="74">
        <f t="shared" si="14"/>
        <v>10.311395333890351</v>
      </c>
      <c r="I457" s="80">
        <f t="shared" si="15"/>
        <v>4.9797679241672881E-5</v>
      </c>
      <c r="J457" s="47">
        <v>200.3197105789215</v>
      </c>
      <c r="K457" s="57">
        <v>37.573272727300001</v>
      </c>
    </row>
    <row r="458" spans="1:11" x14ac:dyDescent="0.15">
      <c r="A458" s="26" t="s">
        <v>1373</v>
      </c>
      <c r="B458" s="26" t="s">
        <v>1374</v>
      </c>
      <c r="C458" s="26" t="s">
        <v>1114</v>
      </c>
      <c r="D458" s="26" t="s">
        <v>1840</v>
      </c>
      <c r="E458" s="26" t="s">
        <v>1843</v>
      </c>
      <c r="F458" s="68">
        <v>0.51938377499999999</v>
      </c>
      <c r="G458" s="47">
        <v>6.0172625899999996</v>
      </c>
      <c r="H458" s="74">
        <f t="shared" si="14"/>
        <v>-0.91368437603784214</v>
      </c>
      <c r="I458" s="80">
        <f t="shared" si="15"/>
        <v>4.8986720438914961E-5</v>
      </c>
      <c r="J458" s="47">
        <v>7.9046999999999992</v>
      </c>
      <c r="K458" s="57">
        <v>111.3259545455</v>
      </c>
    </row>
    <row r="459" spans="1:11" x14ac:dyDescent="0.15">
      <c r="A459" s="26" t="s">
        <v>753</v>
      </c>
      <c r="B459" s="26" t="s">
        <v>745</v>
      </c>
      <c r="C459" s="26" t="s">
        <v>1116</v>
      </c>
      <c r="D459" s="26" t="s">
        <v>1840</v>
      </c>
      <c r="E459" s="26" t="s">
        <v>1843</v>
      </c>
      <c r="F459" s="68">
        <v>0.51433035999999999</v>
      </c>
      <c r="G459" s="47">
        <v>1.8064182900000001</v>
      </c>
      <c r="H459" s="74">
        <f t="shared" si="14"/>
        <v>-0.71527615566824232</v>
      </c>
      <c r="I459" s="80">
        <f t="shared" si="15"/>
        <v>4.8510097487289605E-5</v>
      </c>
      <c r="J459" s="47">
        <v>5.2338512700000006</v>
      </c>
      <c r="K459" s="57">
        <v>21.890999999999998</v>
      </c>
    </row>
    <row r="460" spans="1:11" x14ac:dyDescent="0.15">
      <c r="A460" s="26" t="s">
        <v>1378</v>
      </c>
      <c r="B460" s="26" t="s">
        <v>1379</v>
      </c>
      <c r="C460" s="26" t="s">
        <v>1114</v>
      </c>
      <c r="D460" s="26" t="s">
        <v>1840</v>
      </c>
      <c r="E460" s="26" t="s">
        <v>1843</v>
      </c>
      <c r="F460" s="68">
        <v>0.4985405</v>
      </c>
      <c r="G460" s="47">
        <v>1.1018346000000001</v>
      </c>
      <c r="H460" s="74">
        <f t="shared" si="14"/>
        <v>-0.54753599133663078</v>
      </c>
      <c r="I460" s="80">
        <f t="shared" si="15"/>
        <v>4.7020845233328444E-5</v>
      </c>
      <c r="J460" s="47">
        <v>5.0667999999999997</v>
      </c>
      <c r="K460" s="57">
        <v>127.92372727270001</v>
      </c>
    </row>
    <row r="461" spans="1:11" x14ac:dyDescent="0.15">
      <c r="A461" s="26" t="s">
        <v>1312</v>
      </c>
      <c r="B461" s="26" t="s">
        <v>221</v>
      </c>
      <c r="C461" s="26" t="s">
        <v>1118</v>
      </c>
      <c r="D461" s="26" t="s">
        <v>1841</v>
      </c>
      <c r="E461" s="26" t="s">
        <v>1844</v>
      </c>
      <c r="F461" s="68">
        <v>0.49380657999999999</v>
      </c>
      <c r="G461" s="47">
        <v>1.6664193</v>
      </c>
      <c r="H461" s="74">
        <f t="shared" si="14"/>
        <v>-0.70367207100877915</v>
      </c>
      <c r="I461" s="80">
        <f t="shared" si="15"/>
        <v>4.6574356092191553E-5</v>
      </c>
      <c r="J461" s="47">
        <v>45.423999999999999</v>
      </c>
      <c r="K461" s="57">
        <v>9.5535454545</v>
      </c>
    </row>
    <row r="462" spans="1:11" x14ac:dyDescent="0.15">
      <c r="A462" s="26" t="s">
        <v>1460</v>
      </c>
      <c r="B462" s="26" t="s">
        <v>650</v>
      </c>
      <c r="C462" s="26" t="s">
        <v>1119</v>
      </c>
      <c r="D462" s="26" t="s">
        <v>1840</v>
      </c>
      <c r="E462" s="26" t="s">
        <v>1843</v>
      </c>
      <c r="F462" s="68">
        <v>0.49035076599999999</v>
      </c>
      <c r="G462" s="47">
        <v>0.68708785400000005</v>
      </c>
      <c r="H462" s="74">
        <f t="shared" si="14"/>
        <v>-0.28633469046885529</v>
      </c>
      <c r="I462" s="80">
        <f t="shared" si="15"/>
        <v>4.6248414076950722E-5</v>
      </c>
      <c r="J462" s="47">
        <v>25.26</v>
      </c>
      <c r="K462" s="57">
        <v>114.9322727273</v>
      </c>
    </row>
    <row r="463" spans="1:11" ht="12.75" customHeight="1" x14ac:dyDescent="0.15">
      <c r="A463" s="26" t="s">
        <v>1257</v>
      </c>
      <c r="B463" s="26" t="s">
        <v>741</v>
      </c>
      <c r="C463" s="26" t="s">
        <v>1118</v>
      </c>
      <c r="D463" s="26" t="s">
        <v>1840</v>
      </c>
      <c r="E463" s="26" t="s">
        <v>1843</v>
      </c>
      <c r="F463" s="68">
        <v>0.48851933000000003</v>
      </c>
      <c r="G463" s="47">
        <v>0.89681956000000007</v>
      </c>
      <c r="H463" s="74">
        <f t="shared" si="14"/>
        <v>-0.45527578591171669</v>
      </c>
      <c r="I463" s="80">
        <f t="shared" si="15"/>
        <v>4.6075678524451491E-5</v>
      </c>
      <c r="J463" s="47">
        <v>12.664016609999999</v>
      </c>
      <c r="K463" s="57">
        <v>22.712636363600001</v>
      </c>
    </row>
    <row r="464" spans="1:11" x14ac:dyDescent="0.15">
      <c r="A464" s="26" t="s">
        <v>212</v>
      </c>
      <c r="B464" s="26" t="s">
        <v>213</v>
      </c>
      <c r="C464" s="26" t="s">
        <v>1118</v>
      </c>
      <c r="D464" s="26" t="s">
        <v>1841</v>
      </c>
      <c r="E464" s="26" t="s">
        <v>1843</v>
      </c>
      <c r="F464" s="68">
        <v>0.47537559999999995</v>
      </c>
      <c r="G464" s="47">
        <v>0.32749699999999998</v>
      </c>
      <c r="H464" s="74">
        <f t="shared" si="14"/>
        <v>0.45154184618485038</v>
      </c>
      <c r="I464" s="80">
        <f t="shared" si="15"/>
        <v>4.4836001318449855E-5</v>
      </c>
      <c r="J464" s="47">
        <v>22.143999999999998</v>
      </c>
      <c r="K464" s="57">
        <v>18.785227272699998</v>
      </c>
    </row>
    <row r="465" spans="1:11" x14ac:dyDescent="0.15">
      <c r="A465" s="26" t="s">
        <v>1708</v>
      </c>
      <c r="B465" s="26" t="s">
        <v>1794</v>
      </c>
      <c r="C465" s="26" t="s">
        <v>1134</v>
      </c>
      <c r="D465" s="26" t="s">
        <v>1841</v>
      </c>
      <c r="E465" s="26" t="s">
        <v>1843</v>
      </c>
      <c r="F465" s="68">
        <v>0.469664840466059</v>
      </c>
      <c r="G465" s="47">
        <v>0</v>
      </c>
      <c r="H465" s="74" t="str">
        <f t="shared" si="14"/>
        <v/>
      </c>
      <c r="I465" s="80">
        <f t="shared" si="15"/>
        <v>4.4297379601236925E-5</v>
      </c>
      <c r="J465" s="47">
        <v>30.722099650193702</v>
      </c>
      <c r="K465" s="57">
        <v>41.250142857100002</v>
      </c>
    </row>
    <row r="466" spans="1:11" x14ac:dyDescent="0.15">
      <c r="A466" s="26" t="s">
        <v>1638</v>
      </c>
      <c r="B466" s="26" t="s">
        <v>1639</v>
      </c>
      <c r="C466" s="26" t="s">
        <v>1114</v>
      </c>
      <c r="D466" s="26" t="s">
        <v>1840</v>
      </c>
      <c r="E466" s="26" t="s">
        <v>1843</v>
      </c>
      <c r="F466" s="68">
        <v>0.46821671999999998</v>
      </c>
      <c r="G466" s="47">
        <v>0.50381933600000006</v>
      </c>
      <c r="H466" s="74">
        <f t="shared" si="14"/>
        <v>-7.0665441867836742E-2</v>
      </c>
      <c r="I466" s="80">
        <f t="shared" si="15"/>
        <v>4.4160797220640405E-5</v>
      </c>
      <c r="J466" s="47">
        <v>18.080890960000001</v>
      </c>
      <c r="K466" s="57">
        <v>28.1322272727</v>
      </c>
    </row>
    <row r="467" spans="1:11" x14ac:dyDescent="0.15">
      <c r="A467" s="26" t="s">
        <v>1186</v>
      </c>
      <c r="B467" s="26" t="s">
        <v>1187</v>
      </c>
      <c r="C467" s="26" t="s">
        <v>1119</v>
      </c>
      <c r="D467" s="26" t="s">
        <v>1840</v>
      </c>
      <c r="E467" s="26" t="s">
        <v>1844</v>
      </c>
      <c r="F467" s="68">
        <v>0.46616864000000002</v>
      </c>
      <c r="G467" s="47">
        <v>1.0891928400000002</v>
      </c>
      <c r="H467" s="74">
        <f t="shared" si="14"/>
        <v>-0.57200541274215499</v>
      </c>
      <c r="I467" s="80">
        <f t="shared" si="15"/>
        <v>4.3967628455604324E-5</v>
      </c>
      <c r="J467" s="47">
        <v>20.452000000000002</v>
      </c>
      <c r="K467" s="57">
        <v>123.5726818182</v>
      </c>
    </row>
    <row r="468" spans="1:11" x14ac:dyDescent="0.15">
      <c r="A468" s="26" t="s">
        <v>635</v>
      </c>
      <c r="B468" s="26" t="s">
        <v>636</v>
      </c>
      <c r="C468" s="26" t="s">
        <v>1112</v>
      </c>
      <c r="D468" s="26" t="s">
        <v>1840</v>
      </c>
      <c r="E468" s="26" t="s">
        <v>1843</v>
      </c>
      <c r="F468" s="68">
        <v>0.461027295</v>
      </c>
      <c r="G468" s="47">
        <v>0.43332035499999999</v>
      </c>
      <c r="H468" s="74">
        <f t="shared" si="14"/>
        <v>6.3941007340862166E-2</v>
      </c>
      <c r="I468" s="80">
        <f t="shared" si="15"/>
        <v>4.3482712210011136E-5</v>
      </c>
      <c r="J468" s="47">
        <v>23.539332000000002</v>
      </c>
      <c r="K468" s="57">
        <v>32.725181818199999</v>
      </c>
    </row>
    <row r="469" spans="1:11" x14ac:dyDescent="0.15">
      <c r="A469" s="26" t="s">
        <v>1227</v>
      </c>
      <c r="B469" s="26" t="s">
        <v>729</v>
      </c>
      <c r="C469" s="26" t="s">
        <v>1118</v>
      </c>
      <c r="D469" s="26" t="s">
        <v>1841</v>
      </c>
      <c r="E469" s="26" t="s">
        <v>1844</v>
      </c>
      <c r="F469" s="68">
        <v>0.45585503999999999</v>
      </c>
      <c r="G469" s="47">
        <v>2.6950958309999997</v>
      </c>
      <c r="H469" s="74">
        <f t="shared" si="14"/>
        <v>-0.83085757665587068</v>
      </c>
      <c r="I469" s="80">
        <f t="shared" si="15"/>
        <v>4.2994880625892475E-5</v>
      </c>
      <c r="J469" s="47">
        <v>19.492444640000002</v>
      </c>
      <c r="K469" s="57">
        <v>24.3527727273</v>
      </c>
    </row>
    <row r="470" spans="1:11" x14ac:dyDescent="0.15">
      <c r="A470" s="26" t="s">
        <v>520</v>
      </c>
      <c r="B470" s="26" t="s">
        <v>667</v>
      </c>
      <c r="C470" s="26" t="s">
        <v>1119</v>
      </c>
      <c r="D470" s="26" t="s">
        <v>1840</v>
      </c>
      <c r="E470" s="26" t="s">
        <v>1844</v>
      </c>
      <c r="F470" s="68">
        <v>0.45343368000000001</v>
      </c>
      <c r="G470" s="47">
        <v>0.73337423999999996</v>
      </c>
      <c r="H470" s="74">
        <f t="shared" si="14"/>
        <v>-0.38171583446945168</v>
      </c>
      <c r="I470" s="80">
        <f t="shared" si="15"/>
        <v>4.2766505210426388E-5</v>
      </c>
      <c r="J470" s="47">
        <v>38.817279999999997</v>
      </c>
      <c r="K470" s="57">
        <v>20.907227272699998</v>
      </c>
    </row>
    <row r="471" spans="1:11" x14ac:dyDescent="0.15">
      <c r="A471" s="26" t="s">
        <v>1128</v>
      </c>
      <c r="B471" s="26" t="s">
        <v>1129</v>
      </c>
      <c r="C471" s="26" t="s">
        <v>1112</v>
      </c>
      <c r="D471" s="26" t="s">
        <v>1840</v>
      </c>
      <c r="E471" s="26" t="s">
        <v>1843</v>
      </c>
      <c r="F471" s="68">
        <v>0.45052214000000002</v>
      </c>
      <c r="G471" s="47">
        <v>1.0986798500000001</v>
      </c>
      <c r="H471" s="74">
        <f t="shared" si="14"/>
        <v>-0.58994229301647794</v>
      </c>
      <c r="I471" s="80">
        <f t="shared" si="15"/>
        <v>4.2491897487020476E-5</v>
      </c>
      <c r="J471" s="47">
        <v>17.005500000000001</v>
      </c>
      <c r="K471" s="57">
        <v>35.390999999999998</v>
      </c>
    </row>
    <row r="472" spans="1:11" x14ac:dyDescent="0.15">
      <c r="A472" s="26" t="s">
        <v>391</v>
      </c>
      <c r="B472" s="26" t="s">
        <v>1815</v>
      </c>
      <c r="C472" s="26" t="s">
        <v>1111</v>
      </c>
      <c r="D472" s="26" t="s">
        <v>1840</v>
      </c>
      <c r="E472" s="26" t="s">
        <v>1843</v>
      </c>
      <c r="F472" s="68">
        <v>0.43504999999999999</v>
      </c>
      <c r="G472" s="47">
        <v>0.58724465000000003</v>
      </c>
      <c r="H472" s="74">
        <f t="shared" si="14"/>
        <v>-0.25916736746771563</v>
      </c>
      <c r="I472" s="80">
        <f t="shared" si="15"/>
        <v>4.1032611630869591E-5</v>
      </c>
      <c r="J472" s="47">
        <v>6.9773086799999993</v>
      </c>
      <c r="K472" s="57">
        <v>18.558181818200001</v>
      </c>
    </row>
    <row r="473" spans="1:11" x14ac:dyDescent="0.15">
      <c r="A473" s="26" t="s">
        <v>1528</v>
      </c>
      <c r="B473" s="26" t="s">
        <v>1529</v>
      </c>
      <c r="C473" s="26" t="s">
        <v>1116</v>
      </c>
      <c r="D473" s="26" t="s">
        <v>1841</v>
      </c>
      <c r="E473" s="26" t="s">
        <v>1844</v>
      </c>
      <c r="F473" s="68">
        <v>0.43237379999999997</v>
      </c>
      <c r="G473" s="47">
        <v>0.33655283000000003</v>
      </c>
      <c r="H473" s="74">
        <f t="shared" si="14"/>
        <v>0.28471301221861633</v>
      </c>
      <c r="I473" s="80">
        <f t="shared" si="15"/>
        <v>4.0780200470666088E-5</v>
      </c>
      <c r="J473" s="47">
        <v>9.4105399999999992</v>
      </c>
      <c r="K473" s="57">
        <v>255.84645454549999</v>
      </c>
    </row>
    <row r="474" spans="1:11" x14ac:dyDescent="0.15">
      <c r="A474" s="26" t="s">
        <v>605</v>
      </c>
      <c r="B474" s="26" t="s">
        <v>606</v>
      </c>
      <c r="C474" s="26" t="s">
        <v>1112</v>
      </c>
      <c r="D474" s="26" t="s">
        <v>1840</v>
      </c>
      <c r="E474" s="26" t="s">
        <v>1843</v>
      </c>
      <c r="F474" s="68">
        <v>0.42937199999999998</v>
      </c>
      <c r="G474" s="47">
        <v>0.7515965</v>
      </c>
      <c r="H474" s="74">
        <f t="shared" si="14"/>
        <v>-0.42872006455591538</v>
      </c>
      <c r="I474" s="80">
        <f t="shared" si="15"/>
        <v>4.0497079694678166E-5</v>
      </c>
      <c r="J474" s="47">
        <v>22.132349999999999</v>
      </c>
      <c r="K474" s="57">
        <v>22.1435454545</v>
      </c>
    </row>
    <row r="475" spans="1:11" x14ac:dyDescent="0.15">
      <c r="A475" s="26" t="s">
        <v>1695</v>
      </c>
      <c r="B475" s="26" t="s">
        <v>1804</v>
      </c>
      <c r="C475" s="26" t="s">
        <v>1134</v>
      </c>
      <c r="D475" s="26" t="s">
        <v>1841</v>
      </c>
      <c r="E475" s="26" t="s">
        <v>1843</v>
      </c>
      <c r="F475" s="68">
        <v>0.42840796000000003</v>
      </c>
      <c r="G475" s="47">
        <v>0.48970583000000001</v>
      </c>
      <c r="H475" s="74">
        <f t="shared" si="14"/>
        <v>-0.12517284100946879</v>
      </c>
      <c r="I475" s="80">
        <f t="shared" si="15"/>
        <v>4.0406154332267824E-5</v>
      </c>
      <c r="J475" s="47">
        <v>236.47564743000001</v>
      </c>
      <c r="K475" s="57">
        <v>46.415999999999997</v>
      </c>
    </row>
    <row r="476" spans="1:11" x14ac:dyDescent="0.15">
      <c r="A476" s="26" t="s">
        <v>396</v>
      </c>
      <c r="B476" s="26" t="s">
        <v>1819</v>
      </c>
      <c r="C476" s="26" t="s">
        <v>1111</v>
      </c>
      <c r="D476" s="26" t="s">
        <v>1840</v>
      </c>
      <c r="E476" s="26" t="s">
        <v>1843</v>
      </c>
      <c r="F476" s="68">
        <v>0.42686392000000001</v>
      </c>
      <c r="G476" s="47">
        <v>2.15628E-3</v>
      </c>
      <c r="H476" s="74">
        <f t="shared" si="14"/>
        <v>196.96312167251006</v>
      </c>
      <c r="I476" s="80">
        <f t="shared" si="15"/>
        <v>4.0260525108816426E-5</v>
      </c>
      <c r="J476" s="47">
        <v>10.36971016</v>
      </c>
      <c r="K476" s="57">
        <v>11.4246818182</v>
      </c>
    </row>
    <row r="477" spans="1:11" x14ac:dyDescent="0.15">
      <c r="A477" s="26" t="s">
        <v>452</v>
      </c>
      <c r="B477" s="26" t="s">
        <v>1658</v>
      </c>
      <c r="C477" s="26" t="s">
        <v>1114</v>
      </c>
      <c r="D477" s="26" t="s">
        <v>1840</v>
      </c>
      <c r="E477" s="26" t="s">
        <v>1843</v>
      </c>
      <c r="F477" s="68">
        <v>0.42420640000000004</v>
      </c>
      <c r="G477" s="47">
        <v>0.76729009999999997</v>
      </c>
      <c r="H477" s="74">
        <f t="shared" si="14"/>
        <v>-0.44713687821594461</v>
      </c>
      <c r="I477" s="80">
        <f t="shared" si="15"/>
        <v>4.0009875790206458E-5</v>
      </c>
      <c r="J477" s="47">
        <v>7.1587538400000001</v>
      </c>
      <c r="K477" s="57">
        <v>24.037045454499999</v>
      </c>
    </row>
    <row r="478" spans="1:11" x14ac:dyDescent="0.15">
      <c r="A478" s="26" t="s">
        <v>145</v>
      </c>
      <c r="B478" s="26" t="s">
        <v>146</v>
      </c>
      <c r="C478" s="26" t="s">
        <v>1115</v>
      </c>
      <c r="D478" s="26" t="s">
        <v>1840</v>
      </c>
      <c r="E478" s="26" t="s">
        <v>1844</v>
      </c>
      <c r="F478" s="68">
        <v>0.42138329999999996</v>
      </c>
      <c r="G478" s="47">
        <v>1.0570224429999999</v>
      </c>
      <c r="H478" s="74">
        <f t="shared" si="14"/>
        <v>-0.60134876719925989</v>
      </c>
      <c r="I478" s="80">
        <f t="shared" si="15"/>
        <v>3.9743609462439279E-5</v>
      </c>
      <c r="J478" s="47">
        <v>195.74954359999998</v>
      </c>
      <c r="K478" s="57">
        <v>64.266227272699993</v>
      </c>
    </row>
    <row r="479" spans="1:11" x14ac:dyDescent="0.15">
      <c r="A479" s="26" t="s">
        <v>1152</v>
      </c>
      <c r="B479" s="26" t="s">
        <v>1153</v>
      </c>
      <c r="C479" s="26" t="s">
        <v>1117</v>
      </c>
      <c r="D479" s="26" t="s">
        <v>1840</v>
      </c>
      <c r="E479" s="26" t="s">
        <v>1844</v>
      </c>
      <c r="F479" s="68">
        <v>0.41986800000000002</v>
      </c>
      <c r="G479" s="47">
        <v>9.5370000000000003E-4</v>
      </c>
      <c r="H479" s="74">
        <f t="shared" si="14"/>
        <v>439.25165146272411</v>
      </c>
      <c r="I479" s="80">
        <f t="shared" si="15"/>
        <v>3.9600690909619481E-5</v>
      </c>
      <c r="J479" s="47">
        <v>8.370808791117696</v>
      </c>
      <c r="K479" s="57">
        <v>125.4131818182</v>
      </c>
    </row>
    <row r="480" spans="1:11" x14ac:dyDescent="0.15">
      <c r="A480" s="26" t="s">
        <v>1272</v>
      </c>
      <c r="B480" s="26" t="s">
        <v>1195</v>
      </c>
      <c r="C480" s="26" t="s">
        <v>1118</v>
      </c>
      <c r="D480" s="26" t="s">
        <v>1840</v>
      </c>
      <c r="E480" s="26" t="s">
        <v>1843</v>
      </c>
      <c r="F480" s="68">
        <v>0.41620794999999999</v>
      </c>
      <c r="G480" s="47">
        <v>0.97319342000000009</v>
      </c>
      <c r="H480" s="74">
        <f t="shared" si="14"/>
        <v>-0.57232761602518856</v>
      </c>
      <c r="I480" s="80">
        <f t="shared" si="15"/>
        <v>3.9255485967200064E-5</v>
      </c>
      <c r="J480" s="47">
        <v>6.2218249700000001</v>
      </c>
      <c r="K480" s="57">
        <v>71.592090909099994</v>
      </c>
    </row>
    <row r="481" spans="1:11" x14ac:dyDescent="0.15">
      <c r="A481" s="26" t="s">
        <v>1855</v>
      </c>
      <c r="B481" s="26" t="s">
        <v>1856</v>
      </c>
      <c r="C481" s="26" t="s">
        <v>1119</v>
      </c>
      <c r="D481" s="26" t="s">
        <v>1840</v>
      </c>
      <c r="E481" s="26" t="s">
        <v>1844</v>
      </c>
      <c r="F481" s="68">
        <v>0.41056574300000004</v>
      </c>
      <c r="G481" s="47">
        <v>0.74697852500000006</v>
      </c>
      <c r="H481" s="74">
        <f t="shared" si="14"/>
        <v>-0.45036473036490576</v>
      </c>
      <c r="I481" s="80">
        <f t="shared" si="15"/>
        <v>3.8723329919453893E-5</v>
      </c>
      <c r="J481" s="47">
        <v>42.242249999999999</v>
      </c>
      <c r="K481" s="57">
        <v>16.911818181800001</v>
      </c>
    </row>
    <row r="482" spans="1:11" x14ac:dyDescent="0.15">
      <c r="A482" s="26" t="s">
        <v>1154</v>
      </c>
      <c r="B482" s="26" t="s">
        <v>1181</v>
      </c>
      <c r="C482" s="26" t="s">
        <v>1117</v>
      </c>
      <c r="D482" s="26" t="s">
        <v>1840</v>
      </c>
      <c r="E482" s="26" t="s">
        <v>1844</v>
      </c>
      <c r="F482" s="68">
        <v>0.40528990000000004</v>
      </c>
      <c r="G482" s="47">
        <v>3.2259200000000002E-3</v>
      </c>
      <c r="H482" s="74">
        <f t="shared" si="14"/>
        <v>124.63544663227854</v>
      </c>
      <c r="I482" s="80">
        <f t="shared" si="15"/>
        <v>3.82257282257533E-5</v>
      </c>
      <c r="J482" s="47">
        <v>7.8410911919999995</v>
      </c>
      <c r="K482" s="57">
        <v>54.413272727299997</v>
      </c>
    </row>
    <row r="483" spans="1:11" x14ac:dyDescent="0.15">
      <c r="A483" s="26" t="s">
        <v>2</v>
      </c>
      <c r="B483" s="26" t="s">
        <v>3</v>
      </c>
      <c r="C483" s="26" t="s">
        <v>1116</v>
      </c>
      <c r="D483" s="26" t="s">
        <v>1841</v>
      </c>
      <c r="E483" s="26" t="s">
        <v>1844</v>
      </c>
      <c r="F483" s="68">
        <v>0.4023312</v>
      </c>
      <c r="G483" s="47">
        <v>0.86717124000000001</v>
      </c>
      <c r="H483" s="74">
        <f t="shared" si="14"/>
        <v>-0.53604180876662832</v>
      </c>
      <c r="I483" s="80">
        <f t="shared" si="15"/>
        <v>3.7946672512542744E-5</v>
      </c>
      <c r="J483" s="47">
        <v>51.572400000000002</v>
      </c>
      <c r="K483" s="57">
        <v>21.726636363600001</v>
      </c>
    </row>
    <row r="484" spans="1:11" x14ac:dyDescent="0.15">
      <c r="A484" s="26" t="s">
        <v>1904</v>
      </c>
      <c r="B484" s="26" t="s">
        <v>1905</v>
      </c>
      <c r="C484" s="26" t="s">
        <v>1114</v>
      </c>
      <c r="D484" s="26" t="s">
        <v>1840</v>
      </c>
      <c r="E484" s="26" t="s">
        <v>1843</v>
      </c>
      <c r="F484" s="68">
        <v>0.39615259999999997</v>
      </c>
      <c r="G484" s="47">
        <v>0.28095999999999999</v>
      </c>
      <c r="H484" s="74">
        <f t="shared" si="14"/>
        <v>0.40999644077448738</v>
      </c>
      <c r="I484" s="80">
        <f t="shared" si="15"/>
        <v>3.7363925485252793E-5</v>
      </c>
      <c r="J484" s="47">
        <v>3.9849999999999999</v>
      </c>
      <c r="K484" s="57">
        <v>41.680318181799997</v>
      </c>
    </row>
    <row r="485" spans="1:11" x14ac:dyDescent="0.15">
      <c r="A485" s="26" t="s">
        <v>138</v>
      </c>
      <c r="B485" s="26" t="s">
        <v>139</v>
      </c>
      <c r="C485" s="26" t="s">
        <v>1114</v>
      </c>
      <c r="D485" s="26" t="s">
        <v>1840</v>
      </c>
      <c r="E485" s="26" t="s">
        <v>1844</v>
      </c>
      <c r="F485" s="68">
        <v>0.39201996</v>
      </c>
      <c r="G485" s="47">
        <v>0.11652917</v>
      </c>
      <c r="H485" s="74">
        <f t="shared" si="14"/>
        <v>2.3641358640072694</v>
      </c>
      <c r="I485" s="80">
        <f t="shared" si="15"/>
        <v>3.6974147270955138E-5</v>
      </c>
      <c r="J485" s="47">
        <v>27.541930000000001</v>
      </c>
      <c r="K485" s="57">
        <v>52.311090909100002</v>
      </c>
    </row>
    <row r="486" spans="1:11" x14ac:dyDescent="0.15">
      <c r="A486" s="26" t="s">
        <v>433</v>
      </c>
      <c r="B486" s="26" t="s">
        <v>332</v>
      </c>
      <c r="C486" s="26" t="s">
        <v>1112</v>
      </c>
      <c r="D486" s="26" t="s">
        <v>1840</v>
      </c>
      <c r="E486" s="26" t="s">
        <v>1843</v>
      </c>
      <c r="F486" s="68">
        <v>0.39184074200000002</v>
      </c>
      <c r="G486" s="47">
        <v>1.6465374750000001</v>
      </c>
      <c r="H486" s="74">
        <f t="shared" si="14"/>
        <v>-0.76202136425713607</v>
      </c>
      <c r="I486" s="80">
        <f t="shared" si="15"/>
        <v>3.695724396652746E-5</v>
      </c>
      <c r="J486" s="47">
        <v>9.2880900000000004</v>
      </c>
      <c r="K486" s="57">
        <v>32.537999999999997</v>
      </c>
    </row>
    <row r="487" spans="1:11" x14ac:dyDescent="0.15">
      <c r="A487" s="26" t="s">
        <v>1549</v>
      </c>
      <c r="B487" s="26" t="s">
        <v>1550</v>
      </c>
      <c r="C487" s="26" t="s">
        <v>1120</v>
      </c>
      <c r="D487" s="26" t="s">
        <v>1840</v>
      </c>
      <c r="E487" s="26" t="s">
        <v>1843</v>
      </c>
      <c r="F487" s="68">
        <v>0.36735468099999996</v>
      </c>
      <c r="G487" s="47">
        <v>1.002423335</v>
      </c>
      <c r="H487" s="74">
        <f t="shared" si="14"/>
        <v>-0.63353339036146838</v>
      </c>
      <c r="I487" s="80">
        <f t="shared" si="15"/>
        <v>3.4647792107240519E-5</v>
      </c>
      <c r="J487" s="47">
        <v>22.110940439999997</v>
      </c>
      <c r="K487" s="57">
        <v>190.4497619048</v>
      </c>
    </row>
    <row r="488" spans="1:11" x14ac:dyDescent="0.15">
      <c r="A488" s="26" t="s">
        <v>390</v>
      </c>
      <c r="B488" s="26" t="s">
        <v>1814</v>
      </c>
      <c r="C488" s="26" t="s">
        <v>1111</v>
      </c>
      <c r="D488" s="26" t="s">
        <v>1840</v>
      </c>
      <c r="E488" s="26" t="s">
        <v>1843</v>
      </c>
      <c r="F488" s="68">
        <v>0.36698729999999996</v>
      </c>
      <c r="G488" s="47">
        <v>0</v>
      </c>
      <c r="H488" s="74" t="str">
        <f t="shared" si="14"/>
        <v/>
      </c>
      <c r="I488" s="80">
        <f t="shared" si="15"/>
        <v>3.4613141832804103E-5</v>
      </c>
      <c r="J488" s="47">
        <v>6.6493661399999997</v>
      </c>
      <c r="K488" s="57">
        <v>12.104181818200001</v>
      </c>
    </row>
    <row r="489" spans="1:11" x14ac:dyDescent="0.15">
      <c r="A489" s="26" t="s">
        <v>252</v>
      </c>
      <c r="B489" s="26" t="s">
        <v>1719</v>
      </c>
      <c r="C489" s="26" t="s">
        <v>809</v>
      </c>
      <c r="D489" s="26" t="s">
        <v>1840</v>
      </c>
      <c r="E489" s="26" t="s">
        <v>1843</v>
      </c>
      <c r="F489" s="68">
        <v>0.36538465399999998</v>
      </c>
      <c r="G489" s="47">
        <v>0.33264600799999999</v>
      </c>
      <c r="H489" s="74">
        <f t="shared" si="14"/>
        <v>9.8418875358937008E-2</v>
      </c>
      <c r="I489" s="80">
        <f t="shared" si="15"/>
        <v>3.4461985067145524E-5</v>
      </c>
      <c r="J489" s="47">
        <v>33.057328819999995</v>
      </c>
      <c r="K489" s="57">
        <v>30.456</v>
      </c>
    </row>
    <row r="490" spans="1:11" x14ac:dyDescent="0.15">
      <c r="A490" s="26" t="s">
        <v>256</v>
      </c>
      <c r="B490" s="26" t="s">
        <v>797</v>
      </c>
      <c r="C490" s="26" t="s">
        <v>1119</v>
      </c>
      <c r="D490" s="26" t="s">
        <v>1840</v>
      </c>
      <c r="E490" s="26" t="s">
        <v>1844</v>
      </c>
      <c r="F490" s="68">
        <v>0.35771135999999998</v>
      </c>
      <c r="G490" s="47">
        <v>0.15881328</v>
      </c>
      <c r="H490" s="74">
        <f t="shared" si="14"/>
        <v>1.252402066124445</v>
      </c>
      <c r="I490" s="80">
        <f t="shared" si="15"/>
        <v>3.3738262983174755E-5</v>
      </c>
      <c r="J490" s="47">
        <v>371.87029999999999</v>
      </c>
      <c r="K490" s="57">
        <v>31.405272727300002</v>
      </c>
    </row>
    <row r="491" spans="1:11" x14ac:dyDescent="0.15">
      <c r="A491" s="26" t="s">
        <v>405</v>
      </c>
      <c r="B491" s="26" t="s">
        <v>1403</v>
      </c>
      <c r="C491" s="26" t="s">
        <v>1111</v>
      </c>
      <c r="D491" s="26" t="s">
        <v>1840</v>
      </c>
      <c r="E491" s="26" t="s">
        <v>1843</v>
      </c>
      <c r="F491" s="68">
        <v>0.35313529999999999</v>
      </c>
      <c r="G491" s="47">
        <v>1.4834484999999999</v>
      </c>
      <c r="H491" s="74">
        <f t="shared" si="14"/>
        <v>-0.7619497407560829</v>
      </c>
      <c r="I491" s="80">
        <f t="shared" si="15"/>
        <v>3.3306662723941205E-5</v>
      </c>
      <c r="J491" s="47">
        <v>57.064776710000004</v>
      </c>
      <c r="K491" s="57">
        <v>16.404499999999999</v>
      </c>
    </row>
    <row r="492" spans="1:11" x14ac:dyDescent="0.15">
      <c r="A492" s="26" t="s">
        <v>1704</v>
      </c>
      <c r="B492" s="26" t="s">
        <v>1436</v>
      </c>
      <c r="C492" s="26" t="s">
        <v>1134</v>
      </c>
      <c r="D492" s="26" t="s">
        <v>1841</v>
      </c>
      <c r="E492" s="26" t="s">
        <v>1843</v>
      </c>
      <c r="F492" s="68">
        <v>0.34148384085086098</v>
      </c>
      <c r="G492" s="47">
        <v>0.11674813098451001</v>
      </c>
      <c r="H492" s="74">
        <f t="shared" si="14"/>
        <v>1.9249619498933872</v>
      </c>
      <c r="I492" s="80">
        <f t="shared" si="15"/>
        <v>3.2207732030458703E-5</v>
      </c>
      <c r="J492" s="47">
        <v>12.769137975814401</v>
      </c>
      <c r="K492" s="57">
        <v>61.030500000000004</v>
      </c>
    </row>
    <row r="493" spans="1:11" x14ac:dyDescent="0.15">
      <c r="A493" s="26" t="s">
        <v>251</v>
      </c>
      <c r="B493" s="26" t="s">
        <v>1717</v>
      </c>
      <c r="C493" s="26" t="s">
        <v>809</v>
      </c>
      <c r="D493" s="26" t="s">
        <v>1840</v>
      </c>
      <c r="E493" s="26" t="s">
        <v>1843</v>
      </c>
      <c r="F493" s="68">
        <v>0.33380137999999998</v>
      </c>
      <c r="G493" s="47">
        <v>0.78497185999999997</v>
      </c>
      <c r="H493" s="74">
        <f t="shared" si="14"/>
        <v>-0.57476006846920602</v>
      </c>
      <c r="I493" s="80">
        <f t="shared" si="15"/>
        <v>3.1483145356598824E-5</v>
      </c>
      <c r="J493" s="47">
        <v>41.534885490000001</v>
      </c>
      <c r="K493" s="57">
        <v>24.221090909099999</v>
      </c>
    </row>
    <row r="494" spans="1:11" x14ac:dyDescent="0.15">
      <c r="A494" s="26" t="s">
        <v>1164</v>
      </c>
      <c r="B494" s="26" t="s">
        <v>1369</v>
      </c>
      <c r="C494" s="26" t="s">
        <v>1114</v>
      </c>
      <c r="D494" s="26" t="s">
        <v>1840</v>
      </c>
      <c r="E494" s="26" t="s">
        <v>1843</v>
      </c>
      <c r="F494" s="68">
        <v>0.33266676000000001</v>
      </c>
      <c r="G494" s="47">
        <v>2.25179654</v>
      </c>
      <c r="H494" s="74">
        <f t="shared" si="14"/>
        <v>-0.85226606663140181</v>
      </c>
      <c r="I494" s="80">
        <f t="shared" si="15"/>
        <v>3.1376131400022305E-5</v>
      </c>
      <c r="J494" s="47">
        <v>3.9554999999999998</v>
      </c>
      <c r="K494" s="57">
        <v>130.9555</v>
      </c>
    </row>
    <row r="495" spans="1:11" x14ac:dyDescent="0.15">
      <c r="A495" s="26" t="s">
        <v>421</v>
      </c>
      <c r="B495" s="26" t="s">
        <v>322</v>
      </c>
      <c r="C495" s="26" t="s">
        <v>1112</v>
      </c>
      <c r="D495" s="26" t="s">
        <v>1840</v>
      </c>
      <c r="E495" s="26" t="s">
        <v>1843</v>
      </c>
      <c r="F495" s="68">
        <v>0.32974930299999999</v>
      </c>
      <c r="G495" s="47">
        <v>0.29218676400000004</v>
      </c>
      <c r="H495" s="74">
        <f t="shared" si="14"/>
        <v>0.12855660703371208</v>
      </c>
      <c r="I495" s="80">
        <f t="shared" si="15"/>
        <v>3.1100965602916768E-5</v>
      </c>
      <c r="J495" s="47">
        <v>28.1126</v>
      </c>
      <c r="K495" s="57">
        <v>12.372</v>
      </c>
    </row>
    <row r="496" spans="1:11" x14ac:dyDescent="0.15">
      <c r="A496" s="26" t="s">
        <v>553</v>
      </c>
      <c r="B496" s="26" t="s">
        <v>554</v>
      </c>
      <c r="C496" s="26" t="s">
        <v>1118</v>
      </c>
      <c r="D496" s="26" t="s">
        <v>1841</v>
      </c>
      <c r="E496" s="26" t="s">
        <v>1844</v>
      </c>
      <c r="F496" s="68">
        <v>0.32834920000000001</v>
      </c>
      <c r="G496" s="47">
        <v>0</v>
      </c>
      <c r="H496" s="74" t="str">
        <f t="shared" si="14"/>
        <v/>
      </c>
      <c r="I496" s="80">
        <f t="shared" si="15"/>
        <v>3.0968912085752728E-5</v>
      </c>
      <c r="J496" s="47">
        <v>15.98</v>
      </c>
      <c r="K496" s="57">
        <v>28.019681818199999</v>
      </c>
    </row>
    <row r="497" spans="1:11" x14ac:dyDescent="0.15">
      <c r="A497" s="26" t="s">
        <v>1473</v>
      </c>
      <c r="B497" s="26" t="s">
        <v>154</v>
      </c>
      <c r="C497" s="26" t="s">
        <v>1115</v>
      </c>
      <c r="D497" s="26" t="s">
        <v>1840</v>
      </c>
      <c r="E497" s="26" t="s">
        <v>1843</v>
      </c>
      <c r="F497" s="68">
        <v>0.32273991999999996</v>
      </c>
      <c r="G497" s="47">
        <v>1.7730383589999998</v>
      </c>
      <c r="H497" s="74">
        <f t="shared" si="14"/>
        <v>-0.81797352642611387</v>
      </c>
      <c r="I497" s="80">
        <f t="shared" si="15"/>
        <v>3.0439861613924652E-5</v>
      </c>
      <c r="J497" s="47">
        <v>74.29252790000001</v>
      </c>
      <c r="K497" s="57">
        <v>94.278590909100004</v>
      </c>
    </row>
    <row r="498" spans="1:11" x14ac:dyDescent="0.15">
      <c r="A498" s="26" t="s">
        <v>1830</v>
      </c>
      <c r="B498" s="26" t="s">
        <v>1831</v>
      </c>
      <c r="C498" s="26" t="s">
        <v>1119</v>
      </c>
      <c r="D498" s="26" t="s">
        <v>1840</v>
      </c>
      <c r="E498" s="26" t="s">
        <v>1844</v>
      </c>
      <c r="F498" s="68">
        <v>0.31348090000000001</v>
      </c>
      <c r="G498" s="47">
        <v>0.81209677000000002</v>
      </c>
      <c r="H498" s="74">
        <f t="shared" si="14"/>
        <v>-0.61398578152207151</v>
      </c>
      <c r="I498" s="80">
        <f t="shared" si="15"/>
        <v>2.9566578607965676E-5</v>
      </c>
      <c r="J498" s="47">
        <v>28.708100000000002</v>
      </c>
      <c r="K498" s="57">
        <v>52.085363636399997</v>
      </c>
    </row>
    <row r="499" spans="1:11" x14ac:dyDescent="0.15">
      <c r="A499" s="26" t="s">
        <v>1857</v>
      </c>
      <c r="B499" s="26" t="s">
        <v>1858</v>
      </c>
      <c r="C499" s="26" t="s">
        <v>1119</v>
      </c>
      <c r="D499" s="26" t="s">
        <v>1840</v>
      </c>
      <c r="E499" s="26" t="s">
        <v>1844</v>
      </c>
      <c r="F499" s="68">
        <v>0.31123974399999998</v>
      </c>
      <c r="G499" s="47">
        <v>0.25853865700000001</v>
      </c>
      <c r="H499" s="74">
        <f t="shared" si="14"/>
        <v>0.20384219370335788</v>
      </c>
      <c r="I499" s="80">
        <f t="shared" si="15"/>
        <v>2.9355199493491031E-5</v>
      </c>
      <c r="J499" s="47">
        <v>137.56979999999999</v>
      </c>
      <c r="K499" s="57">
        <v>40.1716818182</v>
      </c>
    </row>
    <row r="500" spans="1:11" x14ac:dyDescent="0.15">
      <c r="A500" s="26" t="s">
        <v>481</v>
      </c>
      <c r="B500" s="26" t="s">
        <v>181</v>
      </c>
      <c r="C500" s="26" t="s">
        <v>1115</v>
      </c>
      <c r="D500" s="26" t="s">
        <v>1840</v>
      </c>
      <c r="E500" s="26" t="s">
        <v>1843</v>
      </c>
      <c r="F500" s="68">
        <v>0.30551788000000002</v>
      </c>
      <c r="G500" s="47">
        <v>0.33231862000000001</v>
      </c>
      <c r="H500" s="74">
        <f t="shared" si="14"/>
        <v>-8.0647722959369506E-2</v>
      </c>
      <c r="I500" s="80">
        <f t="shared" si="15"/>
        <v>2.8815530436332883E-5</v>
      </c>
      <c r="J500" s="47">
        <v>37.039365209999993</v>
      </c>
      <c r="K500" s="57">
        <v>47.964090909100001</v>
      </c>
    </row>
    <row r="501" spans="1:11" x14ac:dyDescent="0.15">
      <c r="A501" s="26" t="s">
        <v>1493</v>
      </c>
      <c r="B501" s="26" t="s">
        <v>1494</v>
      </c>
      <c r="C501" s="26" t="s">
        <v>1118</v>
      </c>
      <c r="D501" s="26" t="s">
        <v>1841</v>
      </c>
      <c r="E501" s="26" t="s">
        <v>1844</v>
      </c>
      <c r="F501" s="68">
        <v>0.30331417999999999</v>
      </c>
      <c r="G501" s="47">
        <v>0.39730615000000002</v>
      </c>
      <c r="H501" s="74">
        <f t="shared" si="14"/>
        <v>-0.23657315649405386</v>
      </c>
      <c r="I501" s="80">
        <f t="shared" si="15"/>
        <v>2.8607684059477468E-5</v>
      </c>
      <c r="J501" s="47">
        <v>10.635999999999999</v>
      </c>
      <c r="K501" s="57">
        <v>141.1107727273</v>
      </c>
    </row>
    <row r="502" spans="1:11" x14ac:dyDescent="0.15">
      <c r="A502" s="26" t="s">
        <v>1321</v>
      </c>
      <c r="B502" s="26" t="s">
        <v>1836</v>
      </c>
      <c r="C502" s="26" t="s">
        <v>1119</v>
      </c>
      <c r="D502" s="26" t="s">
        <v>1840</v>
      </c>
      <c r="E502" s="26" t="s">
        <v>1843</v>
      </c>
      <c r="F502" s="68">
        <v>0.29819878000000005</v>
      </c>
      <c r="G502" s="47">
        <v>1.0624296000000002</v>
      </c>
      <c r="H502" s="74">
        <f t="shared" si="14"/>
        <v>-0.71932372742626893</v>
      </c>
      <c r="I502" s="80">
        <f t="shared" si="15"/>
        <v>2.8125214868495862E-5</v>
      </c>
      <c r="J502" s="47">
        <v>106.82</v>
      </c>
      <c r="K502" s="57">
        <v>34.527090909099996</v>
      </c>
    </row>
    <row r="503" spans="1:11" x14ac:dyDescent="0.15">
      <c r="A503" s="26" t="s">
        <v>516</v>
      </c>
      <c r="B503" s="26" t="s">
        <v>663</v>
      </c>
      <c r="C503" s="26" t="s">
        <v>1119</v>
      </c>
      <c r="D503" s="26" t="s">
        <v>1840</v>
      </c>
      <c r="E503" s="26" t="s">
        <v>1844</v>
      </c>
      <c r="F503" s="68">
        <v>0.29652490999999997</v>
      </c>
      <c r="G503" s="47">
        <v>2.3075612699999999</v>
      </c>
      <c r="H503" s="74">
        <f t="shared" si="14"/>
        <v>-0.87149857563695377</v>
      </c>
      <c r="I503" s="80">
        <f t="shared" si="15"/>
        <v>2.7967340468701431E-5</v>
      </c>
      <c r="J503" s="47">
        <v>119.63160000000001</v>
      </c>
      <c r="K503" s="57">
        <v>27.459454545500002</v>
      </c>
    </row>
    <row r="504" spans="1:11" x14ac:dyDescent="0.15">
      <c r="A504" s="26" t="s">
        <v>1292</v>
      </c>
      <c r="B504" s="26" t="s">
        <v>161</v>
      </c>
      <c r="C504" s="26" t="s">
        <v>1116</v>
      </c>
      <c r="D504" s="26" t="s">
        <v>1841</v>
      </c>
      <c r="E504" s="26" t="s">
        <v>1844</v>
      </c>
      <c r="F504" s="68">
        <v>0.29137808000000004</v>
      </c>
      <c r="G504" s="47">
        <v>8.8300829999999997E-2</v>
      </c>
      <c r="H504" s="74">
        <f t="shared" si="14"/>
        <v>2.2998339879704419</v>
      </c>
      <c r="I504" s="80">
        <f t="shared" si="15"/>
        <v>2.748190689435341E-5</v>
      </c>
      <c r="J504" s="47">
        <v>2.02452897</v>
      </c>
      <c r="K504" s="57">
        <v>56.740045454499999</v>
      </c>
    </row>
    <row r="505" spans="1:11" x14ac:dyDescent="0.15">
      <c r="A505" s="26" t="s">
        <v>1318</v>
      </c>
      <c r="B505" s="26" t="s">
        <v>1792</v>
      </c>
      <c r="C505" s="26" t="s">
        <v>1134</v>
      </c>
      <c r="D505" s="26" t="s">
        <v>1841</v>
      </c>
      <c r="E505" s="26" t="s">
        <v>1843</v>
      </c>
      <c r="F505" s="68">
        <v>0.29067007</v>
      </c>
      <c r="G505" s="47">
        <v>0.61621289000000001</v>
      </c>
      <c r="H505" s="74">
        <f t="shared" si="14"/>
        <v>-0.52829602444700563</v>
      </c>
      <c r="I505" s="80">
        <f t="shared" si="15"/>
        <v>2.7415129513912603E-5</v>
      </c>
      <c r="J505" s="47">
        <v>107.06260044</v>
      </c>
      <c r="K505" s="57">
        <v>32.273363636399999</v>
      </c>
    </row>
    <row r="506" spans="1:11" x14ac:dyDescent="0.15">
      <c r="A506" s="26" t="s">
        <v>1172</v>
      </c>
      <c r="B506" s="26" t="s">
        <v>793</v>
      </c>
      <c r="C506" s="26" t="s">
        <v>1115</v>
      </c>
      <c r="D506" s="26" t="s">
        <v>1840</v>
      </c>
      <c r="E506" s="26" t="s">
        <v>1843</v>
      </c>
      <c r="F506" s="68">
        <v>0.28836000000000001</v>
      </c>
      <c r="G506" s="47">
        <v>1.60784E-2</v>
      </c>
      <c r="H506" s="74">
        <f t="shared" si="14"/>
        <v>16.934620360234849</v>
      </c>
      <c r="I506" s="80">
        <f t="shared" si="15"/>
        <v>2.7197250637576266E-5</v>
      </c>
      <c r="J506" s="47">
        <v>439.33251458000007</v>
      </c>
      <c r="K506" s="57">
        <v>17.8722727273</v>
      </c>
    </row>
    <row r="507" spans="1:11" x14ac:dyDescent="0.15">
      <c r="A507" s="26" t="s">
        <v>631</v>
      </c>
      <c r="B507" s="26" t="s">
        <v>632</v>
      </c>
      <c r="C507" s="26" t="s">
        <v>1112</v>
      </c>
      <c r="D507" s="26" t="s">
        <v>1840</v>
      </c>
      <c r="E507" s="26" t="s">
        <v>1843</v>
      </c>
      <c r="F507" s="68">
        <v>0.28654084999999996</v>
      </c>
      <c r="G507" s="47">
        <v>6.612172999999999E-2</v>
      </c>
      <c r="H507" s="74">
        <f t="shared" si="14"/>
        <v>3.3335352840889065</v>
      </c>
      <c r="I507" s="80">
        <f t="shared" si="15"/>
        <v>2.7025673863761076E-5</v>
      </c>
      <c r="J507" s="47">
        <v>13.786193519999999</v>
      </c>
      <c r="K507" s="57">
        <v>28.948863636399999</v>
      </c>
    </row>
    <row r="508" spans="1:11" x14ac:dyDescent="0.15">
      <c r="A508" s="26" t="s">
        <v>1316</v>
      </c>
      <c r="B508" s="26" t="s">
        <v>192</v>
      </c>
      <c r="C508" s="26" t="s">
        <v>1118</v>
      </c>
      <c r="D508" s="26" t="s">
        <v>1841</v>
      </c>
      <c r="E508" s="26" t="s">
        <v>1844</v>
      </c>
      <c r="F508" s="68">
        <v>0.28359013999999999</v>
      </c>
      <c r="G508" s="47">
        <v>3.0005201100000001</v>
      </c>
      <c r="H508" s="74">
        <f t="shared" si="14"/>
        <v>-0.90548633916671206</v>
      </c>
      <c r="I508" s="80">
        <f t="shared" si="15"/>
        <v>2.6747371743394863E-5</v>
      </c>
      <c r="J508" s="47">
        <v>49.387776479999999</v>
      </c>
      <c r="K508" s="57">
        <v>18.8999090909</v>
      </c>
    </row>
    <row r="509" spans="1:11" x14ac:dyDescent="0.15">
      <c r="A509" s="26" t="s">
        <v>704</v>
      </c>
      <c r="B509" s="26" t="s">
        <v>705</v>
      </c>
      <c r="C509" s="26" t="s">
        <v>1119</v>
      </c>
      <c r="D509" s="26" t="s">
        <v>1840</v>
      </c>
      <c r="E509" s="26" t="s">
        <v>1844</v>
      </c>
      <c r="F509" s="68">
        <v>0.2677175</v>
      </c>
      <c r="G509" s="47">
        <v>0.36940321999999998</v>
      </c>
      <c r="H509" s="74">
        <f t="shared" si="14"/>
        <v>-0.27527025887863132</v>
      </c>
      <c r="I509" s="80">
        <f t="shared" si="15"/>
        <v>2.5250311928025121E-5</v>
      </c>
      <c r="J509" s="47">
        <v>13.99779</v>
      </c>
      <c r="K509" s="57">
        <v>170.86059090910001</v>
      </c>
    </row>
    <row r="510" spans="1:11" x14ac:dyDescent="0.15">
      <c r="A510" s="26" t="s">
        <v>1468</v>
      </c>
      <c r="B510" s="26" t="s">
        <v>589</v>
      </c>
      <c r="C510" s="26" t="s">
        <v>1117</v>
      </c>
      <c r="D510" s="26" t="s">
        <v>1840</v>
      </c>
      <c r="E510" s="26" t="s">
        <v>1843</v>
      </c>
      <c r="F510" s="68">
        <v>0.25393584000000002</v>
      </c>
      <c r="G510" s="47">
        <v>3.3886690000000004E-2</v>
      </c>
      <c r="H510" s="74">
        <f t="shared" si="14"/>
        <v>6.4936749502533297</v>
      </c>
      <c r="I510" s="80">
        <f t="shared" si="15"/>
        <v>2.3950467077068475E-5</v>
      </c>
      <c r="J510" s="47">
        <v>9.7668568258155837</v>
      </c>
      <c r="K510" s="57">
        <v>58.238818181799999</v>
      </c>
    </row>
    <row r="511" spans="1:11" x14ac:dyDescent="0.15">
      <c r="A511" s="26" t="s">
        <v>52</v>
      </c>
      <c r="B511" s="26" t="s">
        <v>53</v>
      </c>
      <c r="C511" s="26" t="s">
        <v>1134</v>
      </c>
      <c r="D511" s="26" t="s">
        <v>1841</v>
      </c>
      <c r="E511" s="26" t="s">
        <v>1843</v>
      </c>
      <c r="F511" s="68">
        <v>0.25318829999999998</v>
      </c>
      <c r="G511" s="47">
        <v>0</v>
      </c>
      <c r="H511" s="74" t="str">
        <f t="shared" si="14"/>
        <v/>
      </c>
      <c r="I511" s="80">
        <f t="shared" si="15"/>
        <v>2.3879961345546713E-5</v>
      </c>
      <c r="J511" s="47">
        <v>22.518746638155601</v>
      </c>
      <c r="K511" s="57">
        <v>138.87968749999999</v>
      </c>
    </row>
    <row r="512" spans="1:11" x14ac:dyDescent="0.15">
      <c r="A512" s="26" t="s">
        <v>430</v>
      </c>
      <c r="B512" s="26" t="s">
        <v>330</v>
      </c>
      <c r="C512" s="26" t="s">
        <v>1112</v>
      </c>
      <c r="D512" s="26" t="s">
        <v>1840</v>
      </c>
      <c r="E512" s="26" t="s">
        <v>1843</v>
      </c>
      <c r="F512" s="68">
        <v>0.24477564100000002</v>
      </c>
      <c r="G512" s="47">
        <v>0.16224445199999998</v>
      </c>
      <c r="H512" s="74">
        <f t="shared" si="14"/>
        <v>0.50868419833548484</v>
      </c>
      <c r="I512" s="80">
        <f t="shared" si="15"/>
        <v>2.3086504571543868E-5</v>
      </c>
      <c r="J512" s="47">
        <v>25.03032</v>
      </c>
      <c r="K512" s="57">
        <v>21.3515909091</v>
      </c>
    </row>
    <row r="513" spans="1:11" x14ac:dyDescent="0.15">
      <c r="A513" s="26" t="s">
        <v>1508</v>
      </c>
      <c r="B513" s="26" t="s">
        <v>1536</v>
      </c>
      <c r="C513" s="26" t="s">
        <v>1118</v>
      </c>
      <c r="D513" s="26" t="s">
        <v>1841</v>
      </c>
      <c r="E513" s="26" t="s">
        <v>1844</v>
      </c>
      <c r="F513" s="68">
        <v>0.24363485999999998</v>
      </c>
      <c r="G513" s="47">
        <v>3.4933618100000001</v>
      </c>
      <c r="H513" s="74">
        <f t="shared" si="14"/>
        <v>-0.93025776508388636</v>
      </c>
      <c r="I513" s="80">
        <f t="shared" si="15"/>
        <v>2.297890952791928E-5</v>
      </c>
      <c r="J513" s="47">
        <v>33.478000000000002</v>
      </c>
      <c r="K513" s="57">
        <v>40.0289545455</v>
      </c>
    </row>
    <row r="514" spans="1:11" x14ac:dyDescent="0.15">
      <c r="A514" s="26" t="s">
        <v>1256</v>
      </c>
      <c r="B514" s="26" t="s">
        <v>739</v>
      </c>
      <c r="C514" s="26" t="s">
        <v>1118</v>
      </c>
      <c r="D514" s="26" t="s">
        <v>1840</v>
      </c>
      <c r="E514" s="26" t="s">
        <v>1843</v>
      </c>
      <c r="F514" s="68">
        <v>0.23741092999999999</v>
      </c>
      <c r="G514" s="47">
        <v>0.39820738</v>
      </c>
      <c r="H514" s="74">
        <f t="shared" si="14"/>
        <v>-0.4038007783783415</v>
      </c>
      <c r="I514" s="80">
        <f t="shared" si="15"/>
        <v>2.2391887110937975E-5</v>
      </c>
      <c r="J514" s="47">
        <v>3.1003063199999996</v>
      </c>
      <c r="K514" s="57">
        <v>57.307272727300003</v>
      </c>
    </row>
    <row r="515" spans="1:11" x14ac:dyDescent="0.15">
      <c r="A515" s="26" t="s">
        <v>1761</v>
      </c>
      <c r="B515" s="26" t="s">
        <v>1762</v>
      </c>
      <c r="C515" s="26" t="s">
        <v>1410</v>
      </c>
      <c r="D515" s="26" t="s">
        <v>1841</v>
      </c>
      <c r="E515" s="26" t="s">
        <v>1844</v>
      </c>
      <c r="F515" s="68">
        <v>0.23649999999999999</v>
      </c>
      <c r="G515" s="47">
        <v>0</v>
      </c>
      <c r="H515" s="74" t="str">
        <f t="shared" si="14"/>
        <v/>
      </c>
      <c r="I515" s="80">
        <f t="shared" si="15"/>
        <v>2.2305970924492949E-5</v>
      </c>
      <c r="J515" s="47">
        <v>10.251472829942399</v>
      </c>
      <c r="K515" s="57">
        <v>49.680238095199996</v>
      </c>
    </row>
    <row r="516" spans="1:11" x14ac:dyDescent="0.15">
      <c r="A516" s="26" t="s">
        <v>1336</v>
      </c>
      <c r="B516" s="26" t="s">
        <v>1337</v>
      </c>
      <c r="C516" s="26" t="s">
        <v>1119</v>
      </c>
      <c r="D516" s="26" t="s">
        <v>1840</v>
      </c>
      <c r="E516" s="26" t="s">
        <v>1844</v>
      </c>
      <c r="F516" s="68">
        <v>0.23302698999999999</v>
      </c>
      <c r="G516" s="47">
        <v>0.32698532000000002</v>
      </c>
      <c r="H516" s="74">
        <f t="shared" si="14"/>
        <v>-0.28734724237773124</v>
      </c>
      <c r="I516" s="80">
        <f t="shared" si="15"/>
        <v>2.1978407034089256E-5</v>
      </c>
      <c r="J516" s="47">
        <v>23.145340000000001</v>
      </c>
      <c r="K516" s="57">
        <v>83.2685454545</v>
      </c>
    </row>
    <row r="517" spans="1:11" x14ac:dyDescent="0.15">
      <c r="A517" s="26" t="s">
        <v>454</v>
      </c>
      <c r="B517" s="26" t="s">
        <v>1660</v>
      </c>
      <c r="C517" s="26" t="s">
        <v>1114</v>
      </c>
      <c r="D517" s="26" t="s">
        <v>1840</v>
      </c>
      <c r="E517" s="26" t="s">
        <v>1843</v>
      </c>
      <c r="F517" s="68">
        <v>0.23100899999999999</v>
      </c>
      <c r="G517" s="47">
        <v>2.3643839999999998</v>
      </c>
      <c r="H517" s="74">
        <f t="shared" si="14"/>
        <v>-0.90229632750010147</v>
      </c>
      <c r="I517" s="80">
        <f t="shared" si="15"/>
        <v>2.1788076267637173E-5</v>
      </c>
      <c r="J517" s="47">
        <v>5.00497514</v>
      </c>
      <c r="K517" s="57">
        <v>24.9255454545</v>
      </c>
    </row>
    <row r="518" spans="1:11" x14ac:dyDescent="0.15">
      <c r="A518" s="26" t="s">
        <v>214</v>
      </c>
      <c r="B518" s="26" t="s">
        <v>215</v>
      </c>
      <c r="C518" s="26" t="s">
        <v>1118</v>
      </c>
      <c r="D518" s="26" t="s">
        <v>1841</v>
      </c>
      <c r="E518" s="26" t="s">
        <v>1843</v>
      </c>
      <c r="F518" s="68">
        <v>0.21982438000000001</v>
      </c>
      <c r="G518" s="47">
        <v>7.4559182699999997</v>
      </c>
      <c r="H518" s="74">
        <f t="shared" si="14"/>
        <v>-0.97051679323196227</v>
      </c>
      <c r="I518" s="80">
        <f t="shared" si="15"/>
        <v>2.0733176443021946E-5</v>
      </c>
      <c r="J518" s="47">
        <v>62.208000000000006</v>
      </c>
      <c r="K518" s="57">
        <v>26.2286363636</v>
      </c>
    </row>
    <row r="519" spans="1:11" x14ac:dyDescent="0.15">
      <c r="A519" s="26" t="s">
        <v>592</v>
      </c>
      <c r="B519" s="26" t="s">
        <v>593</v>
      </c>
      <c r="C519" s="26" t="s">
        <v>1112</v>
      </c>
      <c r="D519" s="26" t="s">
        <v>1840</v>
      </c>
      <c r="E519" s="26" t="s">
        <v>1843</v>
      </c>
      <c r="F519" s="68">
        <v>0.21142998000000002</v>
      </c>
      <c r="G519" s="47">
        <v>39.197861520000004</v>
      </c>
      <c r="H519" s="74">
        <f t="shared" ref="H519:H582" si="16">IF(ISERROR(F519/G519-1),"",((F519/G519-1)))</f>
        <v>-0.99460608380658411</v>
      </c>
      <c r="I519" s="80">
        <f t="shared" ref="I519:I582" si="17">F519/$F$724</f>
        <v>1.9941441803154869E-5</v>
      </c>
      <c r="J519" s="47">
        <v>209.7</v>
      </c>
      <c r="K519" s="57">
        <v>16.407454545499998</v>
      </c>
    </row>
    <row r="520" spans="1:11" x14ac:dyDescent="0.15">
      <c r="A520" s="26" t="s">
        <v>1749</v>
      </c>
      <c r="B520" s="26" t="s">
        <v>1750</v>
      </c>
      <c r="C520" s="26" t="s">
        <v>1119</v>
      </c>
      <c r="D520" s="26" t="s">
        <v>1840</v>
      </c>
      <c r="E520" s="26" t="s">
        <v>1844</v>
      </c>
      <c r="F520" s="68">
        <v>0.21020736199999998</v>
      </c>
      <c r="G520" s="47">
        <v>0.10245849</v>
      </c>
      <c r="H520" s="74">
        <f t="shared" si="16"/>
        <v>1.0516343935968604</v>
      </c>
      <c r="I520" s="80">
        <f t="shared" si="17"/>
        <v>1.9826128139054393E-5</v>
      </c>
      <c r="J520" s="47">
        <v>52.82188</v>
      </c>
      <c r="K520" s="57">
        <v>63.075681818200003</v>
      </c>
    </row>
    <row r="521" spans="1:11" x14ac:dyDescent="0.15">
      <c r="A521" s="26" t="s">
        <v>431</v>
      </c>
      <c r="B521" s="26" t="s">
        <v>331</v>
      </c>
      <c r="C521" s="26" t="s">
        <v>1112</v>
      </c>
      <c r="D521" s="26" t="s">
        <v>1840</v>
      </c>
      <c r="E521" s="26" t="s">
        <v>1843</v>
      </c>
      <c r="F521" s="68">
        <v>0.20982452499999998</v>
      </c>
      <c r="G521" s="47">
        <v>1.8707178950000001</v>
      </c>
      <c r="H521" s="74">
        <f t="shared" si="16"/>
        <v>-0.88783743098795775</v>
      </c>
      <c r="I521" s="80">
        <f t="shared" si="17"/>
        <v>1.979002010103824E-5</v>
      </c>
      <c r="J521" s="47">
        <v>32.776530000000001</v>
      </c>
      <c r="K521" s="57">
        <v>13.385954545500001</v>
      </c>
    </row>
    <row r="522" spans="1:11" x14ac:dyDescent="0.15">
      <c r="A522" s="91" t="s">
        <v>1765</v>
      </c>
      <c r="B522" s="26" t="s">
        <v>1764</v>
      </c>
      <c r="C522" s="26" t="s">
        <v>1134</v>
      </c>
      <c r="D522" s="26" t="s">
        <v>1841</v>
      </c>
      <c r="E522" s="26" t="s">
        <v>1844</v>
      </c>
      <c r="F522" s="68">
        <v>0.19890627999999999</v>
      </c>
      <c r="G522" s="47">
        <v>3.3190400000000001E-3</v>
      </c>
      <c r="H522" s="74">
        <f t="shared" si="16"/>
        <v>58.928858947165438</v>
      </c>
      <c r="I522" s="80">
        <f t="shared" si="17"/>
        <v>1.8760243967776123E-5</v>
      </c>
      <c r="J522" s="47">
        <v>116.99969763</v>
      </c>
      <c r="K522" s="57">
        <v>58.520444444399999</v>
      </c>
    </row>
    <row r="523" spans="1:11" x14ac:dyDescent="0.15">
      <c r="A523" s="26" t="s">
        <v>54</v>
      </c>
      <c r="B523" s="26" t="s">
        <v>55</v>
      </c>
      <c r="C523" s="26" t="s">
        <v>1134</v>
      </c>
      <c r="D523" s="26" t="s">
        <v>1841</v>
      </c>
      <c r="E523" s="26" t="s">
        <v>1843</v>
      </c>
      <c r="F523" s="68">
        <v>0.19156320000000002</v>
      </c>
      <c r="G523" s="47">
        <v>0</v>
      </c>
      <c r="H523" s="74" t="str">
        <f t="shared" si="16"/>
        <v/>
      </c>
      <c r="I523" s="80">
        <f t="shared" si="17"/>
        <v>1.8067666678236059E-5</v>
      </c>
      <c r="J523" s="47">
        <v>26.635958954696697</v>
      </c>
      <c r="K523" s="57">
        <v>158.0043125</v>
      </c>
    </row>
    <row r="524" spans="1:11" x14ac:dyDescent="0.15">
      <c r="A524" s="26" t="s">
        <v>436</v>
      </c>
      <c r="B524" s="26" t="s">
        <v>1793</v>
      </c>
      <c r="C524" s="26" t="s">
        <v>1134</v>
      </c>
      <c r="D524" s="26" t="s">
        <v>1841</v>
      </c>
      <c r="E524" s="26" t="s">
        <v>1843</v>
      </c>
      <c r="F524" s="68">
        <v>0.191345753332403</v>
      </c>
      <c r="G524" s="47">
        <v>0.22845728334357701</v>
      </c>
      <c r="H524" s="74">
        <f t="shared" si="16"/>
        <v>-0.16244406598918526</v>
      </c>
      <c r="I524" s="80">
        <f t="shared" si="17"/>
        <v>1.804715776049802E-5</v>
      </c>
      <c r="J524" s="47">
        <v>14.8455752001921</v>
      </c>
      <c r="K524" s="57">
        <v>37.321136363599997</v>
      </c>
    </row>
    <row r="525" spans="1:11" x14ac:dyDescent="0.15">
      <c r="A525" s="26" t="s">
        <v>1501</v>
      </c>
      <c r="B525" s="26" t="s">
        <v>1513</v>
      </c>
      <c r="C525" s="26" t="s">
        <v>1116</v>
      </c>
      <c r="D525" s="26" t="s">
        <v>1841</v>
      </c>
      <c r="E525" s="26" t="s">
        <v>1844</v>
      </c>
      <c r="F525" s="68">
        <v>0.18902695999999999</v>
      </c>
      <c r="G525" s="47">
        <v>2.6051830000000002E-2</v>
      </c>
      <c r="H525" s="74">
        <f t="shared" si="16"/>
        <v>6.2558035270458925</v>
      </c>
      <c r="I525" s="80">
        <f t="shared" si="17"/>
        <v>1.7828456125603771E-5</v>
      </c>
      <c r="J525" s="47">
        <v>9.1488525599999999</v>
      </c>
      <c r="K525" s="57">
        <v>13.354454545499999</v>
      </c>
    </row>
    <row r="526" spans="1:11" x14ac:dyDescent="0.15">
      <c r="A526" s="26" t="s">
        <v>1267</v>
      </c>
      <c r="B526" s="26" t="s">
        <v>357</v>
      </c>
      <c r="C526" s="26" t="s">
        <v>1118</v>
      </c>
      <c r="D526" s="26" t="s">
        <v>1840</v>
      </c>
      <c r="E526" s="26" t="s">
        <v>1843</v>
      </c>
      <c r="F526" s="68">
        <v>0.18651926999999999</v>
      </c>
      <c r="G526" s="47">
        <v>4.5126513200000007</v>
      </c>
      <c r="H526" s="74">
        <f t="shared" si="16"/>
        <v>-0.95866747577563782</v>
      </c>
      <c r="I526" s="80">
        <f t="shared" si="17"/>
        <v>1.7591938323372728E-5</v>
      </c>
      <c r="J526" s="47">
        <v>18.707989420000001</v>
      </c>
      <c r="K526" s="57">
        <v>55.886000000000003</v>
      </c>
    </row>
    <row r="527" spans="1:11" x14ac:dyDescent="0.15">
      <c r="A527" s="26" t="s">
        <v>0</v>
      </c>
      <c r="B527" s="26" t="s">
        <v>1</v>
      </c>
      <c r="C527" s="26" t="s">
        <v>1116</v>
      </c>
      <c r="D527" s="26" t="s">
        <v>1841</v>
      </c>
      <c r="E527" s="26" t="s">
        <v>1844</v>
      </c>
      <c r="F527" s="68">
        <v>0.17295276000000001</v>
      </c>
      <c r="G527" s="47">
        <v>0.39177907000000001</v>
      </c>
      <c r="H527" s="74">
        <f t="shared" si="16"/>
        <v>-0.55854517700498907</v>
      </c>
      <c r="I527" s="80">
        <f t="shared" si="17"/>
        <v>1.6312385775352251E-5</v>
      </c>
      <c r="J527" s="47">
        <v>29.161928260000003</v>
      </c>
      <c r="K527" s="57">
        <v>33.496863636400001</v>
      </c>
    </row>
    <row r="528" spans="1:11" x14ac:dyDescent="0.15">
      <c r="A528" s="26" t="s">
        <v>1266</v>
      </c>
      <c r="B528" s="26" t="s">
        <v>355</v>
      </c>
      <c r="C528" s="26" t="s">
        <v>1118</v>
      </c>
      <c r="D528" s="26" t="s">
        <v>1840</v>
      </c>
      <c r="E528" s="26" t="s">
        <v>1843</v>
      </c>
      <c r="F528" s="68">
        <v>0.16612573</v>
      </c>
      <c r="G528" s="47">
        <v>1.03365496</v>
      </c>
      <c r="H528" s="74">
        <f t="shared" si="16"/>
        <v>-0.83928318788312106</v>
      </c>
      <c r="I528" s="80">
        <f t="shared" si="17"/>
        <v>1.5668480774588441E-5</v>
      </c>
      <c r="J528" s="47">
        <v>5.1497408799999995</v>
      </c>
      <c r="K528" s="57">
        <v>64.364181818199995</v>
      </c>
    </row>
    <row r="529" spans="1:11" x14ac:dyDescent="0.15">
      <c r="A529" s="26" t="s">
        <v>1596</v>
      </c>
      <c r="B529" s="26" t="s">
        <v>1597</v>
      </c>
      <c r="C529" s="26" t="s">
        <v>1120</v>
      </c>
      <c r="D529" s="26" t="s">
        <v>1840</v>
      </c>
      <c r="E529" s="26" t="s">
        <v>1843</v>
      </c>
      <c r="F529" s="68">
        <v>0.16298475000000001</v>
      </c>
      <c r="G529" s="47">
        <v>3.3870550000000006E-2</v>
      </c>
      <c r="H529" s="74">
        <f t="shared" si="16"/>
        <v>3.8119900621631473</v>
      </c>
      <c r="I529" s="80">
        <f t="shared" si="17"/>
        <v>1.537223295829071E-5</v>
      </c>
      <c r="J529" s="47">
        <v>4.3324675199999998</v>
      </c>
      <c r="K529" s="57">
        <v>141.5101363636</v>
      </c>
    </row>
    <row r="530" spans="1:11" x14ac:dyDescent="0.15">
      <c r="A530" s="26" t="s">
        <v>759</v>
      </c>
      <c r="B530" s="26" t="s">
        <v>751</v>
      </c>
      <c r="C530" s="26" t="s">
        <v>1112</v>
      </c>
      <c r="D530" s="26" t="s">
        <v>1840</v>
      </c>
      <c r="E530" s="26" t="s">
        <v>1843</v>
      </c>
      <c r="F530" s="68">
        <v>0.15957795000000002</v>
      </c>
      <c r="G530" s="47">
        <v>1.45822E-2</v>
      </c>
      <c r="H530" s="74">
        <f t="shared" si="16"/>
        <v>9.943338453731263</v>
      </c>
      <c r="I530" s="80">
        <f t="shared" si="17"/>
        <v>1.5050913796575858E-5</v>
      </c>
      <c r="J530" s="47">
        <v>10.145272</v>
      </c>
      <c r="K530" s="57">
        <v>25.0162272727</v>
      </c>
    </row>
    <row r="531" spans="1:11" x14ac:dyDescent="0.15">
      <c r="A531" s="26" t="s">
        <v>230</v>
      </c>
      <c r="B531" s="26" t="s">
        <v>231</v>
      </c>
      <c r="C531" s="26" t="s">
        <v>1112</v>
      </c>
      <c r="D531" s="26" t="s">
        <v>1840</v>
      </c>
      <c r="E531" s="26" t="s">
        <v>1843</v>
      </c>
      <c r="F531" s="68">
        <v>0.15479517000000001</v>
      </c>
      <c r="G531" s="47">
        <v>0.17821748999999998</v>
      </c>
      <c r="H531" s="74">
        <f t="shared" si="16"/>
        <v>-0.13142548467044379</v>
      </c>
      <c r="I531" s="80">
        <f t="shared" si="17"/>
        <v>1.4599816326731263E-5</v>
      </c>
      <c r="J531" s="47">
        <v>103.7595</v>
      </c>
      <c r="K531" s="57">
        <v>9.8182727273000001</v>
      </c>
    </row>
    <row r="532" spans="1:11" x14ac:dyDescent="0.15">
      <c r="A532" s="26" t="s">
        <v>1319</v>
      </c>
      <c r="B532" s="26" t="s">
        <v>1805</v>
      </c>
      <c r="C532" s="26" t="s">
        <v>1111</v>
      </c>
      <c r="D532" s="26" t="s">
        <v>1840</v>
      </c>
      <c r="E532" s="26" t="s">
        <v>1843</v>
      </c>
      <c r="F532" s="68">
        <v>0.15305735000000001</v>
      </c>
      <c r="G532" s="47">
        <v>1.77703042</v>
      </c>
      <c r="H532" s="74">
        <f t="shared" si="16"/>
        <v>-0.91386903213508297</v>
      </c>
      <c r="I532" s="80">
        <f t="shared" si="17"/>
        <v>1.4435910354672056E-5</v>
      </c>
      <c r="J532" s="47">
        <v>162.09505005000003</v>
      </c>
      <c r="K532" s="57">
        <v>33.618090909099998</v>
      </c>
    </row>
    <row r="533" spans="1:11" x14ac:dyDescent="0.15">
      <c r="A533" s="26" t="s">
        <v>601</v>
      </c>
      <c r="B533" s="26" t="s">
        <v>602</v>
      </c>
      <c r="C533" s="26" t="s">
        <v>1112</v>
      </c>
      <c r="D533" s="26" t="s">
        <v>1840</v>
      </c>
      <c r="E533" s="26" t="s">
        <v>1843</v>
      </c>
      <c r="F533" s="68">
        <v>0.15292551000000001</v>
      </c>
      <c r="G533" s="47">
        <v>0.83053332999999996</v>
      </c>
      <c r="H533" s="74">
        <f t="shared" si="16"/>
        <v>-0.81587071285868795</v>
      </c>
      <c r="I533" s="80">
        <f t="shared" si="17"/>
        <v>1.4423475601155417E-5</v>
      </c>
      <c r="J533" s="47">
        <v>10.58625</v>
      </c>
      <c r="K533" s="57">
        <v>20.2786363636</v>
      </c>
    </row>
    <row r="534" spans="1:11" x14ac:dyDescent="0.15">
      <c r="A534" s="26" t="s">
        <v>1707</v>
      </c>
      <c r="B534" s="26" t="s">
        <v>1438</v>
      </c>
      <c r="C534" s="26" t="s">
        <v>1134</v>
      </c>
      <c r="D534" s="26" t="s">
        <v>1841</v>
      </c>
      <c r="E534" s="26" t="s">
        <v>1843</v>
      </c>
      <c r="F534" s="68">
        <v>0.152248626804771</v>
      </c>
      <c r="G534" s="47">
        <v>0</v>
      </c>
      <c r="H534" s="74" t="str">
        <f t="shared" si="16"/>
        <v/>
      </c>
      <c r="I534" s="80">
        <f t="shared" si="17"/>
        <v>1.4359634007616068E-5</v>
      </c>
      <c r="J534" s="47">
        <v>68.023710811022397</v>
      </c>
      <c r="K534" s="57">
        <v>67.654818181799996</v>
      </c>
    </row>
    <row r="535" spans="1:11" x14ac:dyDescent="0.15">
      <c r="A535" s="26" t="s">
        <v>1271</v>
      </c>
      <c r="B535" s="26" t="s">
        <v>1193</v>
      </c>
      <c r="C535" s="26" t="s">
        <v>1118</v>
      </c>
      <c r="D535" s="26" t="s">
        <v>1840</v>
      </c>
      <c r="E535" s="26" t="s">
        <v>1843</v>
      </c>
      <c r="F535" s="68">
        <v>0.15172970000000002</v>
      </c>
      <c r="G535" s="47">
        <v>1.1354103799999999</v>
      </c>
      <c r="H535" s="74">
        <f t="shared" si="16"/>
        <v>-0.86636576283546041</v>
      </c>
      <c r="I535" s="80">
        <f t="shared" si="17"/>
        <v>1.4310690387239063E-5</v>
      </c>
      <c r="J535" s="47">
        <v>17.83040922</v>
      </c>
      <c r="K535" s="57">
        <v>53.128863636399998</v>
      </c>
    </row>
    <row r="536" spans="1:11" x14ac:dyDescent="0.15">
      <c r="A536" s="26" t="s">
        <v>1900</v>
      </c>
      <c r="B536" s="26" t="s">
        <v>1901</v>
      </c>
      <c r="C536" s="26" t="s">
        <v>1114</v>
      </c>
      <c r="D536" s="26" t="s">
        <v>1840</v>
      </c>
      <c r="E536" s="26" t="s">
        <v>1843</v>
      </c>
      <c r="F536" s="68">
        <v>0.14646310000000001</v>
      </c>
      <c r="G536" s="47">
        <v>0.10110089999999999</v>
      </c>
      <c r="H536" s="74">
        <f t="shared" si="16"/>
        <v>0.44868245485450697</v>
      </c>
      <c r="I536" s="80">
        <f t="shared" si="17"/>
        <v>1.3813960465586062E-5</v>
      </c>
      <c r="J536" s="47">
        <v>5.5728</v>
      </c>
      <c r="K536" s="57">
        <v>31.957000000000001</v>
      </c>
    </row>
    <row r="537" spans="1:11" x14ac:dyDescent="0.15">
      <c r="A537" s="26" t="s">
        <v>1698</v>
      </c>
      <c r="B537" s="26" t="s">
        <v>1802</v>
      </c>
      <c r="C537" s="26" t="s">
        <v>1134</v>
      </c>
      <c r="D537" s="26" t="s">
        <v>1841</v>
      </c>
      <c r="E537" s="26" t="s">
        <v>1843</v>
      </c>
      <c r="F537" s="68">
        <v>0.14233709999999999</v>
      </c>
      <c r="G537" s="47">
        <v>0.57231814000000003</v>
      </c>
      <c r="H537" s="74">
        <f t="shared" si="16"/>
        <v>-0.75129724177535251</v>
      </c>
      <c r="I537" s="80">
        <f t="shared" si="17"/>
        <v>1.3424808516180319E-5</v>
      </c>
      <c r="J537" s="47">
        <v>202.52774464554736</v>
      </c>
      <c r="K537" s="57">
        <v>76.375227272700002</v>
      </c>
    </row>
    <row r="538" spans="1:11" x14ac:dyDescent="0.15">
      <c r="A538" s="26" t="s">
        <v>414</v>
      </c>
      <c r="B538" s="26" t="s">
        <v>1390</v>
      </c>
      <c r="C538" s="26" t="s">
        <v>1111</v>
      </c>
      <c r="D538" s="26" t="s">
        <v>1840</v>
      </c>
      <c r="E538" s="26" t="s">
        <v>1843</v>
      </c>
      <c r="F538" s="68">
        <v>0.12974821</v>
      </c>
      <c r="G538" s="47">
        <v>6.0976160000000001E-2</v>
      </c>
      <c r="H538" s="74">
        <f t="shared" si="16"/>
        <v>1.127851442268585</v>
      </c>
      <c r="I538" s="80">
        <f t="shared" si="17"/>
        <v>1.2237462155454568E-5</v>
      </c>
      <c r="J538" s="47">
        <v>5.6096794699999997</v>
      </c>
      <c r="K538" s="57">
        <v>26.728136363600001</v>
      </c>
    </row>
    <row r="539" spans="1:11" x14ac:dyDescent="0.15">
      <c r="A539" s="26" t="s">
        <v>56</v>
      </c>
      <c r="B539" s="26" t="s">
        <v>57</v>
      </c>
      <c r="C539" s="26" t="s">
        <v>1134</v>
      </c>
      <c r="D539" s="26" t="s">
        <v>1841</v>
      </c>
      <c r="E539" s="26" t="s">
        <v>1843</v>
      </c>
      <c r="F539" s="68">
        <v>0.12779794999999999</v>
      </c>
      <c r="G539" s="47">
        <v>0</v>
      </c>
      <c r="H539" s="74" t="str">
        <f t="shared" si="16"/>
        <v/>
      </c>
      <c r="I539" s="80">
        <f t="shared" si="17"/>
        <v>1.2053519479534053E-5</v>
      </c>
      <c r="J539" s="47">
        <v>27.1080144719391</v>
      </c>
      <c r="K539" s="57">
        <v>154.891875</v>
      </c>
    </row>
    <row r="540" spans="1:11" x14ac:dyDescent="0.15">
      <c r="A540" s="26" t="s">
        <v>756</v>
      </c>
      <c r="B540" s="26" t="s">
        <v>748</v>
      </c>
      <c r="C540" s="26" t="s">
        <v>1112</v>
      </c>
      <c r="D540" s="26" t="s">
        <v>1840</v>
      </c>
      <c r="E540" s="26" t="s">
        <v>1844</v>
      </c>
      <c r="F540" s="68">
        <v>0.12630167</v>
      </c>
      <c r="G540" s="47">
        <v>7.905224000000001E-2</v>
      </c>
      <c r="H540" s="74">
        <f t="shared" si="16"/>
        <v>0.59769881283566395</v>
      </c>
      <c r="I540" s="80">
        <f t="shared" si="17"/>
        <v>1.1912394836088387E-5</v>
      </c>
      <c r="J540" s="47">
        <v>21.031649999999999</v>
      </c>
      <c r="K540" s="57">
        <v>7.9737727273000001</v>
      </c>
    </row>
    <row r="541" spans="1:11" x14ac:dyDescent="0.15">
      <c r="A541" s="26" t="s">
        <v>429</v>
      </c>
      <c r="B541" s="26" t="s">
        <v>329</v>
      </c>
      <c r="C541" s="26" t="s">
        <v>1112</v>
      </c>
      <c r="D541" s="26" t="s">
        <v>1840</v>
      </c>
      <c r="E541" s="26" t="s">
        <v>1843</v>
      </c>
      <c r="F541" s="68">
        <v>0.12322845</v>
      </c>
      <c r="G541" s="47">
        <v>7.010116000000001E-2</v>
      </c>
      <c r="H541" s="74">
        <f t="shared" si="16"/>
        <v>0.75786606098957554</v>
      </c>
      <c r="I541" s="80">
        <f t="shared" si="17"/>
        <v>1.1622537939832277E-5</v>
      </c>
      <c r="J541" s="47">
        <v>12.31424</v>
      </c>
      <c r="K541" s="57">
        <v>20.280999999999999</v>
      </c>
    </row>
    <row r="542" spans="1:11" x14ac:dyDescent="0.15">
      <c r="A542" s="26" t="s">
        <v>58</v>
      </c>
      <c r="B542" s="26" t="s">
        <v>60</v>
      </c>
      <c r="C542" s="26" t="s">
        <v>1134</v>
      </c>
      <c r="D542" s="26" t="s">
        <v>1841</v>
      </c>
      <c r="E542" s="26" t="s">
        <v>1843</v>
      </c>
      <c r="F542" s="68">
        <v>0.12126874999999999</v>
      </c>
      <c r="G542" s="47">
        <v>0</v>
      </c>
      <c r="H542" s="74" t="str">
        <f t="shared" si="16"/>
        <v/>
      </c>
      <c r="I542" s="80">
        <f t="shared" si="17"/>
        <v>1.1437704911414817E-5</v>
      </c>
      <c r="J542" s="47">
        <v>23.293915377965398</v>
      </c>
      <c r="K542" s="57">
        <v>162.12656250000001</v>
      </c>
    </row>
    <row r="543" spans="1:11" x14ac:dyDescent="0.15">
      <c r="A543" s="26" t="s">
        <v>59</v>
      </c>
      <c r="B543" s="26" t="s">
        <v>61</v>
      </c>
      <c r="C543" s="26" t="s">
        <v>1111</v>
      </c>
      <c r="D543" s="26" t="s">
        <v>1840</v>
      </c>
      <c r="E543" s="26" t="s">
        <v>1843</v>
      </c>
      <c r="F543" s="68">
        <v>0.12033936000000001</v>
      </c>
      <c r="G543" s="47">
        <v>0</v>
      </c>
      <c r="H543" s="74" t="str">
        <f t="shared" si="16"/>
        <v/>
      </c>
      <c r="I543" s="80">
        <f t="shared" si="17"/>
        <v>1.135004763311666E-5</v>
      </c>
      <c r="J543" s="47">
        <v>40.310515989999992</v>
      </c>
      <c r="K543" s="57">
        <v>20.2723846154</v>
      </c>
    </row>
    <row r="544" spans="1:11" x14ac:dyDescent="0.15">
      <c r="A544" s="26" t="s">
        <v>1697</v>
      </c>
      <c r="B544" s="26" t="s">
        <v>1803</v>
      </c>
      <c r="C544" s="26" t="s">
        <v>1134</v>
      </c>
      <c r="D544" s="26" t="s">
        <v>1841</v>
      </c>
      <c r="E544" s="26" t="s">
        <v>1843</v>
      </c>
      <c r="F544" s="68">
        <v>0.11789897000000001</v>
      </c>
      <c r="G544" s="47">
        <v>1.2078376399999999</v>
      </c>
      <c r="H544" s="74">
        <f t="shared" si="16"/>
        <v>-0.90238839551315853</v>
      </c>
      <c r="I544" s="80">
        <f t="shared" si="17"/>
        <v>1.1119877365106414E-5</v>
      </c>
      <c r="J544" s="47">
        <v>13.404119080000001</v>
      </c>
      <c r="K544" s="57">
        <v>48.947857142899998</v>
      </c>
    </row>
    <row r="545" spans="1:11" x14ac:dyDescent="0.15">
      <c r="A545" s="26" t="s">
        <v>240</v>
      </c>
      <c r="B545" s="26" t="s">
        <v>241</v>
      </c>
      <c r="C545" s="26" t="s">
        <v>1112</v>
      </c>
      <c r="D545" s="26" t="s">
        <v>1840</v>
      </c>
      <c r="E545" s="26" t="s">
        <v>1843</v>
      </c>
      <c r="F545" s="68">
        <v>0.11511916</v>
      </c>
      <c r="G545" s="47">
        <v>7.9724550000000005E-2</v>
      </c>
      <c r="H545" s="74">
        <f t="shared" si="16"/>
        <v>0.44396123904117357</v>
      </c>
      <c r="I545" s="80">
        <f t="shared" si="17"/>
        <v>1.0857694020346942E-5</v>
      </c>
      <c r="J545" s="47">
        <v>105.42</v>
      </c>
      <c r="K545" s="57">
        <v>4.7237272726999997</v>
      </c>
    </row>
    <row r="546" spans="1:11" x14ac:dyDescent="0.15">
      <c r="A546" s="26" t="s">
        <v>1269</v>
      </c>
      <c r="B546" s="26" t="s">
        <v>1189</v>
      </c>
      <c r="C546" s="26" t="s">
        <v>1118</v>
      </c>
      <c r="D546" s="26" t="s">
        <v>1840</v>
      </c>
      <c r="E546" s="26" t="s">
        <v>1843</v>
      </c>
      <c r="F546" s="68">
        <v>0.113819068</v>
      </c>
      <c r="G546" s="47">
        <v>2.8608756080000002</v>
      </c>
      <c r="H546" s="74">
        <f t="shared" si="16"/>
        <v>-0.96021530342608308</v>
      </c>
      <c r="I546" s="80">
        <f t="shared" si="17"/>
        <v>1.0735073240849412E-5</v>
      </c>
      <c r="J546" s="47">
        <v>16.14672006</v>
      </c>
      <c r="K546" s="57">
        <v>69.549363636400003</v>
      </c>
    </row>
    <row r="547" spans="1:11" x14ac:dyDescent="0.15">
      <c r="A547" s="26" t="s">
        <v>1141</v>
      </c>
      <c r="B547" s="26" t="s">
        <v>1142</v>
      </c>
      <c r="C547" s="26" t="s">
        <v>1114</v>
      </c>
      <c r="D547" s="26" t="s">
        <v>1840</v>
      </c>
      <c r="E547" s="26" t="s">
        <v>1843</v>
      </c>
      <c r="F547" s="68">
        <v>0.11359189</v>
      </c>
      <c r="G547" s="47">
        <v>1.2029469999999999E-2</v>
      </c>
      <c r="H547" s="74">
        <f t="shared" si="16"/>
        <v>8.4428008881521812</v>
      </c>
      <c r="I547" s="80">
        <f t="shared" si="17"/>
        <v>1.0713646493015652E-5</v>
      </c>
      <c r="J547" s="47">
        <v>148.48509999999999</v>
      </c>
      <c r="K547" s="57">
        <v>166.21539999999999</v>
      </c>
    </row>
    <row r="548" spans="1:11" x14ac:dyDescent="0.15">
      <c r="A548" s="26" t="s">
        <v>1701</v>
      </c>
      <c r="B548" s="26" t="s">
        <v>1798</v>
      </c>
      <c r="C548" s="26" t="s">
        <v>1134</v>
      </c>
      <c r="D548" s="26" t="s">
        <v>1841</v>
      </c>
      <c r="E548" s="26" t="s">
        <v>1843</v>
      </c>
      <c r="F548" s="68">
        <v>0.110792824659533</v>
      </c>
      <c r="G548" s="47">
        <v>0</v>
      </c>
      <c r="H548" s="74" t="str">
        <f t="shared" si="16"/>
        <v/>
      </c>
      <c r="I548" s="80">
        <f t="shared" si="17"/>
        <v>1.0449647042274794E-5</v>
      </c>
      <c r="J548" s="47">
        <v>17.986424314019697</v>
      </c>
      <c r="K548" s="57">
        <v>83.749399999999994</v>
      </c>
    </row>
    <row r="549" spans="1:11" x14ac:dyDescent="0.15">
      <c r="A549" s="26" t="s">
        <v>1703</v>
      </c>
      <c r="B549" s="26" t="s">
        <v>1435</v>
      </c>
      <c r="C549" s="26" t="s">
        <v>1134</v>
      </c>
      <c r="D549" s="26" t="s">
        <v>1841</v>
      </c>
      <c r="E549" s="26" t="s">
        <v>1843</v>
      </c>
      <c r="F549" s="68">
        <v>0.108401109673343</v>
      </c>
      <c r="G549" s="47">
        <v>3.4151215638362896E-2</v>
      </c>
      <c r="H549" s="74">
        <f t="shared" si="16"/>
        <v>2.1741508361293409</v>
      </c>
      <c r="I549" s="80">
        <f t="shared" si="17"/>
        <v>1.0224067655629431E-5</v>
      </c>
      <c r="J549" s="47">
        <v>52.518290739401607</v>
      </c>
      <c r="K549" s="57">
        <v>72.019818181800005</v>
      </c>
    </row>
    <row r="550" spans="1:11" x14ac:dyDescent="0.15">
      <c r="A550" s="26" t="s">
        <v>226</v>
      </c>
      <c r="B550" s="26" t="s">
        <v>229</v>
      </c>
      <c r="C550" s="26" t="s">
        <v>1112</v>
      </c>
      <c r="D550" s="26" t="s">
        <v>1840</v>
      </c>
      <c r="E550" s="26" t="s">
        <v>1843</v>
      </c>
      <c r="F550" s="68">
        <v>9.791242E-2</v>
      </c>
      <c r="G550" s="47">
        <v>1.6011910000000001E-2</v>
      </c>
      <c r="H550" s="74">
        <f t="shared" si="16"/>
        <v>5.1149744159191499</v>
      </c>
      <c r="I550" s="80">
        <f t="shared" si="17"/>
        <v>9.2348058928826311E-6</v>
      </c>
      <c r="J550" s="47">
        <v>330.28067800000002</v>
      </c>
      <c r="K550" s="57">
        <v>9.2082272727000003</v>
      </c>
    </row>
    <row r="551" spans="1:11" x14ac:dyDescent="0.15">
      <c r="A551" s="26" t="s">
        <v>1472</v>
      </c>
      <c r="B551" s="26" t="s">
        <v>586</v>
      </c>
      <c r="C551" s="26" t="s">
        <v>1117</v>
      </c>
      <c r="D551" s="26" t="s">
        <v>1840</v>
      </c>
      <c r="E551" s="26" t="s">
        <v>1843</v>
      </c>
      <c r="F551" s="68">
        <v>9.5852050000000008E-2</v>
      </c>
      <c r="G551" s="47">
        <v>7.6377119999999993E-2</v>
      </c>
      <c r="H551" s="74">
        <f t="shared" si="16"/>
        <v>0.25498382238031514</v>
      </c>
      <c r="I551" s="80">
        <f t="shared" si="17"/>
        <v>9.0404779718944803E-6</v>
      </c>
      <c r="J551" s="47">
        <v>29.231731871103172</v>
      </c>
      <c r="K551" s="57">
        <v>146.00736363639999</v>
      </c>
    </row>
    <row r="552" spans="1:11" x14ac:dyDescent="0.15">
      <c r="A552" s="26" t="s">
        <v>410</v>
      </c>
      <c r="B552" s="26" t="s">
        <v>1380</v>
      </c>
      <c r="C552" s="26" t="s">
        <v>1111</v>
      </c>
      <c r="D552" s="26" t="s">
        <v>1840</v>
      </c>
      <c r="E552" s="26" t="s">
        <v>1843</v>
      </c>
      <c r="F552" s="68">
        <v>9.2238529999999999E-2</v>
      </c>
      <c r="G552" s="47">
        <v>0.14302681</v>
      </c>
      <c r="H552" s="74">
        <f t="shared" si="16"/>
        <v>-0.35509622286898523</v>
      </c>
      <c r="I552" s="80">
        <f t="shared" si="17"/>
        <v>8.6996615995685862E-6</v>
      </c>
      <c r="J552" s="47">
        <v>203.02433385</v>
      </c>
      <c r="K552" s="57">
        <v>39.936636363600002</v>
      </c>
    </row>
    <row r="553" spans="1:11" x14ac:dyDescent="0.15">
      <c r="A553" s="26" t="s">
        <v>1156</v>
      </c>
      <c r="B553" s="26" t="s">
        <v>1566</v>
      </c>
      <c r="C553" s="26" t="s">
        <v>1111</v>
      </c>
      <c r="D553" s="26" t="s">
        <v>1840</v>
      </c>
      <c r="E553" s="26" t="s">
        <v>1843</v>
      </c>
      <c r="F553" s="68">
        <v>9.006763000000001E-2</v>
      </c>
      <c r="G553" s="47">
        <v>5.1179570000000001E-2</v>
      </c>
      <c r="H553" s="74">
        <f t="shared" si="16"/>
        <v>0.75983561409367084</v>
      </c>
      <c r="I553" s="80">
        <f t="shared" si="17"/>
        <v>8.4949088203720474E-6</v>
      </c>
      <c r="J553" s="47">
        <v>8.2609164600000007</v>
      </c>
      <c r="K553" s="57">
        <v>37.8837272727</v>
      </c>
    </row>
    <row r="554" spans="1:11" x14ac:dyDescent="0.15">
      <c r="A554" s="26" t="s">
        <v>1759</v>
      </c>
      <c r="B554" s="26" t="s">
        <v>1760</v>
      </c>
      <c r="C554" s="26" t="s">
        <v>1410</v>
      </c>
      <c r="D554" s="26" t="s">
        <v>1841</v>
      </c>
      <c r="E554" s="26" t="s">
        <v>1844</v>
      </c>
      <c r="F554" s="68">
        <v>8.7114999999999998E-2</v>
      </c>
      <c r="G554" s="47">
        <v>5.2229999999999999</v>
      </c>
      <c r="H554" s="74">
        <f t="shared" si="16"/>
        <v>-0.98332088837832665</v>
      </c>
      <c r="I554" s="80">
        <f t="shared" si="17"/>
        <v>8.2164256113623824E-6</v>
      </c>
      <c r="J554" s="47">
        <v>25.888338807296698</v>
      </c>
      <c r="K554" s="57">
        <v>31.064545454499999</v>
      </c>
    </row>
    <row r="555" spans="1:11" x14ac:dyDescent="0.15">
      <c r="A555" s="26" t="s">
        <v>1124</v>
      </c>
      <c r="B555" s="26" t="s">
        <v>1125</v>
      </c>
      <c r="C555" s="26" t="s">
        <v>1112</v>
      </c>
      <c r="D555" s="26" t="s">
        <v>1840</v>
      </c>
      <c r="E555" s="26" t="s">
        <v>1843</v>
      </c>
      <c r="F555" s="68">
        <v>8.4014460000000013E-2</v>
      </c>
      <c r="G555" s="47">
        <v>6.6165649999999996E-3</v>
      </c>
      <c r="H555" s="74">
        <f t="shared" si="16"/>
        <v>11.697594597801128</v>
      </c>
      <c r="I555" s="80">
        <f t="shared" si="17"/>
        <v>7.9239919746172352E-6</v>
      </c>
      <c r="J555" s="47">
        <v>8.5623199999999997</v>
      </c>
      <c r="K555" s="57">
        <v>130.54338095240001</v>
      </c>
    </row>
    <row r="556" spans="1:11" x14ac:dyDescent="0.15">
      <c r="A556" s="26" t="s">
        <v>424</v>
      </c>
      <c r="B556" s="26" t="s">
        <v>325</v>
      </c>
      <c r="C556" s="26" t="s">
        <v>1112</v>
      </c>
      <c r="D556" s="26" t="s">
        <v>1840</v>
      </c>
      <c r="E556" s="26" t="s">
        <v>1843</v>
      </c>
      <c r="F556" s="68">
        <v>8.2918024000000007E-2</v>
      </c>
      <c r="G556" s="47">
        <v>0.40302686700000001</v>
      </c>
      <c r="H556" s="74">
        <f t="shared" si="16"/>
        <v>-0.79426179545494169</v>
      </c>
      <c r="I556" s="80">
        <f t="shared" si="17"/>
        <v>7.8205794184372458E-6</v>
      </c>
      <c r="J556" s="47">
        <v>42.364890000000003</v>
      </c>
      <c r="K556" s="57">
        <v>18.762863636399999</v>
      </c>
    </row>
    <row r="557" spans="1:11" x14ac:dyDescent="0.15">
      <c r="A557" s="26" t="s">
        <v>62</v>
      </c>
      <c r="B557" s="26" t="s">
        <v>63</v>
      </c>
      <c r="C557" s="26" t="s">
        <v>1134</v>
      </c>
      <c r="D557" s="26" t="s">
        <v>1841</v>
      </c>
      <c r="E557" s="26" t="s">
        <v>1843</v>
      </c>
      <c r="F557" s="68">
        <v>8.2549999999999998E-2</v>
      </c>
      <c r="G557" s="47">
        <v>0</v>
      </c>
      <c r="H557" s="74" t="str">
        <f t="shared" si="16"/>
        <v/>
      </c>
      <c r="I557" s="80">
        <f t="shared" si="17"/>
        <v>7.7858684981686808E-6</v>
      </c>
      <c r="J557" s="47">
        <v>26.405378800586099</v>
      </c>
      <c r="K557" s="57">
        <v>95.584937499999995</v>
      </c>
    </row>
    <row r="558" spans="1:11" x14ac:dyDescent="0.15">
      <c r="A558" s="26" t="s">
        <v>1301</v>
      </c>
      <c r="B558" s="26" t="s">
        <v>1489</v>
      </c>
      <c r="C558" s="26" t="s">
        <v>1118</v>
      </c>
      <c r="D558" s="26" t="s">
        <v>1841</v>
      </c>
      <c r="E558" s="26" t="s">
        <v>1844</v>
      </c>
      <c r="F558" s="68">
        <v>8.2163649999999991E-2</v>
      </c>
      <c r="G558" s="47">
        <v>0.70579291</v>
      </c>
      <c r="H558" s="74">
        <f t="shared" si="16"/>
        <v>-0.88358674501278289</v>
      </c>
      <c r="I558" s="80">
        <f t="shared" si="17"/>
        <v>7.7494291245252223E-6</v>
      </c>
      <c r="J558" s="47">
        <v>17.811862529999999</v>
      </c>
      <c r="K558" s="57">
        <v>12.079499999999999</v>
      </c>
    </row>
    <row r="559" spans="1:11" x14ac:dyDescent="0.15">
      <c r="A559" s="26" t="s">
        <v>420</v>
      </c>
      <c r="B559" s="26" t="s">
        <v>283</v>
      </c>
      <c r="C559" s="26" t="s">
        <v>1112</v>
      </c>
      <c r="D559" s="26" t="s">
        <v>1840</v>
      </c>
      <c r="E559" s="26" t="s">
        <v>1843</v>
      </c>
      <c r="F559" s="68">
        <v>7.9572600000000007E-2</v>
      </c>
      <c r="G559" s="47">
        <v>2.9832111940000003</v>
      </c>
      <c r="H559" s="74">
        <f t="shared" si="16"/>
        <v>-0.97332652808489029</v>
      </c>
      <c r="I559" s="80">
        <f t="shared" si="17"/>
        <v>7.5050490570245577E-6</v>
      </c>
      <c r="J559" s="47">
        <v>8.7488200000000003</v>
      </c>
      <c r="K559" s="57">
        <v>18.0255909091</v>
      </c>
    </row>
    <row r="560" spans="1:11" x14ac:dyDescent="0.15">
      <c r="A560" s="26" t="s">
        <v>1132</v>
      </c>
      <c r="B560" s="26" t="s">
        <v>1133</v>
      </c>
      <c r="C560" s="26" t="s">
        <v>1134</v>
      </c>
      <c r="D560" s="26" t="s">
        <v>1841</v>
      </c>
      <c r="E560" s="26" t="s">
        <v>1843</v>
      </c>
      <c r="F560" s="68">
        <v>7.2213831737650988E-2</v>
      </c>
      <c r="G560" s="47">
        <v>4.9793562206955903E-2</v>
      </c>
      <c r="H560" s="74">
        <f t="shared" si="16"/>
        <v>0.45026442248719234</v>
      </c>
      <c r="I560" s="80">
        <f t="shared" si="17"/>
        <v>6.8109920976163597E-6</v>
      </c>
      <c r="J560" s="47">
        <v>42.471660267508497</v>
      </c>
      <c r="K560" s="57">
        <v>33.215428571399997</v>
      </c>
    </row>
    <row r="561" spans="1:13" x14ac:dyDescent="0.15">
      <c r="A561" s="26" t="s">
        <v>1226</v>
      </c>
      <c r="B561" s="26" t="s">
        <v>573</v>
      </c>
      <c r="C561" s="26" t="s">
        <v>1118</v>
      </c>
      <c r="D561" s="26" t="s">
        <v>1841</v>
      </c>
      <c r="E561" s="26" t="s">
        <v>1844</v>
      </c>
      <c r="F561" s="68">
        <v>6.5510199999999991E-2</v>
      </c>
      <c r="G561" s="47">
        <v>0.21531198999999998</v>
      </c>
      <c r="H561" s="74">
        <f t="shared" si="16"/>
        <v>-0.69574290776839698</v>
      </c>
      <c r="I561" s="80">
        <f t="shared" si="17"/>
        <v>6.1787256509840078E-6</v>
      </c>
      <c r="J561" s="47">
        <v>13.935290050000001</v>
      </c>
      <c r="K561" s="57">
        <v>38.2063181818</v>
      </c>
    </row>
    <row r="562" spans="1:13" x14ac:dyDescent="0.15">
      <c r="A562" s="26" t="s">
        <v>185</v>
      </c>
      <c r="B562" s="26" t="s">
        <v>186</v>
      </c>
      <c r="C562" s="26" t="s">
        <v>1410</v>
      </c>
      <c r="D562" s="26" t="s">
        <v>1841</v>
      </c>
      <c r="E562" s="26" t="s">
        <v>1844</v>
      </c>
      <c r="F562" s="68">
        <v>6.2864400000000001E-2</v>
      </c>
      <c r="G562" s="47">
        <v>6.1274728200000004</v>
      </c>
      <c r="H562" s="74">
        <f t="shared" si="16"/>
        <v>-0.9897405664869191</v>
      </c>
      <c r="I562" s="80">
        <f t="shared" si="17"/>
        <v>5.9291817276350725E-6</v>
      </c>
      <c r="J562" s="47">
        <v>118.6077202310112</v>
      </c>
      <c r="K562" s="57">
        <v>21.981545454500001</v>
      </c>
    </row>
    <row r="563" spans="1:13" x14ac:dyDescent="0.15">
      <c r="A563" s="26" t="s">
        <v>1699</v>
      </c>
      <c r="B563" s="26" t="s">
        <v>1439</v>
      </c>
      <c r="C563" s="26" t="s">
        <v>1134</v>
      </c>
      <c r="D563" s="26" t="s">
        <v>1841</v>
      </c>
      <c r="E563" s="26" t="s">
        <v>1843</v>
      </c>
      <c r="F563" s="68">
        <v>6.2779450000000001E-2</v>
      </c>
      <c r="G563" s="47">
        <v>0.11110645</v>
      </c>
      <c r="H563" s="74">
        <f t="shared" si="16"/>
        <v>-0.43496124662429592</v>
      </c>
      <c r="I563" s="80">
        <f t="shared" si="17"/>
        <v>5.9211694983325962E-6</v>
      </c>
      <c r="J563" s="47">
        <v>403.09190884168538</v>
      </c>
      <c r="K563" s="57">
        <v>74.142681818200003</v>
      </c>
    </row>
    <row r="564" spans="1:13" x14ac:dyDescent="0.15">
      <c r="A564" s="26" t="s">
        <v>1268</v>
      </c>
      <c r="B564" s="26" t="s">
        <v>359</v>
      </c>
      <c r="C564" s="26" t="s">
        <v>1118</v>
      </c>
      <c r="D564" s="26" t="s">
        <v>1840</v>
      </c>
      <c r="E564" s="26" t="s">
        <v>1843</v>
      </c>
      <c r="F564" s="68">
        <v>6.0949059999999999E-2</v>
      </c>
      <c r="G564" s="47">
        <v>0.33692622</v>
      </c>
      <c r="H564" s="74">
        <f t="shared" si="16"/>
        <v>-0.81910265101956148</v>
      </c>
      <c r="I564" s="80">
        <f t="shared" si="17"/>
        <v>5.7485326014172358E-6</v>
      </c>
      <c r="J564" s="47">
        <v>27.272882920000001</v>
      </c>
      <c r="K564" s="57">
        <v>51.241818181799999</v>
      </c>
    </row>
    <row r="565" spans="1:13" x14ac:dyDescent="0.15">
      <c r="A565" s="26" t="s">
        <v>64</v>
      </c>
      <c r="B565" s="26" t="s">
        <v>65</v>
      </c>
      <c r="C565" s="26" t="s">
        <v>1118</v>
      </c>
      <c r="D565" s="26" t="s">
        <v>1841</v>
      </c>
      <c r="E565" s="26" t="s">
        <v>1843</v>
      </c>
      <c r="F565" s="68">
        <v>6.0352000000000003E-2</v>
      </c>
      <c r="G565" s="47">
        <v>0</v>
      </c>
      <c r="H565" s="74" t="str">
        <f t="shared" si="16"/>
        <v/>
      </c>
      <c r="I565" s="80">
        <f t="shared" si="17"/>
        <v>5.6922196923255751E-6</v>
      </c>
      <c r="J565" s="47">
        <v>22.697209919999999</v>
      </c>
      <c r="K565" s="57">
        <v>26.3616666667</v>
      </c>
    </row>
    <row r="566" spans="1:13" x14ac:dyDescent="0.15">
      <c r="A566" s="26" t="s">
        <v>1177</v>
      </c>
      <c r="B566" s="26" t="s">
        <v>959</v>
      </c>
      <c r="C566" s="26" t="s">
        <v>1118</v>
      </c>
      <c r="D566" s="26" t="s">
        <v>1841</v>
      </c>
      <c r="E566" s="26" t="s">
        <v>1843</v>
      </c>
      <c r="F566" s="68">
        <v>5.9581800000000004E-2</v>
      </c>
      <c r="G566" s="47">
        <v>0.72364340999999999</v>
      </c>
      <c r="H566" s="74">
        <f t="shared" si="16"/>
        <v>-0.91766414344877401</v>
      </c>
      <c r="I566" s="80">
        <f t="shared" si="17"/>
        <v>5.6195767375431465E-6</v>
      </c>
      <c r="J566" s="47">
        <v>12.295</v>
      </c>
      <c r="K566" s="57">
        <v>42.552136363599999</v>
      </c>
    </row>
    <row r="567" spans="1:13" x14ac:dyDescent="0.15">
      <c r="A567" s="26" t="s">
        <v>66</v>
      </c>
      <c r="B567" s="26" t="s">
        <v>67</v>
      </c>
      <c r="C567" s="26" t="s">
        <v>1134</v>
      </c>
      <c r="D567" s="26" t="s">
        <v>1841</v>
      </c>
      <c r="E567" s="26" t="s">
        <v>1843</v>
      </c>
      <c r="F567" s="68">
        <v>5.8162999999999999E-2</v>
      </c>
      <c r="G567" s="47">
        <v>0</v>
      </c>
      <c r="H567" s="74" t="str">
        <f t="shared" si="16"/>
        <v/>
      </c>
      <c r="I567" s="80">
        <f t="shared" si="17"/>
        <v>5.4857597753965473E-6</v>
      </c>
      <c r="J567" s="47">
        <v>26.344201201132499</v>
      </c>
      <c r="K567" s="57">
        <v>159.41706249999999</v>
      </c>
    </row>
    <row r="568" spans="1:13" x14ac:dyDescent="0.15">
      <c r="A568" s="26" t="s">
        <v>1297</v>
      </c>
      <c r="B568" s="26" t="s">
        <v>23</v>
      </c>
      <c r="C568" s="26" t="s">
        <v>1116</v>
      </c>
      <c r="D568" s="26" t="s">
        <v>1841</v>
      </c>
      <c r="E568" s="26" t="s">
        <v>1844</v>
      </c>
      <c r="F568" s="68">
        <v>5.64536E-2</v>
      </c>
      <c r="G568" s="47">
        <v>0.13152904000000001</v>
      </c>
      <c r="H568" s="74">
        <f t="shared" si="16"/>
        <v>-0.57078984230402652</v>
      </c>
      <c r="I568" s="80">
        <f t="shared" si="17"/>
        <v>5.3245342925283519E-6</v>
      </c>
      <c r="J568" s="47">
        <v>51.94475929</v>
      </c>
      <c r="K568" s="57">
        <v>35.697545454500002</v>
      </c>
    </row>
    <row r="569" spans="1:13" s="24" customFormat="1" x14ac:dyDescent="0.15">
      <c r="A569" s="26" t="s">
        <v>423</v>
      </c>
      <c r="B569" s="26" t="s">
        <v>324</v>
      </c>
      <c r="C569" s="26" t="s">
        <v>1112</v>
      </c>
      <c r="D569" s="26" t="s">
        <v>1840</v>
      </c>
      <c r="E569" s="26" t="s">
        <v>1843</v>
      </c>
      <c r="F569" s="68">
        <v>5.5087459999999998E-2</v>
      </c>
      <c r="G569" s="47">
        <v>4.3760277580000002</v>
      </c>
      <c r="H569" s="74">
        <f t="shared" si="16"/>
        <v>-0.98741153780405244</v>
      </c>
      <c r="I569" s="80">
        <f t="shared" si="17"/>
        <v>5.1956840636962725E-6</v>
      </c>
      <c r="J569" s="47">
        <v>11.42492</v>
      </c>
      <c r="K569" s="57">
        <v>21.562727272699998</v>
      </c>
      <c r="L569" s="20"/>
      <c r="M569" s="20"/>
    </row>
    <row r="570" spans="1:13" x14ac:dyDescent="0.15">
      <c r="A570" s="26" t="s">
        <v>1758</v>
      </c>
      <c r="B570" s="26" t="s">
        <v>1434</v>
      </c>
      <c r="C570" s="26" t="s">
        <v>1410</v>
      </c>
      <c r="D570" s="26" t="s">
        <v>1841</v>
      </c>
      <c r="E570" s="26" t="s">
        <v>1844</v>
      </c>
      <c r="F570" s="68">
        <v>5.3730150000000004E-2</v>
      </c>
      <c r="G570" s="47">
        <v>5.51806E-3</v>
      </c>
      <c r="H570" s="74">
        <f t="shared" si="16"/>
        <v>8.7371449386197337</v>
      </c>
      <c r="I570" s="80">
        <f t="shared" si="17"/>
        <v>5.0676666539900424E-6</v>
      </c>
      <c r="J570" s="47">
        <v>52.141139966869794</v>
      </c>
      <c r="K570" s="57">
        <v>21.410909090899999</v>
      </c>
    </row>
    <row r="571" spans="1:13" x14ac:dyDescent="0.15">
      <c r="A571" s="26" t="s">
        <v>694</v>
      </c>
      <c r="B571" s="26" t="s">
        <v>263</v>
      </c>
      <c r="C571" s="26" t="s">
        <v>1115</v>
      </c>
      <c r="D571" s="26" t="s">
        <v>1840</v>
      </c>
      <c r="E571" s="26" t="s">
        <v>1843</v>
      </c>
      <c r="F571" s="68">
        <v>5.3450150000000002E-2</v>
      </c>
      <c r="G571" s="47">
        <v>0.11072899999999999</v>
      </c>
      <c r="H571" s="74">
        <f t="shared" si="16"/>
        <v>-0.51728860551436384</v>
      </c>
      <c r="I571" s="80">
        <f t="shared" si="17"/>
        <v>5.0412578934874708E-6</v>
      </c>
      <c r="J571" s="47">
        <v>2.1641734800000001</v>
      </c>
      <c r="K571" s="57">
        <v>28.6125909091</v>
      </c>
    </row>
    <row r="572" spans="1:13" x14ac:dyDescent="0.15">
      <c r="A572" s="26" t="s">
        <v>406</v>
      </c>
      <c r="B572" s="26" t="s">
        <v>1404</v>
      </c>
      <c r="C572" s="26" t="s">
        <v>1111</v>
      </c>
      <c r="D572" s="26" t="s">
        <v>1840</v>
      </c>
      <c r="E572" s="26" t="s">
        <v>1843</v>
      </c>
      <c r="F572" s="68">
        <v>5.3019400000000001E-2</v>
      </c>
      <c r="G572" s="47">
        <v>4.0477620000000006E-2</v>
      </c>
      <c r="H572" s="74">
        <f t="shared" si="16"/>
        <v>0.30984479818724497</v>
      </c>
      <c r="I572" s="80">
        <f t="shared" si="17"/>
        <v>5.0006308449643196E-6</v>
      </c>
      <c r="J572" s="47">
        <v>9.6747434499999994</v>
      </c>
      <c r="K572" s="57">
        <v>36.862227272699997</v>
      </c>
    </row>
    <row r="573" spans="1:13" x14ac:dyDescent="0.15">
      <c r="A573" s="26" t="s">
        <v>1530</v>
      </c>
      <c r="B573" s="26" t="s">
        <v>1531</v>
      </c>
      <c r="C573" s="26" t="s">
        <v>1116</v>
      </c>
      <c r="D573" s="26" t="s">
        <v>1841</v>
      </c>
      <c r="E573" s="26" t="s">
        <v>1844</v>
      </c>
      <c r="F573" s="68">
        <v>5.2639999999999999E-2</v>
      </c>
      <c r="G573" s="47">
        <v>6.6846300000000004E-3</v>
      </c>
      <c r="H573" s="74">
        <f t="shared" si="16"/>
        <v>6.874781401513621</v>
      </c>
      <c r="I573" s="80">
        <f t="shared" si="17"/>
        <v>4.9648469744833354E-6</v>
      </c>
      <c r="J573" s="47">
        <v>27.868600000000001</v>
      </c>
      <c r="K573" s="57">
        <v>151.79229411759999</v>
      </c>
    </row>
    <row r="574" spans="1:13" x14ac:dyDescent="0.15">
      <c r="A574" s="26" t="s">
        <v>1498</v>
      </c>
      <c r="B574" s="26" t="s">
        <v>1510</v>
      </c>
      <c r="C574" s="26" t="s">
        <v>1116</v>
      </c>
      <c r="D574" s="26" t="s">
        <v>1841</v>
      </c>
      <c r="E574" s="26" t="s">
        <v>1844</v>
      </c>
      <c r="F574" s="68">
        <v>5.2002349999999996E-2</v>
      </c>
      <c r="G574" s="47">
        <v>0.27690915000000005</v>
      </c>
      <c r="H574" s="74">
        <f t="shared" si="16"/>
        <v>-0.81220429155194052</v>
      </c>
      <c r="I574" s="80">
        <f t="shared" si="17"/>
        <v>4.9047057382888197E-6</v>
      </c>
      <c r="J574" s="47">
        <v>37.013387340000001</v>
      </c>
      <c r="K574" s="57">
        <v>11.4590909091</v>
      </c>
    </row>
    <row r="575" spans="1:13" x14ac:dyDescent="0.15">
      <c r="A575" s="26" t="s">
        <v>1906</v>
      </c>
      <c r="B575" s="26" t="s">
        <v>1907</v>
      </c>
      <c r="C575" s="26" t="s">
        <v>1114</v>
      </c>
      <c r="D575" s="26" t="s">
        <v>1840</v>
      </c>
      <c r="E575" s="26" t="s">
        <v>1843</v>
      </c>
      <c r="F575" s="68">
        <v>4.3612620000000005E-2</v>
      </c>
      <c r="G575" s="47">
        <v>0.12582769999999999</v>
      </c>
      <c r="H575" s="74">
        <f t="shared" si="16"/>
        <v>-0.65339412545886155</v>
      </c>
      <c r="I575" s="80">
        <f t="shared" si="17"/>
        <v>4.1134115588201262E-6</v>
      </c>
      <c r="J575" s="47">
        <v>7.5841499999999993</v>
      </c>
      <c r="K575" s="57">
        <v>31.564909090899999</v>
      </c>
    </row>
    <row r="576" spans="1:13" x14ac:dyDescent="0.15">
      <c r="A576" s="26" t="s">
        <v>1270</v>
      </c>
      <c r="B576" s="26" t="s">
        <v>1191</v>
      </c>
      <c r="C576" s="26" t="s">
        <v>1118</v>
      </c>
      <c r="D576" s="26" t="s">
        <v>1840</v>
      </c>
      <c r="E576" s="26" t="s">
        <v>1843</v>
      </c>
      <c r="F576" s="68">
        <v>4.193757E-2</v>
      </c>
      <c r="G576" s="47">
        <v>0.31733007000000002</v>
      </c>
      <c r="H576" s="74">
        <f t="shared" si="16"/>
        <v>-0.86784243295947339</v>
      </c>
      <c r="I576" s="80">
        <f t="shared" si="17"/>
        <v>3.9554258649635848E-6</v>
      </c>
      <c r="J576" s="47">
        <v>7.0376372800000002</v>
      </c>
      <c r="K576" s="57">
        <v>43.051227272699997</v>
      </c>
    </row>
    <row r="577" spans="1:11" x14ac:dyDescent="0.15">
      <c r="A577" s="26" t="s">
        <v>1220</v>
      </c>
      <c r="B577" s="26" t="s">
        <v>1221</v>
      </c>
      <c r="C577" s="26" t="s">
        <v>1118</v>
      </c>
      <c r="D577" s="26" t="s">
        <v>1841</v>
      </c>
      <c r="E577" s="26" t="s">
        <v>1844</v>
      </c>
      <c r="F577" s="68">
        <v>4.1315830000000005E-2</v>
      </c>
      <c r="G577" s="47">
        <v>0.72478655000000003</v>
      </c>
      <c r="H577" s="74">
        <f t="shared" si="16"/>
        <v>-0.94299586547239322</v>
      </c>
      <c r="I577" s="80">
        <f t="shared" si="17"/>
        <v>3.8967852122676267E-6</v>
      </c>
      <c r="J577" s="47">
        <v>20.65</v>
      </c>
      <c r="K577" s="57">
        <v>48.180500000000002</v>
      </c>
    </row>
    <row r="578" spans="1:11" x14ac:dyDescent="0.15">
      <c r="A578" s="26" t="s">
        <v>1902</v>
      </c>
      <c r="B578" s="26" t="s">
        <v>1903</v>
      </c>
      <c r="C578" s="26" t="s">
        <v>1114</v>
      </c>
      <c r="D578" s="26" t="s">
        <v>1840</v>
      </c>
      <c r="E578" s="26" t="s">
        <v>1843</v>
      </c>
      <c r="F578" s="68">
        <v>3.9676999999999997E-2</v>
      </c>
      <c r="G578" s="47">
        <v>0.10322588000000001</v>
      </c>
      <c r="H578" s="74">
        <f t="shared" si="16"/>
        <v>-0.61562933636409789</v>
      </c>
      <c r="I578" s="80">
        <f t="shared" si="17"/>
        <v>3.742215680216096E-6</v>
      </c>
      <c r="J578" s="47">
        <v>4.3952999999999998</v>
      </c>
      <c r="K578" s="57">
        <v>59.383000000000003</v>
      </c>
    </row>
    <row r="579" spans="1:11" x14ac:dyDescent="0.15">
      <c r="A579" s="26" t="s">
        <v>1170</v>
      </c>
      <c r="B579" s="26" t="s">
        <v>18</v>
      </c>
      <c r="C579" s="26" t="s">
        <v>1113</v>
      </c>
      <c r="D579" s="26" t="s">
        <v>1840</v>
      </c>
      <c r="E579" s="26" t="s">
        <v>1843</v>
      </c>
      <c r="F579" s="68">
        <v>3.9461099999999999E-2</v>
      </c>
      <c r="G579" s="47">
        <v>0.26932349999999999</v>
      </c>
      <c r="H579" s="74">
        <f t="shared" si="16"/>
        <v>-0.85348066544508738</v>
      </c>
      <c r="I579" s="80">
        <f t="shared" si="17"/>
        <v>3.7218526395285783E-6</v>
      </c>
      <c r="J579" s="47">
        <v>12.577116890000001</v>
      </c>
      <c r="K579" s="57">
        <v>46.767181818200001</v>
      </c>
    </row>
    <row r="580" spans="1:11" x14ac:dyDescent="0.15">
      <c r="A580" s="26" t="s">
        <v>1608</v>
      </c>
      <c r="B580" s="26" t="s">
        <v>1609</v>
      </c>
      <c r="C580" s="26" t="s">
        <v>1121</v>
      </c>
      <c r="D580" s="26" t="s">
        <v>1841</v>
      </c>
      <c r="E580" s="26" t="s">
        <v>1844</v>
      </c>
      <c r="F580" s="68">
        <v>3.7685220999999998E-2</v>
      </c>
      <c r="G580" s="47">
        <v>2.1500975999999998E-2</v>
      </c>
      <c r="H580" s="74">
        <f t="shared" si="16"/>
        <v>0.7527214113443037</v>
      </c>
      <c r="I580" s="80">
        <f t="shared" si="17"/>
        <v>3.5543570566980596E-6</v>
      </c>
      <c r="J580" s="47">
        <v>12.235188189999999</v>
      </c>
      <c r="K580" s="57">
        <v>47.875863636399998</v>
      </c>
    </row>
    <row r="581" spans="1:11" x14ac:dyDescent="0.15">
      <c r="A581" s="26" t="s">
        <v>1834</v>
      </c>
      <c r="B581" s="26" t="s">
        <v>1835</v>
      </c>
      <c r="C581" s="26" t="s">
        <v>1119</v>
      </c>
      <c r="D581" s="26" t="s">
        <v>1840</v>
      </c>
      <c r="E581" s="26" t="s">
        <v>1844</v>
      </c>
      <c r="F581" s="68">
        <v>3.7398000000000001E-2</v>
      </c>
      <c r="G581" s="47">
        <v>9.4227699999999998E-2</v>
      </c>
      <c r="H581" s="74">
        <f t="shared" si="16"/>
        <v>-0.6031103380428473</v>
      </c>
      <c r="I581" s="80">
        <f t="shared" si="17"/>
        <v>3.5272672331255279E-6</v>
      </c>
      <c r="J581" s="47">
        <v>26.010629999999999</v>
      </c>
      <c r="K581" s="57">
        <v>57.8155</v>
      </c>
    </row>
    <row r="582" spans="1:11" x14ac:dyDescent="0.15">
      <c r="A582" s="26" t="s">
        <v>629</v>
      </c>
      <c r="B582" s="26" t="s">
        <v>630</v>
      </c>
      <c r="C582" s="26" t="s">
        <v>1112</v>
      </c>
      <c r="D582" s="26" t="s">
        <v>1840</v>
      </c>
      <c r="E582" s="26" t="s">
        <v>1843</v>
      </c>
      <c r="F582" s="68">
        <v>3.6221400000000001E-2</v>
      </c>
      <c r="G582" s="47">
        <v>2.606205E-2</v>
      </c>
      <c r="H582" s="74">
        <f t="shared" si="16"/>
        <v>0.38981392484474564</v>
      </c>
      <c r="I582" s="80">
        <f t="shared" si="17"/>
        <v>3.416293848813653E-6</v>
      </c>
      <c r="J582" s="47">
        <v>11.747349</v>
      </c>
      <c r="K582" s="57">
        <v>24.1021363636</v>
      </c>
    </row>
    <row r="583" spans="1:11" x14ac:dyDescent="0.15">
      <c r="A583" s="26" t="s">
        <v>1616</v>
      </c>
      <c r="B583" s="26" t="s">
        <v>1617</v>
      </c>
      <c r="C583" s="26" t="s">
        <v>1121</v>
      </c>
      <c r="D583" s="26" t="s">
        <v>1841</v>
      </c>
      <c r="E583" s="26" t="s">
        <v>1844</v>
      </c>
      <c r="F583" s="68">
        <v>3.6099641000000002E-2</v>
      </c>
      <c r="G583" s="47">
        <v>4.1716339999999998E-2</v>
      </c>
      <c r="H583" s="74">
        <f t="shared" ref="H583:H646" si="18">IF(ISERROR(F583/G583-1),"",((F583/G583-1)))</f>
        <v>-0.13464026326374745</v>
      </c>
      <c r="I583" s="80">
        <f t="shared" ref="I583:I646" si="19">F583/$F$724</f>
        <v>3.4048099049921084E-6</v>
      </c>
      <c r="J583" s="47">
        <v>5.8472394599999999</v>
      </c>
      <c r="K583" s="57">
        <v>40.713954545500002</v>
      </c>
    </row>
    <row r="584" spans="1:11" x14ac:dyDescent="0.15">
      <c r="A584" s="26" t="s">
        <v>1604</v>
      </c>
      <c r="B584" s="26" t="s">
        <v>1605</v>
      </c>
      <c r="C584" s="26" t="s">
        <v>1121</v>
      </c>
      <c r="D584" s="26" t="s">
        <v>1841</v>
      </c>
      <c r="E584" s="26" t="s">
        <v>1844</v>
      </c>
      <c r="F584" s="68">
        <v>3.5869095000000004E-2</v>
      </c>
      <c r="G584" s="47">
        <v>6.52755E-3</v>
      </c>
      <c r="H584" s="74">
        <f t="shared" si="18"/>
        <v>4.495031826642462</v>
      </c>
      <c r="I584" s="80">
        <f t="shared" si="19"/>
        <v>3.3830654974963024E-6</v>
      </c>
      <c r="J584" s="47">
        <v>6.8181613499999996</v>
      </c>
      <c r="K584" s="57">
        <v>45.752954545500003</v>
      </c>
    </row>
    <row r="585" spans="1:11" x14ac:dyDescent="0.15">
      <c r="A585" s="26" t="s">
        <v>1612</v>
      </c>
      <c r="B585" s="26" t="s">
        <v>1613</v>
      </c>
      <c r="C585" s="26" t="s">
        <v>1121</v>
      </c>
      <c r="D585" s="26" t="s">
        <v>1841</v>
      </c>
      <c r="E585" s="26" t="s">
        <v>1844</v>
      </c>
      <c r="F585" s="68">
        <v>3.5834510999999999E-2</v>
      </c>
      <c r="G585" s="47">
        <v>7.8596284000000002E-2</v>
      </c>
      <c r="H585" s="74">
        <f t="shared" si="18"/>
        <v>-0.54406863561132224</v>
      </c>
      <c r="I585" s="80">
        <f t="shared" si="19"/>
        <v>3.3798036383062275E-6</v>
      </c>
      <c r="J585" s="47">
        <v>7.7096977500000001</v>
      </c>
      <c r="K585" s="57">
        <v>54.128045454499997</v>
      </c>
    </row>
    <row r="586" spans="1:11" x14ac:dyDescent="0.15">
      <c r="A586" s="26" t="s">
        <v>1244</v>
      </c>
      <c r="B586" s="26" t="s">
        <v>1194</v>
      </c>
      <c r="C586" s="26" t="s">
        <v>1118</v>
      </c>
      <c r="D586" s="26" t="s">
        <v>1841</v>
      </c>
      <c r="E586" s="26" t="s">
        <v>1844</v>
      </c>
      <c r="F586" s="68">
        <v>3.2948100000000001E-2</v>
      </c>
      <c r="G586" s="47">
        <v>0.44723076</v>
      </c>
      <c r="H586" s="74">
        <f t="shared" si="18"/>
        <v>-0.92632863625033302</v>
      </c>
      <c r="I586" s="80">
        <f t="shared" si="19"/>
        <v>3.1075660068384193E-6</v>
      </c>
      <c r="J586" s="47">
        <v>6.7609253499999999</v>
      </c>
      <c r="K586" s="57">
        <v>61.743772727299998</v>
      </c>
    </row>
    <row r="587" spans="1:11" x14ac:dyDescent="0.15">
      <c r="A587" s="26" t="s">
        <v>1826</v>
      </c>
      <c r="B587" s="26" t="s">
        <v>1827</v>
      </c>
      <c r="C587" s="26" t="s">
        <v>1114</v>
      </c>
      <c r="D587" s="26" t="s">
        <v>1840</v>
      </c>
      <c r="E587" s="26" t="s">
        <v>1843</v>
      </c>
      <c r="F587" s="68">
        <v>3.1789150000000002E-2</v>
      </c>
      <c r="G587" s="47">
        <v>9.5542000000000002E-2</v>
      </c>
      <c r="H587" s="74">
        <f t="shared" si="18"/>
        <v>-0.66727564840593656</v>
      </c>
      <c r="I587" s="80">
        <f t="shared" si="19"/>
        <v>2.9982573176082245E-6</v>
      </c>
      <c r="J587" s="47">
        <v>5.8449999999999998</v>
      </c>
      <c r="K587" s="57">
        <v>105.3941363636</v>
      </c>
    </row>
    <row r="588" spans="1:11" x14ac:dyDescent="0.15">
      <c r="A588" s="26" t="s">
        <v>1291</v>
      </c>
      <c r="B588" s="26" t="s">
        <v>163</v>
      </c>
      <c r="C588" s="26" t="s">
        <v>1116</v>
      </c>
      <c r="D588" s="26" t="s">
        <v>1841</v>
      </c>
      <c r="E588" s="26" t="s">
        <v>1844</v>
      </c>
      <c r="F588" s="68">
        <v>3.1610566E-2</v>
      </c>
      <c r="G588" s="47">
        <v>5.1269110000000005E-3</v>
      </c>
      <c r="H588" s="74">
        <f t="shared" si="18"/>
        <v>5.1656162940998973</v>
      </c>
      <c r="I588" s="80">
        <f t="shared" si="19"/>
        <v>2.9814138101596846E-6</v>
      </c>
      <c r="J588" s="47">
        <v>3.4567661099999998</v>
      </c>
      <c r="K588" s="57">
        <v>56.602727272700001</v>
      </c>
    </row>
    <row r="589" spans="1:11" x14ac:dyDescent="0.15">
      <c r="A589" s="26" t="s">
        <v>1296</v>
      </c>
      <c r="B589" s="26" t="s">
        <v>1748</v>
      </c>
      <c r="C589" s="26" t="s">
        <v>809</v>
      </c>
      <c r="D589" s="26" t="s">
        <v>1840</v>
      </c>
      <c r="E589" s="26" t="s">
        <v>1843</v>
      </c>
      <c r="F589" s="68">
        <v>3.0607759999999998E-2</v>
      </c>
      <c r="G589" s="47">
        <v>5.4742700000000007E-3</v>
      </c>
      <c r="H589" s="74">
        <f t="shared" si="18"/>
        <v>4.5912039413474295</v>
      </c>
      <c r="I589" s="80">
        <f t="shared" si="19"/>
        <v>2.8868321548577517E-6</v>
      </c>
      <c r="J589" s="47">
        <v>16.524795839999999</v>
      </c>
      <c r="K589" s="57">
        <v>41.618363636399998</v>
      </c>
    </row>
    <row r="590" spans="1:11" x14ac:dyDescent="0.15">
      <c r="A590" s="26" t="s">
        <v>199</v>
      </c>
      <c r="B590" s="26" t="s">
        <v>4</v>
      </c>
      <c r="C590" s="26" t="s">
        <v>1119</v>
      </c>
      <c r="D590" s="26" t="s">
        <v>1840</v>
      </c>
      <c r="E590" s="26" t="s">
        <v>1844</v>
      </c>
      <c r="F590" s="68">
        <v>3.0382751E-2</v>
      </c>
      <c r="G590" s="47">
        <v>4.3978980000000001E-2</v>
      </c>
      <c r="H590" s="74">
        <f t="shared" si="18"/>
        <v>-0.30915289531498913</v>
      </c>
      <c r="I590" s="80">
        <f t="shared" si="19"/>
        <v>2.8656099806008842E-6</v>
      </c>
      <c r="J590" s="47">
        <v>41.05236</v>
      </c>
      <c r="K590" s="57">
        <v>98.638954545499999</v>
      </c>
    </row>
    <row r="591" spans="1:11" x14ac:dyDescent="0.15">
      <c r="A591" s="26" t="s">
        <v>609</v>
      </c>
      <c r="B591" s="26" t="s">
        <v>610</v>
      </c>
      <c r="C591" s="26" t="s">
        <v>1112</v>
      </c>
      <c r="D591" s="26" t="s">
        <v>1840</v>
      </c>
      <c r="E591" s="26" t="s">
        <v>1843</v>
      </c>
      <c r="F591" s="68">
        <v>3.0295180000000001E-2</v>
      </c>
      <c r="G591" s="47">
        <v>0.12686759</v>
      </c>
      <c r="H591" s="74">
        <f t="shared" si="18"/>
        <v>-0.76120630966506098</v>
      </c>
      <c r="I591" s="80">
        <f t="shared" si="19"/>
        <v>2.8573505464367034E-6</v>
      </c>
      <c r="J591" s="47">
        <v>14.0352</v>
      </c>
      <c r="K591" s="57">
        <v>52.899318181799998</v>
      </c>
    </row>
    <row r="592" spans="1:11" x14ac:dyDescent="0.15">
      <c r="A592" s="26" t="s">
        <v>1426</v>
      </c>
      <c r="B592" s="26" t="s">
        <v>1427</v>
      </c>
      <c r="C592" s="26" t="s">
        <v>1410</v>
      </c>
      <c r="D592" s="26" t="s">
        <v>1841</v>
      </c>
      <c r="E592" s="26" t="s">
        <v>1844</v>
      </c>
      <c r="F592" s="68">
        <v>2.98789E-2</v>
      </c>
      <c r="G592" s="47">
        <v>3.0028799999999998E-2</v>
      </c>
      <c r="H592" s="74">
        <f t="shared" si="18"/>
        <v>-4.9918744671780813E-3</v>
      </c>
      <c r="I592" s="80">
        <f t="shared" si="19"/>
        <v>2.8180882649295237E-6</v>
      </c>
      <c r="J592" s="47">
        <v>13.542930935261701</v>
      </c>
      <c r="K592" s="57">
        <v>19.9944090909</v>
      </c>
    </row>
    <row r="593" spans="1:11" x14ac:dyDescent="0.15">
      <c r="A593" s="26" t="s">
        <v>415</v>
      </c>
      <c r="B593" s="26" t="s">
        <v>278</v>
      </c>
      <c r="C593" s="26" t="s">
        <v>1112</v>
      </c>
      <c r="D593" s="26" t="s">
        <v>1840</v>
      </c>
      <c r="E593" s="26" t="s">
        <v>1843</v>
      </c>
      <c r="F593" s="68">
        <v>2.978544E-2</v>
      </c>
      <c r="G593" s="47">
        <v>0.19881467800000002</v>
      </c>
      <c r="H593" s="74">
        <f t="shared" si="18"/>
        <v>-0.85018490435600536</v>
      </c>
      <c r="I593" s="80">
        <f t="shared" si="19"/>
        <v>2.809273397941773E-6</v>
      </c>
      <c r="J593" s="47">
        <v>11.185650000000001</v>
      </c>
      <c r="K593" s="57">
        <v>18.5432727273</v>
      </c>
    </row>
    <row r="594" spans="1:11" x14ac:dyDescent="0.15">
      <c r="A594" s="26" t="s">
        <v>68</v>
      </c>
      <c r="B594" s="26" t="s">
        <v>69</v>
      </c>
      <c r="C594" s="26" t="s">
        <v>1134</v>
      </c>
      <c r="D594" s="26" t="s">
        <v>1841</v>
      </c>
      <c r="E594" s="26" t="s">
        <v>1843</v>
      </c>
      <c r="F594" s="68">
        <v>2.7261199999999999E-2</v>
      </c>
      <c r="G594" s="47">
        <v>0</v>
      </c>
      <c r="H594" s="74" t="str">
        <f t="shared" si="18"/>
        <v/>
      </c>
      <c r="I594" s="80">
        <f t="shared" si="19"/>
        <v>2.5711946493310243E-6</v>
      </c>
      <c r="J594" s="47">
        <v>26.338450960021202</v>
      </c>
      <c r="K594" s="57">
        <v>158.387</v>
      </c>
    </row>
    <row r="595" spans="1:11" x14ac:dyDescent="0.15">
      <c r="A595" s="26" t="s">
        <v>1606</v>
      </c>
      <c r="B595" s="26" t="s">
        <v>1607</v>
      </c>
      <c r="C595" s="26" t="s">
        <v>1121</v>
      </c>
      <c r="D595" s="26" t="s">
        <v>1841</v>
      </c>
      <c r="E595" s="26" t="s">
        <v>1844</v>
      </c>
      <c r="F595" s="68">
        <v>2.3207095000000001E-2</v>
      </c>
      <c r="G595" s="47">
        <v>8.3524294999999998E-2</v>
      </c>
      <c r="H595" s="74">
        <f t="shared" si="18"/>
        <v>-0.72215156081233611</v>
      </c>
      <c r="I595" s="80">
        <f t="shared" si="19"/>
        <v>2.1888236207693264E-6</v>
      </c>
      <c r="J595" s="47">
        <v>5.9405361799999996</v>
      </c>
      <c r="K595" s="57">
        <v>47.351318181800004</v>
      </c>
    </row>
    <row r="596" spans="1:11" x14ac:dyDescent="0.15">
      <c r="A596" s="26" t="s">
        <v>1696</v>
      </c>
      <c r="B596" s="26" t="s">
        <v>1441</v>
      </c>
      <c r="C596" s="26" t="s">
        <v>1134</v>
      </c>
      <c r="D596" s="26" t="s">
        <v>1841</v>
      </c>
      <c r="E596" s="26" t="s">
        <v>1843</v>
      </c>
      <c r="F596" s="68">
        <v>2.0906040000000001E-2</v>
      </c>
      <c r="G596" s="47">
        <v>8.1691369999999999E-2</v>
      </c>
      <c r="H596" s="74">
        <f t="shared" si="18"/>
        <v>-0.74408508511976235</v>
      </c>
      <c r="I596" s="80">
        <f t="shared" si="19"/>
        <v>1.9717950122041718E-6</v>
      </c>
      <c r="J596" s="47">
        <v>70.195597159999991</v>
      </c>
      <c r="K596" s="57">
        <v>74.687136363600004</v>
      </c>
    </row>
    <row r="597" spans="1:11" x14ac:dyDescent="0.15">
      <c r="A597" s="26" t="s">
        <v>1524</v>
      </c>
      <c r="B597" s="26" t="s">
        <v>1525</v>
      </c>
      <c r="C597" s="26" t="s">
        <v>1116</v>
      </c>
      <c r="D597" s="26" t="s">
        <v>1841</v>
      </c>
      <c r="E597" s="26" t="s">
        <v>1844</v>
      </c>
      <c r="F597" s="68">
        <v>2.075455E-2</v>
      </c>
      <c r="G597" s="47">
        <v>1.6305860000000002E-2</v>
      </c>
      <c r="H597" s="74">
        <f t="shared" si="18"/>
        <v>0.27282768280851166</v>
      </c>
      <c r="I597" s="80">
        <f t="shared" si="19"/>
        <v>1.9575069296022628E-6</v>
      </c>
      <c r="J597" s="47">
        <v>26.236281300000002</v>
      </c>
      <c r="K597" s="57">
        <v>52.077500000000001</v>
      </c>
    </row>
    <row r="598" spans="1:11" x14ac:dyDescent="0.15">
      <c r="A598" s="26" t="s">
        <v>70</v>
      </c>
      <c r="B598" s="26" t="s">
        <v>71</v>
      </c>
      <c r="C598" s="26" t="s">
        <v>1111</v>
      </c>
      <c r="D598" s="26" t="s">
        <v>1840</v>
      </c>
      <c r="E598" s="26" t="s">
        <v>1843</v>
      </c>
      <c r="F598" s="68">
        <v>2.0262840000000001E-2</v>
      </c>
      <c r="G598" s="47">
        <v>0</v>
      </c>
      <c r="H598" s="74" t="str">
        <f t="shared" si="18"/>
        <v/>
      </c>
      <c r="I598" s="80">
        <f t="shared" si="19"/>
        <v>1.9111303166496947E-6</v>
      </c>
      <c r="J598" s="47">
        <v>21</v>
      </c>
      <c r="K598" s="57">
        <v>43.6086153846</v>
      </c>
    </row>
    <row r="599" spans="1:11" x14ac:dyDescent="0.15">
      <c r="A599" s="26" t="s">
        <v>1304</v>
      </c>
      <c r="B599" s="26" t="s">
        <v>1869</v>
      </c>
      <c r="C599" s="26" t="s">
        <v>809</v>
      </c>
      <c r="D599" s="26" t="s">
        <v>1840</v>
      </c>
      <c r="E599" s="26" t="s">
        <v>1843</v>
      </c>
      <c r="F599" s="68">
        <v>1.9556849999999997E-2</v>
      </c>
      <c r="G599" s="47">
        <v>0</v>
      </c>
      <c r="H599" s="74" t="str">
        <f t="shared" si="18"/>
        <v/>
      </c>
      <c r="I599" s="80">
        <f t="shared" si="19"/>
        <v>1.8445434565525153E-6</v>
      </c>
      <c r="J599" s="47">
        <v>4.4808397500000003</v>
      </c>
      <c r="K599" s="57">
        <v>17.8775909091</v>
      </c>
    </row>
    <row r="600" spans="1:11" x14ac:dyDescent="0.15">
      <c r="A600" s="26" t="s">
        <v>755</v>
      </c>
      <c r="B600" s="26" t="s">
        <v>747</v>
      </c>
      <c r="C600" s="26" t="s">
        <v>1112</v>
      </c>
      <c r="D600" s="26" t="s">
        <v>1840</v>
      </c>
      <c r="E600" s="26" t="s">
        <v>1843</v>
      </c>
      <c r="F600" s="68">
        <v>1.9487599999999997E-2</v>
      </c>
      <c r="G600" s="47">
        <v>2.6470500000000002E-3</v>
      </c>
      <c r="H600" s="74">
        <f t="shared" si="18"/>
        <v>6.3620067622447616</v>
      </c>
      <c r="I600" s="80">
        <f t="shared" si="19"/>
        <v>1.8380120041782189E-6</v>
      </c>
      <c r="J600" s="47">
        <v>10.210319999999999</v>
      </c>
      <c r="K600" s="57">
        <v>27.263090909100001</v>
      </c>
    </row>
    <row r="601" spans="1:11" x14ac:dyDescent="0.15">
      <c r="A601" s="26" t="s">
        <v>1847</v>
      </c>
      <c r="B601" s="26" t="s">
        <v>1848</v>
      </c>
      <c r="C601" s="26" t="s">
        <v>1112</v>
      </c>
      <c r="D601" s="26" t="s">
        <v>1840</v>
      </c>
      <c r="E601" s="26" t="s">
        <v>1843</v>
      </c>
      <c r="F601" s="68">
        <v>1.8111200000000001E-2</v>
      </c>
      <c r="G601" s="47">
        <v>4.8395319999999999E-2</v>
      </c>
      <c r="H601" s="74">
        <f t="shared" si="18"/>
        <v>-0.62576546657817322</v>
      </c>
      <c r="I601" s="80">
        <f t="shared" si="19"/>
        <v>1.7081940829077241E-6</v>
      </c>
      <c r="J601" s="47">
        <v>52.68</v>
      </c>
      <c r="K601" s="57">
        <v>75.526136363600003</v>
      </c>
    </row>
    <row r="602" spans="1:11" x14ac:dyDescent="0.15">
      <c r="A602" s="26" t="s">
        <v>187</v>
      </c>
      <c r="B602" s="26" t="s">
        <v>188</v>
      </c>
      <c r="C602" s="26" t="s">
        <v>1119</v>
      </c>
      <c r="D602" s="26" t="s">
        <v>1840</v>
      </c>
      <c r="E602" s="26" t="s">
        <v>1844</v>
      </c>
      <c r="F602" s="68">
        <v>1.7534839999999999E-2</v>
      </c>
      <c r="G602" s="47">
        <v>0.10306372999999999</v>
      </c>
      <c r="H602" s="74">
        <f t="shared" si="18"/>
        <v>-0.82986410447205827</v>
      </c>
      <c r="I602" s="80">
        <f t="shared" si="19"/>
        <v>1.6538335357532176E-6</v>
      </c>
      <c r="J602" s="47">
        <v>13.128500000000001</v>
      </c>
      <c r="K602" s="57">
        <v>43.954772727300004</v>
      </c>
    </row>
    <row r="603" spans="1:11" x14ac:dyDescent="0.15">
      <c r="A603" s="26" t="s">
        <v>427</v>
      </c>
      <c r="B603" s="26" t="s">
        <v>328</v>
      </c>
      <c r="C603" s="26" t="s">
        <v>1112</v>
      </c>
      <c r="D603" s="26" t="s">
        <v>1840</v>
      </c>
      <c r="E603" s="26" t="s">
        <v>1843</v>
      </c>
      <c r="F603" s="68">
        <v>1.6465490000000003E-2</v>
      </c>
      <c r="G603" s="47">
        <v>1.9257509999999999E-2</v>
      </c>
      <c r="H603" s="74">
        <f t="shared" si="18"/>
        <v>-0.14498343763030608</v>
      </c>
      <c r="I603" s="80">
        <f t="shared" si="19"/>
        <v>1.5529756498838457E-6</v>
      </c>
      <c r="J603" s="47">
        <v>13.113960000000001</v>
      </c>
      <c r="K603" s="57">
        <v>12.329636363600001</v>
      </c>
    </row>
    <row r="604" spans="1:11" x14ac:dyDescent="0.15">
      <c r="A604" s="26" t="s">
        <v>1311</v>
      </c>
      <c r="B604" s="26" t="s">
        <v>220</v>
      </c>
      <c r="C604" s="26" t="s">
        <v>1118</v>
      </c>
      <c r="D604" s="26" t="s">
        <v>1841</v>
      </c>
      <c r="E604" s="26" t="s">
        <v>1844</v>
      </c>
      <c r="F604" s="68">
        <v>1.6245950000000002E-2</v>
      </c>
      <c r="G604" s="47">
        <v>0</v>
      </c>
      <c r="H604" s="74" t="str">
        <f t="shared" si="18"/>
        <v/>
      </c>
      <c r="I604" s="80">
        <f t="shared" si="19"/>
        <v>1.5322692953097941E-6</v>
      </c>
      <c r="J604" s="47">
        <v>21.9056</v>
      </c>
      <c r="K604" s="57">
        <v>20.091181818199999</v>
      </c>
    </row>
    <row r="605" spans="1:11" x14ac:dyDescent="0.15">
      <c r="A605" s="26" t="s">
        <v>758</v>
      </c>
      <c r="B605" s="26" t="s">
        <v>750</v>
      </c>
      <c r="C605" s="26" t="s">
        <v>1112</v>
      </c>
      <c r="D605" s="26" t="s">
        <v>1840</v>
      </c>
      <c r="E605" s="26" t="s">
        <v>1844</v>
      </c>
      <c r="F605" s="68">
        <v>1.6009799999999998E-2</v>
      </c>
      <c r="G605" s="47">
        <v>4.2129900000000005E-2</v>
      </c>
      <c r="H605" s="74">
        <f t="shared" si="18"/>
        <v>-0.61998960358320354</v>
      </c>
      <c r="I605" s="80">
        <f t="shared" si="19"/>
        <v>1.5099963353359289E-6</v>
      </c>
      <c r="J605" s="47">
        <v>21.632625000000001</v>
      </c>
      <c r="K605" s="57">
        <v>13.4137727273</v>
      </c>
    </row>
    <row r="606" spans="1:11" x14ac:dyDescent="0.15">
      <c r="A606" s="26" t="s">
        <v>1634</v>
      </c>
      <c r="B606" s="26" t="s">
        <v>1635</v>
      </c>
      <c r="C606" s="26" t="s">
        <v>1114</v>
      </c>
      <c r="D606" s="26" t="s">
        <v>1840</v>
      </c>
      <c r="E606" s="26" t="s">
        <v>1843</v>
      </c>
      <c r="F606" s="68">
        <v>1.596595E-2</v>
      </c>
      <c r="G606" s="47">
        <v>5.7355580000000003E-2</v>
      </c>
      <c r="H606" s="74">
        <f t="shared" si="18"/>
        <v>-0.72163214110989726</v>
      </c>
      <c r="I606" s="80">
        <f t="shared" si="19"/>
        <v>1.5058605348072229E-6</v>
      </c>
      <c r="J606" s="47">
        <v>1.8822818400000001</v>
      </c>
      <c r="K606" s="57">
        <v>122.30581818180001</v>
      </c>
    </row>
    <row r="607" spans="1:11" x14ac:dyDescent="0.15">
      <c r="A607" s="26" t="s">
        <v>72</v>
      </c>
      <c r="B607" s="26" t="s">
        <v>73</v>
      </c>
      <c r="C607" s="26" t="s">
        <v>1134</v>
      </c>
      <c r="D607" s="26" t="s">
        <v>1841</v>
      </c>
      <c r="E607" s="26" t="s">
        <v>1843</v>
      </c>
      <c r="F607" s="68">
        <v>1.5243950000000001E-2</v>
      </c>
      <c r="G607" s="47">
        <v>0</v>
      </c>
      <c r="H607" s="74" t="str">
        <f t="shared" si="18"/>
        <v/>
      </c>
      <c r="I607" s="80">
        <f t="shared" si="19"/>
        <v>1.4377636595113079E-6</v>
      </c>
      <c r="J607" s="47">
        <v>27.097292687247304</v>
      </c>
      <c r="K607" s="57">
        <v>160.35356250000001</v>
      </c>
    </row>
    <row r="608" spans="1:11" x14ac:dyDescent="0.15">
      <c r="A608" s="26" t="s">
        <v>1763</v>
      </c>
      <c r="B608" s="26" t="s">
        <v>1599</v>
      </c>
      <c r="C608" s="26" t="s">
        <v>1121</v>
      </c>
      <c r="D608" s="26" t="s">
        <v>1841</v>
      </c>
      <c r="E608" s="26" t="s">
        <v>1844</v>
      </c>
      <c r="F608" s="68">
        <v>1.4852522000000002E-2</v>
      </c>
      <c r="G608" s="47">
        <v>5.8174500000000005E-4</v>
      </c>
      <c r="H608" s="74">
        <f t="shared" si="18"/>
        <v>24.530983506519181</v>
      </c>
      <c r="I608" s="80">
        <f t="shared" si="19"/>
        <v>1.4008453441327353E-6</v>
      </c>
      <c r="J608" s="47">
        <v>3.0149824118832003</v>
      </c>
      <c r="K608" s="57">
        <v>67.9208636364</v>
      </c>
    </row>
    <row r="609" spans="1:11" x14ac:dyDescent="0.15">
      <c r="A609" s="26" t="s">
        <v>1432</v>
      </c>
      <c r="B609" s="26" t="s">
        <v>1433</v>
      </c>
      <c r="C609" s="26" t="s">
        <v>1410</v>
      </c>
      <c r="D609" s="26" t="s">
        <v>1841</v>
      </c>
      <c r="E609" s="26" t="s">
        <v>1844</v>
      </c>
      <c r="F609" s="68">
        <v>1.460587E-2</v>
      </c>
      <c r="G609" s="47">
        <v>3.7988210000000001E-2</v>
      </c>
      <c r="H609" s="74">
        <f t="shared" si="18"/>
        <v>-0.61551570868961714</v>
      </c>
      <c r="I609" s="80">
        <f t="shared" si="19"/>
        <v>1.3775818670060204E-6</v>
      </c>
      <c r="J609" s="47">
        <v>59.131078205012102</v>
      </c>
      <c r="K609" s="57">
        <v>46.427181818199998</v>
      </c>
    </row>
    <row r="610" spans="1:11" x14ac:dyDescent="0.15">
      <c r="A610" s="26" t="s">
        <v>611</v>
      </c>
      <c r="B610" s="26" t="s">
        <v>612</v>
      </c>
      <c r="C610" s="26" t="s">
        <v>1112</v>
      </c>
      <c r="D610" s="26" t="s">
        <v>1840</v>
      </c>
      <c r="E610" s="26" t="s">
        <v>1843</v>
      </c>
      <c r="F610" s="68">
        <v>1.4485E-2</v>
      </c>
      <c r="G610" s="47">
        <v>2.1068787999999996</v>
      </c>
      <c r="H610" s="74">
        <f t="shared" si="18"/>
        <v>-0.99312490115710506</v>
      </c>
      <c r="I610" s="80">
        <f t="shared" si="19"/>
        <v>1.3661817709990714E-6</v>
      </c>
      <c r="J610" s="47">
        <v>27.958880000000001</v>
      </c>
      <c r="K610" s="57">
        <v>33.289363636399997</v>
      </c>
    </row>
    <row r="611" spans="1:11" x14ac:dyDescent="0.15">
      <c r="A611" s="26" t="s">
        <v>597</v>
      </c>
      <c r="B611" s="26" t="s">
        <v>598</v>
      </c>
      <c r="C611" s="26" t="s">
        <v>1112</v>
      </c>
      <c r="D611" s="26" t="s">
        <v>1840</v>
      </c>
      <c r="E611" s="26" t="s">
        <v>1843</v>
      </c>
      <c r="F611" s="68">
        <v>1.38347E-2</v>
      </c>
      <c r="G611" s="47">
        <v>9.1955499999999985E-3</v>
      </c>
      <c r="H611" s="74">
        <f t="shared" si="18"/>
        <v>0.50449945897744053</v>
      </c>
      <c r="I611" s="80">
        <f t="shared" si="19"/>
        <v>1.3048474247318505E-6</v>
      </c>
      <c r="J611" s="47">
        <v>361.09612499999997</v>
      </c>
      <c r="K611" s="57">
        <v>24.071045454499998</v>
      </c>
    </row>
    <row r="612" spans="1:11" x14ac:dyDescent="0.15">
      <c r="A612" s="26" t="s">
        <v>1135</v>
      </c>
      <c r="B612" s="26" t="s">
        <v>1136</v>
      </c>
      <c r="C612" s="26" t="s">
        <v>1114</v>
      </c>
      <c r="D612" s="26" t="s">
        <v>1840</v>
      </c>
      <c r="E612" s="26" t="s">
        <v>1843</v>
      </c>
      <c r="F612" s="68">
        <v>1.3785819999999999E-2</v>
      </c>
      <c r="G612" s="47">
        <v>3.7320000000000001E-3</v>
      </c>
      <c r="H612" s="74">
        <f t="shared" si="18"/>
        <v>2.6939496248660233</v>
      </c>
      <c r="I612" s="80">
        <f t="shared" si="19"/>
        <v>1.3002372096841157E-6</v>
      </c>
      <c r="J612" s="47">
        <v>86.831199999999995</v>
      </c>
      <c r="K612" s="57">
        <v>56.739954545499998</v>
      </c>
    </row>
    <row r="613" spans="1:11" x14ac:dyDescent="0.15">
      <c r="A613" s="26" t="s">
        <v>74</v>
      </c>
      <c r="B613" s="26" t="s">
        <v>75</v>
      </c>
      <c r="C613" s="26" t="s">
        <v>1111</v>
      </c>
      <c r="D613" s="26" t="s">
        <v>1840</v>
      </c>
      <c r="E613" s="26" t="s">
        <v>1843</v>
      </c>
      <c r="F613" s="68">
        <v>1.2625049999999999E-2</v>
      </c>
      <c r="G613" s="47">
        <v>0</v>
      </c>
      <c r="H613" s="74" t="str">
        <f t="shared" si="18"/>
        <v/>
      </c>
      <c r="I613" s="80">
        <f t="shared" si="19"/>
        <v>1.1907568635106541E-6</v>
      </c>
      <c r="J613" s="47">
        <v>740.3</v>
      </c>
      <c r="K613" s="57">
        <v>18.515076923100001</v>
      </c>
    </row>
    <row r="614" spans="1:11" x14ac:dyDescent="0.15">
      <c r="A614" s="26" t="s">
        <v>511</v>
      </c>
      <c r="B614" s="26" t="s">
        <v>658</v>
      </c>
      <c r="C614" s="26" t="s">
        <v>1119</v>
      </c>
      <c r="D614" s="26" t="s">
        <v>1840</v>
      </c>
      <c r="E614" s="26" t="s">
        <v>1844</v>
      </c>
      <c r="F614" s="68">
        <v>1.252061E-2</v>
      </c>
      <c r="G614" s="47">
        <v>0.19331836199999999</v>
      </c>
      <c r="H614" s="74">
        <f t="shared" si="18"/>
        <v>-0.93523320873161553</v>
      </c>
      <c r="I614" s="80">
        <f t="shared" si="19"/>
        <v>1.1809063958431953E-6</v>
      </c>
      <c r="J614" s="47">
        <v>12.70369</v>
      </c>
      <c r="K614" s="57">
        <v>24.286181818199999</v>
      </c>
    </row>
    <row r="615" spans="1:11" x14ac:dyDescent="0.15">
      <c r="A615" s="26" t="s">
        <v>1502</v>
      </c>
      <c r="B615" s="26" t="s">
        <v>1514</v>
      </c>
      <c r="C615" s="26" t="s">
        <v>1116</v>
      </c>
      <c r="D615" s="26" t="s">
        <v>1841</v>
      </c>
      <c r="E615" s="26" t="s">
        <v>1844</v>
      </c>
      <c r="F615" s="68">
        <v>1.250385E-2</v>
      </c>
      <c r="G615" s="47">
        <v>2.1611099999999999E-3</v>
      </c>
      <c r="H615" s="74">
        <f t="shared" si="18"/>
        <v>4.7858461623887729</v>
      </c>
      <c r="I615" s="80">
        <f t="shared" si="19"/>
        <v>1.1793256428931127E-6</v>
      </c>
      <c r="J615" s="47">
        <v>4.5802990199999991</v>
      </c>
      <c r="K615" s="57">
        <v>27.494318181800001</v>
      </c>
    </row>
    <row r="616" spans="1:11" x14ac:dyDescent="0.15">
      <c r="A616" s="26" t="s">
        <v>76</v>
      </c>
      <c r="B616" s="26" t="s">
        <v>77</v>
      </c>
      <c r="C616" s="26" t="s">
        <v>1113</v>
      </c>
      <c r="D616" s="26" t="s">
        <v>1840</v>
      </c>
      <c r="E616" s="26" t="s">
        <v>1843</v>
      </c>
      <c r="F616" s="68">
        <v>1.2122000000000001E-2</v>
      </c>
      <c r="G616" s="47">
        <v>0</v>
      </c>
      <c r="H616" s="74" t="str">
        <f t="shared" si="18"/>
        <v/>
      </c>
      <c r="I616" s="80">
        <f t="shared" si="19"/>
        <v>1.1433106957577318E-6</v>
      </c>
      <c r="J616" s="47">
        <v>1.58946644</v>
      </c>
      <c r="K616" s="57">
        <v>128.60339999999999</v>
      </c>
    </row>
    <row r="617" spans="1:11" x14ac:dyDescent="0.15">
      <c r="A617" s="26" t="s">
        <v>627</v>
      </c>
      <c r="B617" s="26" t="s">
        <v>628</v>
      </c>
      <c r="C617" s="26" t="s">
        <v>1112</v>
      </c>
      <c r="D617" s="26" t="s">
        <v>1840</v>
      </c>
      <c r="E617" s="26" t="s">
        <v>1843</v>
      </c>
      <c r="F617" s="68">
        <v>1.17847E-2</v>
      </c>
      <c r="G617" s="47">
        <v>1.104511E-2</v>
      </c>
      <c r="H617" s="74">
        <f t="shared" si="18"/>
        <v>6.6960854169854311E-2</v>
      </c>
      <c r="I617" s="80">
        <f t="shared" si="19"/>
        <v>1.1114975710523132E-6</v>
      </c>
      <c r="J617" s="47">
        <v>27.235208</v>
      </c>
      <c r="K617" s="57">
        <v>21.609318181799999</v>
      </c>
    </row>
    <row r="618" spans="1:11" x14ac:dyDescent="0.15">
      <c r="A618" s="26" t="s">
        <v>78</v>
      </c>
      <c r="B618" s="26" t="s">
        <v>79</v>
      </c>
      <c r="C618" s="26" t="s">
        <v>1119</v>
      </c>
      <c r="D618" s="26" t="s">
        <v>1840</v>
      </c>
      <c r="E618" s="26" t="s">
        <v>1843</v>
      </c>
      <c r="F618" s="68">
        <v>1.1429999999999999E-2</v>
      </c>
      <c r="G618" s="47">
        <v>0</v>
      </c>
      <c r="H618" s="74" t="str">
        <f t="shared" si="18"/>
        <v/>
      </c>
      <c r="I618" s="80">
        <f t="shared" si="19"/>
        <v>1.0780433305156634E-6</v>
      </c>
      <c r="J618" s="47">
        <v>15.3117</v>
      </c>
      <c r="K618" s="57">
        <v>61.601500000000001</v>
      </c>
    </row>
    <row r="619" spans="1:11" x14ac:dyDescent="0.15">
      <c r="A619" s="26" t="s">
        <v>1137</v>
      </c>
      <c r="B619" s="26" t="s">
        <v>1138</v>
      </c>
      <c r="C619" s="26" t="s">
        <v>1114</v>
      </c>
      <c r="D619" s="26" t="s">
        <v>1840</v>
      </c>
      <c r="E619" s="26" t="s">
        <v>1843</v>
      </c>
      <c r="F619" s="68">
        <v>1.1090600000000001E-2</v>
      </c>
      <c r="G619" s="47">
        <v>2.16236E-2</v>
      </c>
      <c r="H619" s="74">
        <f t="shared" si="18"/>
        <v>-0.48710667973880384</v>
      </c>
      <c r="I619" s="80">
        <f t="shared" si="19"/>
        <v>1.0460321401064758E-6</v>
      </c>
      <c r="J619" s="47">
        <v>3.4020000000000001</v>
      </c>
      <c r="K619" s="57">
        <v>55.915227272700001</v>
      </c>
    </row>
    <row r="620" spans="1:11" x14ac:dyDescent="0.15">
      <c r="A620" s="26" t="s">
        <v>1157</v>
      </c>
      <c r="B620" s="26" t="s">
        <v>1593</v>
      </c>
      <c r="C620" s="26" t="s">
        <v>1111</v>
      </c>
      <c r="D620" s="26" t="s">
        <v>1840</v>
      </c>
      <c r="E620" s="26" t="s">
        <v>1843</v>
      </c>
      <c r="F620" s="68">
        <v>1.097475E-2</v>
      </c>
      <c r="G620" s="47">
        <v>2.0089779999999998E-2</v>
      </c>
      <c r="H620" s="74">
        <f t="shared" si="18"/>
        <v>-0.45371477437781793</v>
      </c>
      <c r="I620" s="80">
        <f t="shared" si="19"/>
        <v>1.035105515448537E-6</v>
      </c>
      <c r="J620" s="47">
        <v>5.2915827699999998</v>
      </c>
      <c r="K620" s="57">
        <v>28.837318181800001</v>
      </c>
    </row>
    <row r="621" spans="1:11" x14ac:dyDescent="0.15">
      <c r="A621" s="26" t="s">
        <v>1475</v>
      </c>
      <c r="B621" s="26" t="s">
        <v>587</v>
      </c>
      <c r="C621" s="26" t="s">
        <v>1117</v>
      </c>
      <c r="D621" s="26" t="s">
        <v>1840</v>
      </c>
      <c r="E621" s="26" t="s">
        <v>1843</v>
      </c>
      <c r="F621" s="68">
        <v>1.0250700000000001E-2</v>
      </c>
      <c r="G621" s="47">
        <v>1.15041E-2</v>
      </c>
      <c r="H621" s="74">
        <f t="shared" si="18"/>
        <v>-0.1089524604271519</v>
      </c>
      <c r="I621" s="80">
        <f t="shared" si="19"/>
        <v>9.6681529029894248E-7</v>
      </c>
      <c r="J621" s="47">
        <v>6.856822321692289</v>
      </c>
      <c r="K621" s="57">
        <v>110.0682272727</v>
      </c>
    </row>
    <row r="622" spans="1:11" x14ac:dyDescent="0.15">
      <c r="A622" s="26" t="s">
        <v>80</v>
      </c>
      <c r="B622" s="26" t="s">
        <v>81</v>
      </c>
      <c r="C622" s="26" t="s">
        <v>82</v>
      </c>
      <c r="D622" s="26" t="s">
        <v>1840</v>
      </c>
      <c r="E622" s="26" t="s">
        <v>1843</v>
      </c>
      <c r="F622" s="68">
        <v>9.7934900000000002E-3</v>
      </c>
      <c r="G622" s="47">
        <v>0</v>
      </c>
      <c r="H622" s="74" t="str">
        <f t="shared" si="18"/>
        <v/>
      </c>
      <c r="I622" s="80">
        <f t="shared" si="19"/>
        <v>9.2369261390829792E-7</v>
      </c>
      <c r="J622" s="47">
        <v>28.977314399999997</v>
      </c>
      <c r="K622" s="57">
        <v>70.878749999999997</v>
      </c>
    </row>
    <row r="623" spans="1:11" x14ac:dyDescent="0.15">
      <c r="A623" s="26" t="s">
        <v>409</v>
      </c>
      <c r="B623" s="26" t="s">
        <v>1396</v>
      </c>
      <c r="C623" s="26" t="s">
        <v>1111</v>
      </c>
      <c r="D623" s="26" t="s">
        <v>1840</v>
      </c>
      <c r="E623" s="26" t="s">
        <v>1843</v>
      </c>
      <c r="F623" s="68">
        <v>9.7470000000000005E-3</v>
      </c>
      <c r="G623" s="47">
        <v>0</v>
      </c>
      <c r="H623" s="74" t="str">
        <f t="shared" si="18"/>
        <v/>
      </c>
      <c r="I623" s="80">
        <f t="shared" si="19"/>
        <v>9.1930781649485328E-7</v>
      </c>
      <c r="J623" s="47">
        <v>27.521760239999999</v>
      </c>
      <c r="K623" s="57">
        <v>24.904636363600002</v>
      </c>
    </row>
    <row r="624" spans="1:11" x14ac:dyDescent="0.15">
      <c r="A624" s="26" t="s">
        <v>1614</v>
      </c>
      <c r="B624" s="26" t="s">
        <v>1615</v>
      </c>
      <c r="C624" s="26" t="s">
        <v>1121</v>
      </c>
      <c r="D624" s="26" t="s">
        <v>1841</v>
      </c>
      <c r="E624" s="26" t="s">
        <v>1844</v>
      </c>
      <c r="F624" s="68">
        <v>9.0805799999999996E-3</v>
      </c>
      <c r="G624" s="47">
        <v>6.3599359999999994E-2</v>
      </c>
      <c r="H624" s="74">
        <f t="shared" si="18"/>
        <v>-0.85722214814740272</v>
      </c>
      <c r="I624" s="80">
        <f t="shared" si="19"/>
        <v>8.5645308015869842E-7</v>
      </c>
      <c r="J624" s="47">
        <v>2.7033775599999998</v>
      </c>
      <c r="K624" s="57">
        <v>55.464318181800003</v>
      </c>
    </row>
    <row r="625" spans="1:11" x14ac:dyDescent="0.15">
      <c r="A625" s="26" t="s">
        <v>404</v>
      </c>
      <c r="B625" s="26" t="s">
        <v>1385</v>
      </c>
      <c r="C625" s="26" t="s">
        <v>1111</v>
      </c>
      <c r="D625" s="26" t="s">
        <v>1840</v>
      </c>
      <c r="E625" s="26" t="s">
        <v>1843</v>
      </c>
      <c r="F625" s="68">
        <v>8.7424800000000004E-3</v>
      </c>
      <c r="G625" s="47">
        <v>1.2769999999999999E-3</v>
      </c>
      <c r="H625" s="74">
        <f t="shared" si="18"/>
        <v>5.8461080657791706</v>
      </c>
      <c r="I625" s="80">
        <f t="shared" si="19"/>
        <v>8.2456450185184408E-7</v>
      </c>
      <c r="J625" s="47">
        <v>27.186007249999999</v>
      </c>
      <c r="K625" s="57">
        <v>14.157136363599999</v>
      </c>
    </row>
    <row r="626" spans="1:11" x14ac:dyDescent="0.15">
      <c r="A626" s="26" t="s">
        <v>413</v>
      </c>
      <c r="B626" s="26" t="s">
        <v>1407</v>
      </c>
      <c r="C626" s="26" t="s">
        <v>1111</v>
      </c>
      <c r="D626" s="26" t="s">
        <v>1840</v>
      </c>
      <c r="E626" s="26" t="s">
        <v>1843</v>
      </c>
      <c r="F626" s="68">
        <v>7.6654399999999999E-3</v>
      </c>
      <c r="G626" s="47">
        <v>2.2596660000000001E-2</v>
      </c>
      <c r="H626" s="74">
        <f t="shared" si="18"/>
        <v>-0.6607711051102243</v>
      </c>
      <c r="I626" s="80">
        <f t="shared" si="19"/>
        <v>7.229813182386691E-7</v>
      </c>
      <c r="J626" s="47">
        <v>5.7353427300000002</v>
      </c>
      <c r="K626" s="57">
        <v>31.0753181818</v>
      </c>
    </row>
    <row r="627" spans="1:11" x14ac:dyDescent="0.15">
      <c r="A627" s="26" t="s">
        <v>1289</v>
      </c>
      <c r="B627" s="26" t="s">
        <v>143</v>
      </c>
      <c r="C627" s="26" t="s">
        <v>1115</v>
      </c>
      <c r="D627" s="26" t="s">
        <v>1840</v>
      </c>
      <c r="E627" s="26" t="s">
        <v>1843</v>
      </c>
      <c r="F627" s="68">
        <v>7.0331899999999999E-3</v>
      </c>
      <c r="G627" s="47">
        <v>2.04913E-2</v>
      </c>
      <c r="H627" s="74">
        <f t="shared" si="18"/>
        <v>-0.65677189831782268</v>
      </c>
      <c r="I627" s="80">
        <f t="shared" si="19"/>
        <v>6.6334939385384594E-7</v>
      </c>
      <c r="J627" s="47">
        <v>2.3887682400000001</v>
      </c>
      <c r="K627" s="57">
        <v>88.234681818200002</v>
      </c>
    </row>
    <row r="628" spans="1:11" x14ac:dyDescent="0.15">
      <c r="A628" s="26" t="s">
        <v>697</v>
      </c>
      <c r="B628" s="26" t="s">
        <v>795</v>
      </c>
      <c r="C628" s="26" t="s">
        <v>1115</v>
      </c>
      <c r="D628" s="26" t="s">
        <v>1840</v>
      </c>
      <c r="E628" s="26" t="s">
        <v>1843</v>
      </c>
      <c r="F628" s="68">
        <v>6.9350000000000002E-3</v>
      </c>
      <c r="G628" s="47">
        <v>0</v>
      </c>
      <c r="H628" s="74" t="str">
        <f t="shared" si="18"/>
        <v/>
      </c>
      <c r="I628" s="80">
        <f t="shared" si="19"/>
        <v>6.5408840744760513E-7</v>
      </c>
      <c r="J628" s="47">
        <v>16.822748799999999</v>
      </c>
      <c r="K628" s="57">
        <v>5.8299090909000002</v>
      </c>
    </row>
    <row r="629" spans="1:11" x14ac:dyDescent="0.15">
      <c r="A629" s="26" t="s">
        <v>377</v>
      </c>
      <c r="B629" s="26" t="s">
        <v>1399</v>
      </c>
      <c r="C629" s="26" t="s">
        <v>1111</v>
      </c>
      <c r="D629" s="26" t="s">
        <v>1840</v>
      </c>
      <c r="E629" s="26" t="s">
        <v>1843</v>
      </c>
      <c r="F629" s="68">
        <v>6.2230728814832003E-3</v>
      </c>
      <c r="G629" s="47">
        <v>5.8413685847589006E-3</v>
      </c>
      <c r="H629" s="74">
        <f t="shared" si="18"/>
        <v>6.5345011393430852E-2</v>
      </c>
      <c r="I629" s="80">
        <f t="shared" si="19"/>
        <v>5.8694157613262089E-7</v>
      </c>
      <c r="J629" s="47">
        <v>4.4948989099814991</v>
      </c>
      <c r="K629" s="57">
        <v>58.552909090900002</v>
      </c>
    </row>
    <row r="630" spans="1:11" x14ac:dyDescent="0.15">
      <c r="A630" s="26" t="s">
        <v>1610</v>
      </c>
      <c r="B630" s="26" t="s">
        <v>1611</v>
      </c>
      <c r="C630" s="26" t="s">
        <v>1121</v>
      </c>
      <c r="D630" s="26" t="s">
        <v>1841</v>
      </c>
      <c r="E630" s="26" t="s">
        <v>1844</v>
      </c>
      <c r="F630" s="68">
        <v>6.1920500000000002E-3</v>
      </c>
      <c r="G630" s="47">
        <v>1.8966275000000001E-2</v>
      </c>
      <c r="H630" s="74">
        <f t="shared" si="18"/>
        <v>-0.67352313514382767</v>
      </c>
      <c r="I630" s="80">
        <f t="shared" si="19"/>
        <v>5.8401559096408703E-7</v>
      </c>
      <c r="J630" s="47">
        <v>30.074534495280002</v>
      </c>
      <c r="K630" s="57">
        <v>36.691499999999998</v>
      </c>
    </row>
    <row r="631" spans="1:11" x14ac:dyDescent="0.15">
      <c r="A631" s="26" t="s">
        <v>1700</v>
      </c>
      <c r="B631" s="26" t="s">
        <v>1440</v>
      </c>
      <c r="C631" s="26" t="s">
        <v>1134</v>
      </c>
      <c r="D631" s="26" t="s">
        <v>1841</v>
      </c>
      <c r="E631" s="26" t="s">
        <v>1843</v>
      </c>
      <c r="F631" s="68">
        <v>5.8820000000000001E-3</v>
      </c>
      <c r="G631" s="47">
        <v>1.669677E-2</v>
      </c>
      <c r="H631" s="74">
        <f t="shared" si="18"/>
        <v>-0.64771629482828108</v>
      </c>
      <c r="I631" s="80">
        <f t="shared" si="19"/>
        <v>5.5477260455757946E-7</v>
      </c>
      <c r="J631" s="47">
        <v>27.1331520515024</v>
      </c>
      <c r="K631" s="57">
        <v>138.04681818180001</v>
      </c>
    </row>
    <row r="632" spans="1:11" x14ac:dyDescent="0.15">
      <c r="A632" s="26" t="s">
        <v>1777</v>
      </c>
      <c r="B632" s="26" t="s">
        <v>1598</v>
      </c>
      <c r="C632" s="26" t="s">
        <v>1121</v>
      </c>
      <c r="D632" s="26" t="s">
        <v>1841</v>
      </c>
      <c r="E632" s="26" t="s">
        <v>1844</v>
      </c>
      <c r="F632" s="68">
        <v>5.8068100000000008E-3</v>
      </c>
      <c r="G632" s="47">
        <v>4.9365749999999995E-3</v>
      </c>
      <c r="H632" s="74">
        <f t="shared" si="18"/>
        <v>0.17628315178033382</v>
      </c>
      <c r="I632" s="80">
        <f t="shared" si="19"/>
        <v>5.4768090919262128E-7</v>
      </c>
      <c r="J632" s="47">
        <v>9.2450511841775995</v>
      </c>
      <c r="K632" s="57">
        <v>65.9710454545</v>
      </c>
    </row>
    <row r="633" spans="1:11" x14ac:dyDescent="0.15">
      <c r="A633" s="26" t="s">
        <v>412</v>
      </c>
      <c r="B633" s="26" t="s">
        <v>1389</v>
      </c>
      <c r="C633" s="26" t="s">
        <v>1111</v>
      </c>
      <c r="D633" s="26" t="s">
        <v>1840</v>
      </c>
      <c r="E633" s="26" t="s">
        <v>1843</v>
      </c>
      <c r="F633" s="68">
        <v>5.6295E-3</v>
      </c>
      <c r="G633" s="47">
        <v>5.6100000000000004E-3</v>
      </c>
      <c r="H633" s="74">
        <f t="shared" si="18"/>
        <v>3.4759358288769526E-3</v>
      </c>
      <c r="I633" s="80">
        <f t="shared" si="19"/>
        <v>5.3095756160436815E-7</v>
      </c>
      <c r="J633" s="47">
        <v>22.529884829999997</v>
      </c>
      <c r="K633" s="57">
        <v>18.773772727299999</v>
      </c>
    </row>
    <row r="634" spans="1:11" x14ac:dyDescent="0.15">
      <c r="A634" s="26" t="s">
        <v>1471</v>
      </c>
      <c r="B634" s="26" t="s">
        <v>155</v>
      </c>
      <c r="C634" s="26" t="s">
        <v>1115</v>
      </c>
      <c r="D634" s="26" t="s">
        <v>1840</v>
      </c>
      <c r="E634" s="26" t="s">
        <v>1843</v>
      </c>
      <c r="F634" s="68">
        <v>5.4724999999999999E-3</v>
      </c>
      <c r="G634" s="47">
        <v>0</v>
      </c>
      <c r="H634" s="74" t="str">
        <f t="shared" si="18"/>
        <v/>
      </c>
      <c r="I634" s="80">
        <f t="shared" si="19"/>
        <v>5.1614979232256943E-7</v>
      </c>
      <c r="J634" s="47">
        <v>4.9803654599999998</v>
      </c>
      <c r="K634" s="57">
        <v>90.166818181799997</v>
      </c>
    </row>
    <row r="635" spans="1:11" x14ac:dyDescent="0.15">
      <c r="A635" s="26" t="s">
        <v>393</v>
      </c>
      <c r="B635" s="26" t="s">
        <v>1817</v>
      </c>
      <c r="C635" s="26" t="s">
        <v>1111</v>
      </c>
      <c r="D635" s="26" t="s">
        <v>1840</v>
      </c>
      <c r="E635" s="26" t="s">
        <v>1843</v>
      </c>
      <c r="F635" s="68">
        <v>5.1244799999999998E-3</v>
      </c>
      <c r="G635" s="47">
        <v>0</v>
      </c>
      <c r="H635" s="74" t="str">
        <f t="shared" si="18"/>
        <v/>
      </c>
      <c r="I635" s="80">
        <f t="shared" si="19"/>
        <v>4.833255893579096E-7</v>
      </c>
      <c r="J635" s="47">
        <v>18.890623290000001</v>
      </c>
      <c r="K635" s="57">
        <v>15.874863636400001</v>
      </c>
    </row>
    <row r="636" spans="1:11" x14ac:dyDescent="0.15">
      <c r="A636" s="26" t="s">
        <v>1343</v>
      </c>
      <c r="B636" s="26" t="s">
        <v>1344</v>
      </c>
      <c r="C636" s="26" t="s">
        <v>1118</v>
      </c>
      <c r="D636" s="26" t="s">
        <v>1841</v>
      </c>
      <c r="E636" s="26" t="s">
        <v>1844</v>
      </c>
      <c r="F636" s="68">
        <v>4.9699999999999996E-3</v>
      </c>
      <c r="G636" s="47">
        <v>1.02364E-2</v>
      </c>
      <c r="H636" s="74">
        <f t="shared" si="18"/>
        <v>-0.51447774608260721</v>
      </c>
      <c r="I636" s="80">
        <f t="shared" si="19"/>
        <v>4.6875549892063407E-7</v>
      </c>
      <c r="J636" s="47">
        <v>61.670428677000004</v>
      </c>
      <c r="K636" s="57">
        <v>21.348136363599998</v>
      </c>
    </row>
    <row r="637" spans="1:11" x14ac:dyDescent="0.15">
      <c r="A637" s="26" t="s">
        <v>238</v>
      </c>
      <c r="B637" s="26" t="s">
        <v>239</v>
      </c>
      <c r="C637" s="26" t="s">
        <v>1112</v>
      </c>
      <c r="D637" s="26" t="s">
        <v>1840</v>
      </c>
      <c r="E637" s="26" t="s">
        <v>1843</v>
      </c>
      <c r="F637" s="68">
        <v>4.8276000000000005E-3</v>
      </c>
      <c r="G637" s="47">
        <v>4.9416E-3</v>
      </c>
      <c r="H637" s="74">
        <f t="shared" si="18"/>
        <v>-2.3069451189897894E-2</v>
      </c>
      <c r="I637" s="80">
        <f t="shared" si="19"/>
        <v>4.553247578650409E-7</v>
      </c>
      <c r="J637" s="47">
        <v>10.77088051</v>
      </c>
      <c r="K637" s="57">
        <v>23.6352272727</v>
      </c>
    </row>
    <row r="638" spans="1:11" x14ac:dyDescent="0.15">
      <c r="A638" s="26" t="s">
        <v>1600</v>
      </c>
      <c r="B638" s="26" t="s">
        <v>1601</v>
      </c>
      <c r="C638" s="26" t="s">
        <v>1121</v>
      </c>
      <c r="D638" s="26" t="s">
        <v>1841</v>
      </c>
      <c r="E638" s="26" t="s">
        <v>1844</v>
      </c>
      <c r="F638" s="68">
        <v>4.7404600000000002E-3</v>
      </c>
      <c r="G638" s="47">
        <v>0</v>
      </c>
      <c r="H638" s="74" t="str">
        <f t="shared" si="18"/>
        <v/>
      </c>
      <c r="I638" s="80">
        <f t="shared" si="19"/>
        <v>4.4710597432863363E-7</v>
      </c>
      <c r="J638" s="47">
        <v>18.301631837121601</v>
      </c>
      <c r="K638" s="57">
        <v>75.960318181800005</v>
      </c>
    </row>
    <row r="639" spans="1:11" x14ac:dyDescent="0.15">
      <c r="A639" s="26" t="s">
        <v>392</v>
      </c>
      <c r="B639" s="26" t="s">
        <v>1816</v>
      </c>
      <c r="C639" s="26" t="s">
        <v>1111</v>
      </c>
      <c r="D639" s="26" t="s">
        <v>1840</v>
      </c>
      <c r="E639" s="26" t="s">
        <v>1843</v>
      </c>
      <c r="F639" s="68">
        <v>3.3253499999999999E-3</v>
      </c>
      <c r="G639" s="47">
        <v>0</v>
      </c>
      <c r="H639" s="74" t="str">
        <f t="shared" si="18"/>
        <v/>
      </c>
      <c r="I639" s="80">
        <f t="shared" si="19"/>
        <v>3.1363704191865806E-7</v>
      </c>
      <c r="J639" s="47">
        <v>8.14980057</v>
      </c>
      <c r="K639" s="57">
        <v>15.713636363599999</v>
      </c>
    </row>
    <row r="640" spans="1:11" x14ac:dyDescent="0.15">
      <c r="A640" s="26" t="s">
        <v>400</v>
      </c>
      <c r="B640" s="26" t="s">
        <v>1823</v>
      </c>
      <c r="C640" s="26" t="s">
        <v>1111</v>
      </c>
      <c r="D640" s="26" t="s">
        <v>1840</v>
      </c>
      <c r="E640" s="26" t="s">
        <v>1843</v>
      </c>
      <c r="F640" s="68">
        <v>3.107E-3</v>
      </c>
      <c r="G640" s="47">
        <v>2.9744000000000003E-3</v>
      </c>
      <c r="H640" s="74">
        <f t="shared" si="18"/>
        <v>4.4580419580419361E-2</v>
      </c>
      <c r="I640" s="80">
        <f t="shared" si="19"/>
        <v>2.9304292457674246E-7</v>
      </c>
      <c r="J640" s="47">
        <v>6.5792806200000005</v>
      </c>
      <c r="K640" s="57">
        <v>17.084181818200001</v>
      </c>
    </row>
    <row r="641" spans="1:11" x14ac:dyDescent="0.15">
      <c r="A641" s="26" t="s">
        <v>956</v>
      </c>
      <c r="B641" s="26" t="s">
        <v>960</v>
      </c>
      <c r="C641" s="26" t="s">
        <v>1119</v>
      </c>
      <c r="D641" s="26" t="s">
        <v>1840</v>
      </c>
      <c r="E641" s="26" t="s">
        <v>1844</v>
      </c>
      <c r="F641" s="68">
        <v>2.9887500000000001E-3</v>
      </c>
      <c r="G641" s="47">
        <v>4.6346E-3</v>
      </c>
      <c r="H641" s="74">
        <f t="shared" si="18"/>
        <v>-0.35512234065507264</v>
      </c>
      <c r="I641" s="80">
        <f t="shared" si="19"/>
        <v>2.8188993911449602E-7</v>
      </c>
      <c r="J641" s="47">
        <v>36.331800000000001</v>
      </c>
      <c r="K641" s="57">
        <v>95.343227272700005</v>
      </c>
    </row>
    <row r="642" spans="1:11" x14ac:dyDescent="0.15">
      <c r="A642" s="26" t="s">
        <v>1290</v>
      </c>
      <c r="B642" s="26" t="s">
        <v>162</v>
      </c>
      <c r="C642" s="26" t="s">
        <v>1116</v>
      </c>
      <c r="D642" s="26" t="s">
        <v>1841</v>
      </c>
      <c r="E642" s="26" t="s">
        <v>1844</v>
      </c>
      <c r="F642" s="68">
        <v>2.9359999999999998E-3</v>
      </c>
      <c r="G642" s="47">
        <v>3.222E-3</v>
      </c>
      <c r="H642" s="74">
        <f t="shared" si="18"/>
        <v>-8.8764742396027385E-2</v>
      </c>
      <c r="I642" s="80">
        <f t="shared" si="19"/>
        <v>2.7691471726981522E-7</v>
      </c>
      <c r="J642" s="47">
        <v>11.51264385</v>
      </c>
      <c r="K642" s="57">
        <v>49.240318181799999</v>
      </c>
    </row>
    <row r="643" spans="1:11" x14ac:dyDescent="0.15">
      <c r="A643" s="26" t="s">
        <v>389</v>
      </c>
      <c r="B643" s="26" t="s">
        <v>1372</v>
      </c>
      <c r="C643" s="26" t="s">
        <v>1111</v>
      </c>
      <c r="D643" s="26" t="s">
        <v>1840</v>
      </c>
      <c r="E643" s="26" t="s">
        <v>1843</v>
      </c>
      <c r="F643" s="68">
        <v>2.5950000000000001E-3</v>
      </c>
      <c r="G643" s="47">
        <v>1.0336350000000001E-2</v>
      </c>
      <c r="H643" s="74">
        <f t="shared" si="18"/>
        <v>-0.74894425982092327</v>
      </c>
      <c r="I643" s="80">
        <f t="shared" si="19"/>
        <v>2.4475261965775564E-7</v>
      </c>
      <c r="J643" s="47">
        <v>9.4530645399999997</v>
      </c>
      <c r="K643" s="57">
        <v>25.978090909100001</v>
      </c>
    </row>
    <row r="644" spans="1:11" x14ac:dyDescent="0.15">
      <c r="A644" s="26" t="s">
        <v>83</v>
      </c>
      <c r="B644" s="26" t="s">
        <v>84</v>
      </c>
      <c r="C644" s="26" t="s">
        <v>1119</v>
      </c>
      <c r="D644" s="26" t="s">
        <v>1840</v>
      </c>
      <c r="E644" s="26" t="s">
        <v>1843</v>
      </c>
      <c r="F644" s="68">
        <v>2.5368000000000001E-3</v>
      </c>
      <c r="G644" s="47">
        <v>0</v>
      </c>
      <c r="H644" s="74" t="str">
        <f t="shared" si="18"/>
        <v/>
      </c>
      <c r="I644" s="80">
        <f t="shared" si="19"/>
        <v>2.3926337015329267E-7</v>
      </c>
      <c r="J644" s="47">
        <v>14.5176</v>
      </c>
      <c r="K644" s="57">
        <v>61.566000000000003</v>
      </c>
    </row>
    <row r="645" spans="1:11" x14ac:dyDescent="0.15">
      <c r="A645" s="26" t="s">
        <v>1308</v>
      </c>
      <c r="B645" s="26" t="s">
        <v>261</v>
      </c>
      <c r="C645" s="26" t="s">
        <v>1115</v>
      </c>
      <c r="D645" s="26" t="s">
        <v>1840</v>
      </c>
      <c r="E645" s="26" t="s">
        <v>1843</v>
      </c>
      <c r="F645" s="68">
        <v>2.0688E-3</v>
      </c>
      <c r="G645" s="47">
        <v>1.7977400000000001E-2</v>
      </c>
      <c r="H645" s="74">
        <f t="shared" si="18"/>
        <v>-0.88492218007053303</v>
      </c>
      <c r="I645" s="80">
        <f t="shared" si="19"/>
        <v>1.9512301331328124E-7</v>
      </c>
      <c r="J645" s="47">
        <v>6.2537865000000004</v>
      </c>
      <c r="K645" s="57">
        <v>43.410045454500001</v>
      </c>
    </row>
    <row r="646" spans="1:11" x14ac:dyDescent="0.15">
      <c r="A646" s="26" t="s">
        <v>811</v>
      </c>
      <c r="B646" s="26" t="s">
        <v>9</v>
      </c>
      <c r="C646" s="26" t="s">
        <v>809</v>
      </c>
      <c r="D646" s="26" t="s">
        <v>1840</v>
      </c>
      <c r="E646" s="26" t="s">
        <v>1843</v>
      </c>
      <c r="F646" s="68">
        <v>2.0555999999999999E-3</v>
      </c>
      <c r="G646" s="47">
        <v>0</v>
      </c>
      <c r="H646" s="74" t="str">
        <f t="shared" si="18"/>
        <v/>
      </c>
      <c r="I646" s="80">
        <f t="shared" si="19"/>
        <v>1.938780288895886E-7</v>
      </c>
      <c r="J646" s="47">
        <v>6.1949728100000003</v>
      </c>
      <c r="K646" s="57">
        <v>40.990318181799999</v>
      </c>
    </row>
    <row r="647" spans="1:11" x14ac:dyDescent="0.15">
      <c r="A647" s="26" t="s">
        <v>1499</v>
      </c>
      <c r="B647" s="26" t="s">
        <v>1511</v>
      </c>
      <c r="C647" s="26" t="s">
        <v>1116</v>
      </c>
      <c r="D647" s="26" t="s">
        <v>1841</v>
      </c>
      <c r="E647" s="26" t="s">
        <v>1844</v>
      </c>
      <c r="F647" s="68">
        <v>1.67056E-3</v>
      </c>
      <c r="G647" s="47">
        <v>0.63467293999999996</v>
      </c>
      <c r="H647" s="74">
        <f t="shared" ref="H647:H710" si="20">IF(ISERROR(F647/G647-1),"",((F647/G647-1)))</f>
        <v>-0.99736784114350296</v>
      </c>
      <c r="I647" s="80">
        <f t="shared" ref="I647:I710" si="21">F647/$F$724</f>
        <v>1.575622105184818E-7</v>
      </c>
      <c r="J647" s="47">
        <v>15.86121719</v>
      </c>
      <c r="K647" s="57">
        <v>9.6801363636000008</v>
      </c>
    </row>
    <row r="648" spans="1:11" x14ac:dyDescent="0.15">
      <c r="A648" s="26" t="s">
        <v>1526</v>
      </c>
      <c r="B648" s="26" t="s">
        <v>1527</v>
      </c>
      <c r="C648" s="26" t="s">
        <v>1116</v>
      </c>
      <c r="D648" s="26" t="s">
        <v>1841</v>
      </c>
      <c r="E648" s="26" t="s">
        <v>1844</v>
      </c>
      <c r="F648" s="68">
        <v>1.5E-3</v>
      </c>
      <c r="G648" s="47">
        <v>7.3924999999999998E-3</v>
      </c>
      <c r="H648" s="74">
        <f t="shared" si="20"/>
        <v>-0.79709164693946566</v>
      </c>
      <c r="I648" s="80">
        <f t="shared" si="21"/>
        <v>1.4147550269234431E-7</v>
      </c>
      <c r="J648" s="47">
        <v>5.7835597199999995</v>
      </c>
      <c r="K648" s="57">
        <v>66.021136363599993</v>
      </c>
    </row>
    <row r="649" spans="1:11" x14ac:dyDescent="0.15">
      <c r="A649" s="26" t="s">
        <v>407</v>
      </c>
      <c r="B649" s="26" t="s">
        <v>1391</v>
      </c>
      <c r="C649" s="26" t="s">
        <v>1111</v>
      </c>
      <c r="D649" s="26" t="s">
        <v>1840</v>
      </c>
      <c r="E649" s="26" t="s">
        <v>1843</v>
      </c>
      <c r="F649" s="68">
        <v>1.0911600000000001E-3</v>
      </c>
      <c r="G649" s="47">
        <v>0</v>
      </c>
      <c r="H649" s="74" t="str">
        <f t="shared" si="20"/>
        <v/>
      </c>
      <c r="I649" s="80">
        <f t="shared" si="21"/>
        <v>1.0291493967851894E-7</v>
      </c>
      <c r="J649" s="47">
        <v>10.59366297</v>
      </c>
      <c r="K649" s="57">
        <v>32.6701818182</v>
      </c>
    </row>
    <row r="650" spans="1:11" x14ac:dyDescent="0.15">
      <c r="A650" s="26" t="s">
        <v>1497</v>
      </c>
      <c r="B650" s="26" t="s">
        <v>1509</v>
      </c>
      <c r="C650" s="26" t="s">
        <v>1116</v>
      </c>
      <c r="D650" s="26" t="s">
        <v>1841</v>
      </c>
      <c r="E650" s="26" t="s">
        <v>1844</v>
      </c>
      <c r="F650" s="68">
        <v>1.0525000000000001E-3</v>
      </c>
      <c r="G650" s="47">
        <v>0</v>
      </c>
      <c r="H650" s="74" t="str">
        <f t="shared" si="20"/>
        <v/>
      </c>
      <c r="I650" s="80">
        <f t="shared" si="21"/>
        <v>9.9268644389128252E-8</v>
      </c>
      <c r="J650" s="47">
        <v>56.056402169999998</v>
      </c>
      <c r="K650" s="57">
        <v>13.3391363636</v>
      </c>
    </row>
    <row r="651" spans="1:11" x14ac:dyDescent="0.15">
      <c r="A651" s="26" t="s">
        <v>378</v>
      </c>
      <c r="B651" s="26" t="s">
        <v>1397</v>
      </c>
      <c r="C651" s="26" t="s">
        <v>1111</v>
      </c>
      <c r="D651" s="26" t="s">
        <v>1840</v>
      </c>
      <c r="E651" s="26" t="s">
        <v>1843</v>
      </c>
      <c r="F651" s="68">
        <v>9.0777283024759999E-4</v>
      </c>
      <c r="G651" s="47">
        <v>0</v>
      </c>
      <c r="H651" s="74" t="str">
        <f t="shared" si="20"/>
        <v/>
      </c>
      <c r="I651" s="80">
        <f t="shared" si="21"/>
        <v>8.5618411659820893E-8</v>
      </c>
      <c r="J651" s="47">
        <v>8.8820199132302999</v>
      </c>
      <c r="K651" s="57">
        <v>27.774818181800001</v>
      </c>
    </row>
    <row r="652" spans="1:11" x14ac:dyDescent="0.15">
      <c r="A652" s="26" t="s">
        <v>85</v>
      </c>
      <c r="B652" s="26" t="s">
        <v>86</v>
      </c>
      <c r="C652" s="26" t="s">
        <v>1134</v>
      </c>
      <c r="D652" s="26" t="s">
        <v>1841</v>
      </c>
      <c r="E652" s="26" t="s">
        <v>1843</v>
      </c>
      <c r="F652" s="68">
        <v>4.9914000000000002E-4</v>
      </c>
      <c r="G652" s="47">
        <v>0</v>
      </c>
      <c r="H652" s="74" t="str">
        <f t="shared" si="20"/>
        <v/>
      </c>
      <c r="I652" s="80">
        <f t="shared" si="21"/>
        <v>4.7077388275904488E-8</v>
      </c>
      <c r="J652" s="47">
        <v>23.1043946467761</v>
      </c>
      <c r="K652" s="57">
        <v>140.9988666667</v>
      </c>
    </row>
    <row r="653" spans="1:11" x14ac:dyDescent="0.15">
      <c r="A653" s="26" t="s">
        <v>1383</v>
      </c>
      <c r="B653" s="26" t="s">
        <v>1384</v>
      </c>
      <c r="C653" s="26" t="s">
        <v>1112</v>
      </c>
      <c r="D653" s="26" t="s">
        <v>1840</v>
      </c>
      <c r="E653" s="26" t="s">
        <v>1843</v>
      </c>
      <c r="F653" s="68">
        <v>3.4889999999999997E-4</v>
      </c>
      <c r="G653" s="47">
        <v>3.0043240000000002E-2</v>
      </c>
      <c r="H653" s="74">
        <f t="shared" si="20"/>
        <v>-0.98838673858079218</v>
      </c>
      <c r="I653" s="80">
        <f t="shared" si="21"/>
        <v>3.2907201926239282E-8</v>
      </c>
      <c r="J653" s="47">
        <v>61.709650000000011</v>
      </c>
      <c r="K653" s="57">
        <v>20.698227272699999</v>
      </c>
    </row>
    <row r="654" spans="1:11" x14ac:dyDescent="0.15">
      <c r="A654" s="26" t="s">
        <v>1148</v>
      </c>
      <c r="B654" s="26" t="s">
        <v>1149</v>
      </c>
      <c r="C654" s="26" t="s">
        <v>1117</v>
      </c>
      <c r="D654" s="26" t="s">
        <v>1840</v>
      </c>
      <c r="E654" s="26" t="s">
        <v>1844</v>
      </c>
      <c r="F654" s="68">
        <v>1.998E-4</v>
      </c>
      <c r="G654" s="47">
        <v>0</v>
      </c>
      <c r="H654" s="74" t="str">
        <f t="shared" si="20"/>
        <v/>
      </c>
      <c r="I654" s="80">
        <f t="shared" si="21"/>
        <v>1.8844536958620259E-8</v>
      </c>
      <c r="J654" s="47">
        <v>10.6796478888</v>
      </c>
      <c r="K654" s="57">
        <v>123.58668181820001</v>
      </c>
    </row>
    <row r="655" spans="1:11" x14ac:dyDescent="0.15">
      <c r="A655" s="26" t="s">
        <v>1260</v>
      </c>
      <c r="B655" s="26" t="s">
        <v>271</v>
      </c>
      <c r="C655" s="26" t="s">
        <v>1118</v>
      </c>
      <c r="D655" s="26" t="s">
        <v>1840</v>
      </c>
      <c r="E655" s="26" t="s">
        <v>1843</v>
      </c>
      <c r="F655" s="68">
        <v>7.7599999999999989E-5</v>
      </c>
      <c r="G655" s="47">
        <v>1.2210171510000001</v>
      </c>
      <c r="H655" s="74">
        <f t="shared" si="20"/>
        <v>-0.99993644642916235</v>
      </c>
      <c r="I655" s="80">
        <f t="shared" si="21"/>
        <v>7.3189993392839437E-9</v>
      </c>
      <c r="J655" s="47">
        <v>7.4689363699999998</v>
      </c>
      <c r="K655" s="57">
        <v>49.4398181818</v>
      </c>
    </row>
    <row r="656" spans="1:11" x14ac:dyDescent="0.15">
      <c r="A656" s="26" t="s">
        <v>760</v>
      </c>
      <c r="B656" s="26" t="s">
        <v>752</v>
      </c>
      <c r="C656" s="26" t="s">
        <v>1112</v>
      </c>
      <c r="D656" s="26" t="s">
        <v>1840</v>
      </c>
      <c r="E656" s="26" t="s">
        <v>1843</v>
      </c>
      <c r="F656" s="68">
        <v>0</v>
      </c>
      <c r="G656" s="47">
        <v>10.96768835</v>
      </c>
      <c r="H656" s="74">
        <f t="shared" si="20"/>
        <v>-1</v>
      </c>
      <c r="I656" s="80">
        <f t="shared" si="21"/>
        <v>0</v>
      </c>
      <c r="J656" s="47">
        <v>21.673439999999999</v>
      </c>
      <c r="K656" s="57">
        <v>18.5631818182</v>
      </c>
    </row>
    <row r="657" spans="1:11" x14ac:dyDescent="0.15">
      <c r="A657" s="26" t="s">
        <v>1428</v>
      </c>
      <c r="B657" s="26" t="s">
        <v>1429</v>
      </c>
      <c r="C657" s="26" t="s">
        <v>1410</v>
      </c>
      <c r="D657" s="26" t="s">
        <v>1841</v>
      </c>
      <c r="E657" s="26" t="s">
        <v>1844</v>
      </c>
      <c r="F657" s="68">
        <v>0</v>
      </c>
      <c r="G657" s="47">
        <v>2.1604000000000001</v>
      </c>
      <c r="H657" s="74">
        <f t="shared" si="20"/>
        <v>-1</v>
      </c>
      <c r="I657" s="80">
        <f t="shared" si="21"/>
        <v>0</v>
      </c>
      <c r="J657" s="47">
        <v>22.594535714522099</v>
      </c>
      <c r="K657" s="57">
        <v>19.996272727299999</v>
      </c>
    </row>
    <row r="658" spans="1:11" x14ac:dyDescent="0.15">
      <c r="A658" s="26" t="s">
        <v>395</v>
      </c>
      <c r="B658" s="26" t="s">
        <v>1818</v>
      </c>
      <c r="C658" s="26" t="s">
        <v>1111</v>
      </c>
      <c r="D658" s="26" t="s">
        <v>1840</v>
      </c>
      <c r="E658" s="26" t="s">
        <v>1843</v>
      </c>
      <c r="F658" s="68">
        <v>0</v>
      </c>
      <c r="G658" s="47">
        <v>0.95814999999999995</v>
      </c>
      <c r="H658" s="74">
        <f t="shared" si="20"/>
        <v>-1</v>
      </c>
      <c r="I658" s="80">
        <f t="shared" si="21"/>
        <v>0</v>
      </c>
      <c r="J658" s="47">
        <v>18.68940993</v>
      </c>
      <c r="K658" s="57">
        <v>17.346772727299999</v>
      </c>
    </row>
    <row r="659" spans="1:11" x14ac:dyDescent="0.15">
      <c r="A659" s="26" t="s">
        <v>1692</v>
      </c>
      <c r="B659" s="26" t="s">
        <v>1444</v>
      </c>
      <c r="C659" s="26" t="s">
        <v>1134</v>
      </c>
      <c r="D659" s="26" t="s">
        <v>1841</v>
      </c>
      <c r="E659" s="26" t="s">
        <v>1843</v>
      </c>
      <c r="F659" s="68">
        <v>0</v>
      </c>
      <c r="G659" s="47">
        <v>0.506149551045046</v>
      </c>
      <c r="H659" s="74">
        <f t="shared" si="20"/>
        <v>-1</v>
      </c>
      <c r="I659" s="80">
        <f t="shared" si="21"/>
        <v>0</v>
      </c>
      <c r="J659" s="47">
        <v>8.3720207752565994</v>
      </c>
      <c r="K659" s="57">
        <v>35.444954545500003</v>
      </c>
    </row>
    <row r="660" spans="1:11" x14ac:dyDescent="0.15">
      <c r="A660" s="26" t="s">
        <v>1691</v>
      </c>
      <c r="B660" s="26" t="s">
        <v>1443</v>
      </c>
      <c r="C660" s="26" t="s">
        <v>1134</v>
      </c>
      <c r="D660" s="26" t="s">
        <v>1841</v>
      </c>
      <c r="E660" s="26" t="s">
        <v>1843</v>
      </c>
      <c r="F660" s="68">
        <v>0</v>
      </c>
      <c r="G660" s="47">
        <v>0.474048140043764</v>
      </c>
      <c r="H660" s="74">
        <f t="shared" si="20"/>
        <v>-1</v>
      </c>
      <c r="I660" s="80">
        <f t="shared" si="21"/>
        <v>0</v>
      </c>
      <c r="J660" s="47">
        <v>24.008303516231997</v>
      </c>
      <c r="K660" s="57">
        <v>31.570318181800001</v>
      </c>
    </row>
    <row r="661" spans="1:11" x14ac:dyDescent="0.15">
      <c r="A661" s="26" t="s">
        <v>384</v>
      </c>
      <c r="B661" s="26" t="s">
        <v>1809</v>
      </c>
      <c r="C661" s="26" t="s">
        <v>1111</v>
      </c>
      <c r="D661" s="26" t="s">
        <v>1840</v>
      </c>
      <c r="E661" s="26" t="s">
        <v>1843</v>
      </c>
      <c r="F661" s="68">
        <v>0</v>
      </c>
      <c r="G661" s="47">
        <v>0.437612</v>
      </c>
      <c r="H661" s="74">
        <f t="shared" si="20"/>
        <v>-1</v>
      </c>
      <c r="I661" s="80">
        <f t="shared" si="21"/>
        <v>0</v>
      </c>
      <c r="J661" s="47">
        <v>245.72569958000003</v>
      </c>
      <c r="K661" s="57">
        <v>12.7015909091</v>
      </c>
    </row>
    <row r="662" spans="1:11" x14ac:dyDescent="0.15">
      <c r="A662" s="26" t="s">
        <v>401</v>
      </c>
      <c r="B662" s="26" t="s">
        <v>1824</v>
      </c>
      <c r="C662" s="26" t="s">
        <v>1111</v>
      </c>
      <c r="D662" s="26" t="s">
        <v>1840</v>
      </c>
      <c r="E662" s="26" t="s">
        <v>1843</v>
      </c>
      <c r="F662" s="68">
        <v>0</v>
      </c>
      <c r="G662" s="47">
        <v>0.30906</v>
      </c>
      <c r="H662" s="74">
        <f t="shared" si="20"/>
        <v>-1</v>
      </c>
      <c r="I662" s="80">
        <f t="shared" si="21"/>
        <v>0</v>
      </c>
      <c r="J662" s="47">
        <v>8.5721433200000003</v>
      </c>
      <c r="K662" s="57">
        <v>15.890227272700001</v>
      </c>
    </row>
    <row r="663" spans="1:11" x14ac:dyDescent="0.15">
      <c r="A663" s="26" t="s">
        <v>1307</v>
      </c>
      <c r="B663" s="26" t="s">
        <v>179</v>
      </c>
      <c r="C663" s="26" t="s">
        <v>1115</v>
      </c>
      <c r="D663" s="26" t="s">
        <v>1840</v>
      </c>
      <c r="E663" s="26" t="s">
        <v>1843</v>
      </c>
      <c r="F663" s="68">
        <v>0</v>
      </c>
      <c r="G663" s="47">
        <v>0.24318000000000001</v>
      </c>
      <c r="H663" s="74">
        <f t="shared" si="20"/>
        <v>-1</v>
      </c>
      <c r="I663" s="80">
        <f t="shared" si="21"/>
        <v>0</v>
      </c>
      <c r="J663" s="47">
        <v>136.36885567000002</v>
      </c>
      <c r="K663" s="57">
        <v>26.0533636364</v>
      </c>
    </row>
    <row r="664" spans="1:11" x14ac:dyDescent="0.15">
      <c r="A664" s="26" t="s">
        <v>1534</v>
      </c>
      <c r="B664" s="26" t="s">
        <v>1535</v>
      </c>
      <c r="C664" s="26" t="s">
        <v>1116</v>
      </c>
      <c r="D664" s="26" t="s">
        <v>1841</v>
      </c>
      <c r="E664" s="26" t="s">
        <v>1844</v>
      </c>
      <c r="F664" s="68">
        <v>0</v>
      </c>
      <c r="G664" s="47">
        <v>0.24049510000000002</v>
      </c>
      <c r="H664" s="74">
        <f t="shared" si="20"/>
        <v>-1</v>
      </c>
      <c r="I664" s="80">
        <f t="shared" si="21"/>
        <v>0</v>
      </c>
      <c r="J664" s="47">
        <v>7.0484200000000001</v>
      </c>
      <c r="K664" s="57">
        <v>249.5915</v>
      </c>
    </row>
    <row r="665" spans="1:11" x14ac:dyDescent="0.15">
      <c r="A665" s="26" t="s">
        <v>398</v>
      </c>
      <c r="B665" s="26" t="s">
        <v>1821</v>
      </c>
      <c r="C665" s="26" t="s">
        <v>1111</v>
      </c>
      <c r="D665" s="26" t="s">
        <v>1840</v>
      </c>
      <c r="E665" s="26" t="s">
        <v>1843</v>
      </c>
      <c r="F665" s="68">
        <v>0</v>
      </c>
      <c r="G665" s="47">
        <v>0.1809037</v>
      </c>
      <c r="H665" s="74">
        <f t="shared" si="20"/>
        <v>-1</v>
      </c>
      <c r="I665" s="80">
        <f t="shared" si="21"/>
        <v>0</v>
      </c>
      <c r="J665" s="47">
        <v>6.3608395199999999</v>
      </c>
      <c r="K665" s="57">
        <v>18.319181818200001</v>
      </c>
    </row>
    <row r="666" spans="1:11" x14ac:dyDescent="0.15">
      <c r="A666" s="26" t="s">
        <v>382</v>
      </c>
      <c r="B666" s="26" t="s">
        <v>1807</v>
      </c>
      <c r="C666" s="26" t="s">
        <v>1111</v>
      </c>
      <c r="D666" s="26" t="s">
        <v>1840</v>
      </c>
      <c r="E666" s="26" t="s">
        <v>1843</v>
      </c>
      <c r="F666" s="68">
        <v>0</v>
      </c>
      <c r="G666" s="47">
        <v>0.17832575000000001</v>
      </c>
      <c r="H666" s="74">
        <f t="shared" si="20"/>
        <v>-1</v>
      </c>
      <c r="I666" s="80">
        <f t="shared" si="21"/>
        <v>0</v>
      </c>
      <c r="J666" s="47">
        <v>103.9458593</v>
      </c>
      <c r="K666" s="57">
        <v>24.897318181799999</v>
      </c>
    </row>
    <row r="667" spans="1:11" x14ac:dyDescent="0.15">
      <c r="A667" s="26" t="s">
        <v>1732</v>
      </c>
      <c r="B667" s="26" t="s">
        <v>1733</v>
      </c>
      <c r="C667" s="26" t="s">
        <v>809</v>
      </c>
      <c r="D667" s="26" t="s">
        <v>1840</v>
      </c>
      <c r="E667" s="26" t="s">
        <v>1843</v>
      </c>
      <c r="F667" s="68">
        <v>0</v>
      </c>
      <c r="G667" s="47">
        <v>0.12571499999999999</v>
      </c>
      <c r="H667" s="74">
        <f t="shared" si="20"/>
        <v>-1</v>
      </c>
      <c r="I667" s="80">
        <f t="shared" si="21"/>
        <v>0</v>
      </c>
      <c r="J667" s="47">
        <v>4.6296755000000003</v>
      </c>
      <c r="K667" s="57">
        <v>27.349</v>
      </c>
    </row>
    <row r="668" spans="1:11" x14ac:dyDescent="0.15">
      <c r="A668" s="26" t="s">
        <v>1729</v>
      </c>
      <c r="B668" s="26" t="s">
        <v>1730</v>
      </c>
      <c r="C668" s="26" t="s">
        <v>809</v>
      </c>
      <c r="D668" s="26" t="s">
        <v>1840</v>
      </c>
      <c r="E668" s="26" t="s">
        <v>1843</v>
      </c>
      <c r="F668" s="68">
        <v>0</v>
      </c>
      <c r="G668" s="47">
        <v>0.118019</v>
      </c>
      <c r="H668" s="74">
        <f t="shared" si="20"/>
        <v>-1</v>
      </c>
      <c r="I668" s="80">
        <f t="shared" si="21"/>
        <v>0</v>
      </c>
      <c r="J668" s="47">
        <v>8.6128965999999991</v>
      </c>
      <c r="K668" s="57">
        <v>12.203409090899999</v>
      </c>
    </row>
    <row r="669" spans="1:11" x14ac:dyDescent="0.15">
      <c r="A669" s="26" t="s">
        <v>1422</v>
      </c>
      <c r="B669" s="26" t="s">
        <v>1423</v>
      </c>
      <c r="C669" s="26" t="s">
        <v>1410</v>
      </c>
      <c r="D669" s="26" t="s">
        <v>1841</v>
      </c>
      <c r="E669" s="26" t="s">
        <v>1844</v>
      </c>
      <c r="F669" s="68">
        <v>0</v>
      </c>
      <c r="G669" s="47">
        <v>8.0725000000000005E-2</v>
      </c>
      <c r="H669" s="74">
        <f t="shared" si="20"/>
        <v>-1</v>
      </c>
      <c r="I669" s="80">
        <f t="shared" si="21"/>
        <v>0</v>
      </c>
      <c r="J669" s="47">
        <v>51.893641841802598</v>
      </c>
      <c r="K669" s="57">
        <v>20.001818181800001</v>
      </c>
    </row>
    <row r="670" spans="1:11" x14ac:dyDescent="0.15">
      <c r="A670" s="26" t="s">
        <v>505</v>
      </c>
      <c r="B670" s="26" t="s">
        <v>652</v>
      </c>
      <c r="C670" s="26" t="s">
        <v>1119</v>
      </c>
      <c r="D670" s="26" t="s">
        <v>1840</v>
      </c>
      <c r="E670" s="26" t="s">
        <v>1843</v>
      </c>
      <c r="F670" s="68">
        <v>0</v>
      </c>
      <c r="G670" s="47">
        <v>6.0818440000000001E-2</v>
      </c>
      <c r="H670" s="74">
        <f t="shared" si="20"/>
        <v>-1</v>
      </c>
      <c r="I670" s="80">
        <f t="shared" si="21"/>
        <v>0</v>
      </c>
      <c r="J670" s="47">
        <v>47.491340000000001</v>
      </c>
      <c r="K670" s="57">
        <v>155.89336363640001</v>
      </c>
    </row>
    <row r="671" spans="1:11" x14ac:dyDescent="0.15">
      <c r="A671" s="26" t="s">
        <v>1790</v>
      </c>
      <c r="B671" s="26" t="s">
        <v>1791</v>
      </c>
      <c r="C671" s="26" t="s">
        <v>810</v>
      </c>
      <c r="D671" s="26" t="s">
        <v>1841</v>
      </c>
      <c r="E671" s="26" t="s">
        <v>1843</v>
      </c>
      <c r="F671" s="68">
        <v>0</v>
      </c>
      <c r="G671" s="47">
        <v>5.6584000000000002E-2</v>
      </c>
      <c r="H671" s="74">
        <f t="shared" si="20"/>
        <v>-1</v>
      </c>
      <c r="I671" s="80">
        <f t="shared" si="21"/>
        <v>0</v>
      </c>
      <c r="J671" s="47">
        <v>149.65279042000003</v>
      </c>
      <c r="K671" s="57">
        <v>38.187136363599997</v>
      </c>
    </row>
    <row r="672" spans="1:11" x14ac:dyDescent="0.15">
      <c r="A672" s="26" t="s">
        <v>1387</v>
      </c>
      <c r="B672" s="26" t="s">
        <v>1388</v>
      </c>
      <c r="C672" s="26" t="s">
        <v>1113</v>
      </c>
      <c r="D672" s="26" t="s">
        <v>1840</v>
      </c>
      <c r="E672" s="26" t="s">
        <v>1843</v>
      </c>
      <c r="F672" s="68">
        <v>0</v>
      </c>
      <c r="G672" s="47">
        <v>2.811E-2</v>
      </c>
      <c r="H672" s="74">
        <f t="shared" si="20"/>
        <v>-1</v>
      </c>
      <c r="I672" s="80">
        <f t="shared" si="21"/>
        <v>0</v>
      </c>
      <c r="J672" s="47">
        <v>4.2400878300000002</v>
      </c>
      <c r="K672" s="57">
        <v>29.644363636400001</v>
      </c>
    </row>
    <row r="673" spans="1:11" x14ac:dyDescent="0.15">
      <c r="A673" s="26" t="s">
        <v>399</v>
      </c>
      <c r="B673" s="26" t="s">
        <v>1822</v>
      </c>
      <c r="C673" s="26" t="s">
        <v>1111</v>
      </c>
      <c r="D673" s="26" t="s">
        <v>1840</v>
      </c>
      <c r="E673" s="26" t="s">
        <v>1843</v>
      </c>
      <c r="F673" s="68">
        <v>0</v>
      </c>
      <c r="G673" s="47">
        <v>1.046764E-2</v>
      </c>
      <c r="H673" s="74">
        <f t="shared" si="20"/>
        <v>-1</v>
      </c>
      <c r="I673" s="80">
        <f t="shared" si="21"/>
        <v>0</v>
      </c>
      <c r="J673" s="47">
        <v>5.8121319900000001</v>
      </c>
      <c r="K673" s="57">
        <v>16.604090909100002</v>
      </c>
    </row>
    <row r="674" spans="1:11" x14ac:dyDescent="0.15">
      <c r="A674" s="26" t="s">
        <v>208</v>
      </c>
      <c r="B674" s="26" t="s">
        <v>209</v>
      </c>
      <c r="C674" s="26" t="s">
        <v>1118</v>
      </c>
      <c r="D674" s="26" t="s">
        <v>1841</v>
      </c>
      <c r="E674" s="26" t="s">
        <v>1843</v>
      </c>
      <c r="F674" s="68">
        <v>0</v>
      </c>
      <c r="G674" s="47">
        <v>5.5859999999999998E-3</v>
      </c>
      <c r="H674" s="74">
        <f t="shared" si="20"/>
        <v>-1</v>
      </c>
      <c r="I674" s="80">
        <f t="shared" si="21"/>
        <v>0</v>
      </c>
      <c r="J674" s="47">
        <v>10.957425600000001</v>
      </c>
      <c r="K674" s="57">
        <v>37.7269545455</v>
      </c>
    </row>
    <row r="675" spans="1:11" x14ac:dyDescent="0.15">
      <c r="A675" s="26" t="s">
        <v>397</v>
      </c>
      <c r="B675" s="26" t="s">
        <v>1820</v>
      </c>
      <c r="C675" s="26" t="s">
        <v>1111</v>
      </c>
      <c r="D675" s="26" t="s">
        <v>1840</v>
      </c>
      <c r="E675" s="26" t="s">
        <v>1843</v>
      </c>
      <c r="F675" s="68">
        <v>0</v>
      </c>
      <c r="G675" s="47">
        <v>2.9976E-3</v>
      </c>
      <c r="H675" s="74">
        <f t="shared" si="20"/>
        <v>-1</v>
      </c>
      <c r="I675" s="80">
        <f t="shared" si="21"/>
        <v>0</v>
      </c>
      <c r="J675" s="47">
        <v>8.4776665399999995</v>
      </c>
      <c r="K675" s="57">
        <v>15.9308636364</v>
      </c>
    </row>
    <row r="676" spans="1:11" x14ac:dyDescent="0.15">
      <c r="A676" s="26" t="s">
        <v>1845</v>
      </c>
      <c r="B676" s="26" t="s">
        <v>1846</v>
      </c>
      <c r="C676" s="26" t="s">
        <v>1112</v>
      </c>
      <c r="D676" s="26" t="s">
        <v>1840</v>
      </c>
      <c r="E676" s="26" t="s">
        <v>1843</v>
      </c>
      <c r="F676" s="68">
        <v>0</v>
      </c>
      <c r="G676" s="47">
        <v>1.93268E-3</v>
      </c>
      <c r="H676" s="74">
        <f t="shared" si="20"/>
        <v>-1</v>
      </c>
      <c r="I676" s="80">
        <f t="shared" si="21"/>
        <v>0</v>
      </c>
      <c r="J676" s="47">
        <v>10.151999999999999</v>
      </c>
      <c r="K676" s="57">
        <v>4.7317272726999997</v>
      </c>
    </row>
    <row r="677" spans="1:11" x14ac:dyDescent="0.15">
      <c r="A677" s="26" t="s">
        <v>380</v>
      </c>
      <c r="B677" s="26" t="s">
        <v>1386</v>
      </c>
      <c r="C677" s="26" t="s">
        <v>1111</v>
      </c>
      <c r="D677" s="26" t="s">
        <v>1840</v>
      </c>
      <c r="E677" s="26" t="s">
        <v>1843</v>
      </c>
      <c r="F677" s="68">
        <v>0</v>
      </c>
      <c r="G677" s="47">
        <v>1.4361600000000001E-3</v>
      </c>
      <c r="H677" s="74">
        <f t="shared" si="20"/>
        <v>-1</v>
      </c>
      <c r="I677" s="80">
        <f t="shared" si="21"/>
        <v>0</v>
      </c>
      <c r="J677" s="47">
        <v>18.565690839999998</v>
      </c>
      <c r="K677" s="57">
        <v>19.323863636399999</v>
      </c>
    </row>
    <row r="678" spans="1:11" x14ac:dyDescent="0.15">
      <c r="A678" s="26" t="s">
        <v>381</v>
      </c>
      <c r="B678" s="26" t="s">
        <v>1813</v>
      </c>
      <c r="C678" s="26" t="s">
        <v>1111</v>
      </c>
      <c r="D678" s="26" t="s">
        <v>1840</v>
      </c>
      <c r="E678" s="26" t="s">
        <v>1843</v>
      </c>
      <c r="F678" s="68">
        <v>0</v>
      </c>
      <c r="G678" s="47">
        <v>0</v>
      </c>
      <c r="H678" s="74" t="str">
        <f t="shared" si="20"/>
        <v/>
      </c>
      <c r="I678" s="80">
        <f t="shared" si="21"/>
        <v>0</v>
      </c>
      <c r="J678" s="47">
        <v>5.9136495499999997</v>
      </c>
      <c r="K678" s="57">
        <v>3.7876818181999998</v>
      </c>
    </row>
    <row r="679" spans="1:11" x14ac:dyDescent="0.15">
      <c r="A679" s="26" t="s">
        <v>411</v>
      </c>
      <c r="B679" s="26" t="s">
        <v>1406</v>
      </c>
      <c r="C679" s="26" t="s">
        <v>1111</v>
      </c>
      <c r="D679" s="26" t="s">
        <v>1840</v>
      </c>
      <c r="E679" s="26" t="s">
        <v>1843</v>
      </c>
      <c r="F679" s="68">
        <v>0</v>
      </c>
      <c r="G679" s="47">
        <v>0</v>
      </c>
      <c r="H679" s="74" t="str">
        <f t="shared" si="20"/>
        <v/>
      </c>
      <c r="I679" s="80">
        <f t="shared" si="21"/>
        <v>0</v>
      </c>
      <c r="J679" s="47">
        <v>6.5446715700000002</v>
      </c>
      <c r="K679" s="57">
        <v>12.857636363599999</v>
      </c>
    </row>
    <row r="680" spans="1:11" x14ac:dyDescent="0.15">
      <c r="A680" s="26" t="s">
        <v>1690</v>
      </c>
      <c r="B680" s="26" t="s">
        <v>1442</v>
      </c>
      <c r="C680" s="26" t="s">
        <v>1134</v>
      </c>
      <c r="D680" s="26" t="s">
        <v>1841</v>
      </c>
      <c r="E680" s="26" t="s">
        <v>1843</v>
      </c>
      <c r="F680" s="68">
        <v>0</v>
      </c>
      <c r="G680" s="47">
        <v>0</v>
      </c>
      <c r="H680" s="74" t="str">
        <f t="shared" si="20"/>
        <v/>
      </c>
      <c r="I680" s="80">
        <f t="shared" si="21"/>
        <v>0</v>
      </c>
      <c r="J680" s="47">
        <v>29.9617489142118</v>
      </c>
      <c r="K680" s="57">
        <v>18.200363636399999</v>
      </c>
    </row>
    <row r="681" spans="1:11" x14ac:dyDescent="0.15">
      <c r="A681" s="26" t="s">
        <v>1573</v>
      </c>
      <c r="B681" s="26" t="s">
        <v>1574</v>
      </c>
      <c r="C681" s="26" t="s">
        <v>1111</v>
      </c>
      <c r="D681" s="26" t="s">
        <v>1840</v>
      </c>
      <c r="E681" s="26" t="s">
        <v>1843</v>
      </c>
      <c r="F681" s="68">
        <v>0</v>
      </c>
      <c r="G681" s="47">
        <v>0</v>
      </c>
      <c r="H681" s="74" t="str">
        <f t="shared" si="20"/>
        <v/>
      </c>
      <c r="I681" s="80">
        <f t="shared" si="21"/>
        <v>0</v>
      </c>
      <c r="J681" s="47">
        <v>139.01350345</v>
      </c>
      <c r="K681" s="57">
        <v>18.740545454500001</v>
      </c>
    </row>
    <row r="682" spans="1:11" x14ac:dyDescent="0.15">
      <c r="A682" s="26" t="s">
        <v>234</v>
      </c>
      <c r="B682" s="26" t="s">
        <v>235</v>
      </c>
      <c r="C682" s="26" t="s">
        <v>1112</v>
      </c>
      <c r="D682" s="26" t="s">
        <v>1840</v>
      </c>
      <c r="E682" s="26" t="s">
        <v>1843</v>
      </c>
      <c r="F682" s="68">
        <v>0</v>
      </c>
      <c r="G682" s="47">
        <v>0</v>
      </c>
      <c r="H682" s="74" t="str">
        <f t="shared" si="20"/>
        <v/>
      </c>
      <c r="I682" s="80">
        <f t="shared" si="21"/>
        <v>0</v>
      </c>
      <c r="J682" s="47">
        <v>10.303929709999998</v>
      </c>
      <c r="K682" s="57">
        <v>18.706545454499999</v>
      </c>
    </row>
    <row r="683" spans="1:11" x14ac:dyDescent="0.15">
      <c r="A683" s="26" t="s">
        <v>402</v>
      </c>
      <c r="B683" s="26" t="s">
        <v>1825</v>
      </c>
      <c r="C683" s="26" t="s">
        <v>1111</v>
      </c>
      <c r="D683" s="26" t="s">
        <v>1840</v>
      </c>
      <c r="E683" s="26" t="s">
        <v>1843</v>
      </c>
      <c r="F683" s="68">
        <v>0</v>
      </c>
      <c r="G683" s="47">
        <v>0</v>
      </c>
      <c r="H683" s="74" t="str">
        <f t="shared" si="20"/>
        <v/>
      </c>
      <c r="I683" s="80">
        <f t="shared" si="21"/>
        <v>0</v>
      </c>
      <c r="J683" s="47">
        <v>5.15178271</v>
      </c>
      <c r="K683" s="57">
        <v>18.987409090900002</v>
      </c>
    </row>
    <row r="684" spans="1:11" x14ac:dyDescent="0.15">
      <c r="A684" s="26" t="s">
        <v>394</v>
      </c>
      <c r="B684" s="26" t="s">
        <v>1402</v>
      </c>
      <c r="C684" s="26" t="s">
        <v>1111</v>
      </c>
      <c r="D684" s="26" t="s">
        <v>1840</v>
      </c>
      <c r="E684" s="26" t="s">
        <v>1843</v>
      </c>
      <c r="F684" s="68">
        <v>0</v>
      </c>
      <c r="G684" s="47">
        <v>0</v>
      </c>
      <c r="H684" s="74" t="str">
        <f t="shared" si="20"/>
        <v/>
      </c>
      <c r="I684" s="80">
        <f t="shared" si="21"/>
        <v>0</v>
      </c>
      <c r="J684" s="47">
        <v>19.909348179999999</v>
      </c>
      <c r="K684" s="57">
        <v>19.4097272727</v>
      </c>
    </row>
    <row r="685" spans="1:11" x14ac:dyDescent="0.15">
      <c r="A685" s="26" t="s">
        <v>236</v>
      </c>
      <c r="B685" s="26" t="s">
        <v>237</v>
      </c>
      <c r="C685" s="26" t="s">
        <v>1112</v>
      </c>
      <c r="D685" s="26" t="s">
        <v>1840</v>
      </c>
      <c r="E685" s="26" t="s">
        <v>1843</v>
      </c>
      <c r="F685" s="68">
        <v>0</v>
      </c>
      <c r="G685" s="47">
        <v>0</v>
      </c>
      <c r="H685" s="74" t="str">
        <f t="shared" si="20"/>
        <v/>
      </c>
      <c r="I685" s="80">
        <f t="shared" si="21"/>
        <v>0</v>
      </c>
      <c r="J685" s="47">
        <v>11.1993543</v>
      </c>
      <c r="K685" s="57">
        <v>19.719045454500002</v>
      </c>
    </row>
    <row r="686" spans="1:11" x14ac:dyDescent="0.15">
      <c r="A686" s="90" t="s">
        <v>385</v>
      </c>
      <c r="B686" s="89" t="s">
        <v>1810</v>
      </c>
      <c r="C686" s="89" t="s">
        <v>1111</v>
      </c>
      <c r="D686" s="89" t="s">
        <v>1840</v>
      </c>
      <c r="E686" s="89" t="s">
        <v>1843</v>
      </c>
      <c r="F686" s="68">
        <v>0</v>
      </c>
      <c r="G686" s="47">
        <v>0</v>
      </c>
      <c r="H686" s="74" t="str">
        <f t="shared" si="20"/>
        <v/>
      </c>
      <c r="I686" s="80">
        <f t="shared" si="21"/>
        <v>0</v>
      </c>
      <c r="J686" s="47">
        <v>147.62070728999998</v>
      </c>
      <c r="K686" s="57">
        <v>18.7529545455</v>
      </c>
    </row>
    <row r="687" spans="1:11" x14ac:dyDescent="0.15">
      <c r="A687" s="26" t="s">
        <v>1122</v>
      </c>
      <c r="B687" s="26" t="s">
        <v>1123</v>
      </c>
      <c r="C687" s="26" t="s">
        <v>1112</v>
      </c>
      <c r="D687" s="26" t="s">
        <v>1840</v>
      </c>
      <c r="E687" s="26" t="s">
        <v>1843</v>
      </c>
      <c r="F687" s="68">
        <v>0</v>
      </c>
      <c r="G687" s="47">
        <v>0</v>
      </c>
      <c r="H687" s="74" t="str">
        <f t="shared" si="20"/>
        <v/>
      </c>
      <c r="I687" s="80">
        <f t="shared" si="21"/>
        <v>0</v>
      </c>
      <c r="J687" s="47">
        <v>19.088100000000001</v>
      </c>
      <c r="K687" s="57">
        <v>22.043636363600001</v>
      </c>
    </row>
    <row r="688" spans="1:11" x14ac:dyDescent="0.15">
      <c r="A688" s="26" t="s">
        <v>408</v>
      </c>
      <c r="B688" s="26" t="s">
        <v>1405</v>
      </c>
      <c r="C688" s="26" t="s">
        <v>1111</v>
      </c>
      <c r="D688" s="26" t="s">
        <v>1840</v>
      </c>
      <c r="E688" s="26" t="s">
        <v>1843</v>
      </c>
      <c r="F688" s="68">
        <v>0</v>
      </c>
      <c r="G688" s="47">
        <v>0</v>
      </c>
      <c r="H688" s="74" t="str">
        <f t="shared" si="20"/>
        <v/>
      </c>
      <c r="I688" s="80">
        <f t="shared" si="21"/>
        <v>0</v>
      </c>
      <c r="J688" s="47">
        <v>5.8993512499999996</v>
      </c>
      <c r="K688" s="57">
        <v>22.565181818199999</v>
      </c>
    </row>
    <row r="689" spans="1:11" x14ac:dyDescent="0.15">
      <c r="A689" s="26" t="s">
        <v>1381</v>
      </c>
      <c r="B689" s="26" t="s">
        <v>1382</v>
      </c>
      <c r="C689" s="26" t="s">
        <v>1112</v>
      </c>
      <c r="D689" s="26" t="s">
        <v>1840</v>
      </c>
      <c r="E689" s="26" t="s">
        <v>1843</v>
      </c>
      <c r="F689" s="68">
        <v>0</v>
      </c>
      <c r="G689" s="47">
        <v>0</v>
      </c>
      <c r="H689" s="74" t="str">
        <f t="shared" si="20"/>
        <v/>
      </c>
      <c r="I689" s="80">
        <f t="shared" si="21"/>
        <v>0</v>
      </c>
      <c r="J689" s="47">
        <v>26.213557999999999</v>
      </c>
      <c r="K689" s="57">
        <v>24.7766818182</v>
      </c>
    </row>
    <row r="690" spans="1:11" x14ac:dyDescent="0.15">
      <c r="A690" s="26" t="s">
        <v>1467</v>
      </c>
      <c r="B690" s="26" t="s">
        <v>258</v>
      </c>
      <c r="C690" s="26" t="s">
        <v>809</v>
      </c>
      <c r="D690" s="26" t="s">
        <v>1840</v>
      </c>
      <c r="E690" s="26" t="s">
        <v>1843</v>
      </c>
      <c r="F690" s="68">
        <v>0</v>
      </c>
      <c r="G690" s="47">
        <v>0</v>
      </c>
      <c r="H690" s="74" t="str">
        <f t="shared" si="20"/>
        <v/>
      </c>
      <c r="I690" s="80">
        <f t="shared" si="21"/>
        <v>0</v>
      </c>
      <c r="J690" s="47">
        <v>15.6601509</v>
      </c>
      <c r="K690" s="57">
        <v>28.690045454500002</v>
      </c>
    </row>
    <row r="691" spans="1:11" x14ac:dyDescent="0.15">
      <c r="A691" s="26" t="s">
        <v>386</v>
      </c>
      <c r="B691" s="26" t="s">
        <v>1811</v>
      </c>
      <c r="C691" s="26" t="s">
        <v>1111</v>
      </c>
      <c r="D691" s="26" t="s">
        <v>1840</v>
      </c>
      <c r="E691" s="26" t="s">
        <v>1843</v>
      </c>
      <c r="F691" s="68">
        <v>0</v>
      </c>
      <c r="G691" s="47">
        <v>0</v>
      </c>
      <c r="H691" s="74" t="str">
        <f t="shared" si="20"/>
        <v/>
      </c>
      <c r="I691" s="80">
        <f t="shared" si="21"/>
        <v>0</v>
      </c>
      <c r="J691" s="47">
        <v>26.485105879999999</v>
      </c>
      <c r="K691" s="57">
        <v>22.886227272700001</v>
      </c>
    </row>
    <row r="692" spans="1:11" x14ac:dyDescent="0.15">
      <c r="A692" s="26" t="s">
        <v>1392</v>
      </c>
      <c r="B692" s="26" t="s">
        <v>1393</v>
      </c>
      <c r="C692" s="26" t="s">
        <v>1113</v>
      </c>
      <c r="D692" s="26" t="s">
        <v>1840</v>
      </c>
      <c r="E692" s="26" t="s">
        <v>1843</v>
      </c>
      <c r="F692" s="68">
        <v>0</v>
      </c>
      <c r="G692" s="47">
        <v>0</v>
      </c>
      <c r="H692" s="74" t="str">
        <f t="shared" si="20"/>
        <v/>
      </c>
      <c r="I692" s="80">
        <f t="shared" si="21"/>
        <v>0</v>
      </c>
      <c r="J692" s="47">
        <v>3.3270781199999999</v>
      </c>
      <c r="K692" s="57">
        <v>28.272318181799999</v>
      </c>
    </row>
    <row r="693" spans="1:11" x14ac:dyDescent="0.15">
      <c r="A693" s="26" t="s">
        <v>695</v>
      </c>
      <c r="B693" s="26" t="s">
        <v>794</v>
      </c>
      <c r="C693" s="26" t="s">
        <v>1115</v>
      </c>
      <c r="D693" s="26" t="s">
        <v>1840</v>
      </c>
      <c r="E693" s="26" t="s">
        <v>1843</v>
      </c>
      <c r="F693" s="68">
        <v>0</v>
      </c>
      <c r="G693" s="47">
        <v>0</v>
      </c>
      <c r="H693" s="74" t="str">
        <f t="shared" si="20"/>
        <v/>
      </c>
      <c r="I693" s="80">
        <f t="shared" si="21"/>
        <v>0</v>
      </c>
      <c r="J693" s="47">
        <v>119.24862347999999</v>
      </c>
      <c r="K693" s="57">
        <v>20.203545454499999</v>
      </c>
    </row>
    <row r="694" spans="1:11" x14ac:dyDescent="0.15">
      <c r="A694" s="26" t="s">
        <v>1171</v>
      </c>
      <c r="B694" s="26" t="s">
        <v>262</v>
      </c>
      <c r="C694" s="26" t="s">
        <v>1115</v>
      </c>
      <c r="D694" s="26" t="s">
        <v>1840</v>
      </c>
      <c r="E694" s="26" t="s">
        <v>1843</v>
      </c>
      <c r="F694" s="68">
        <v>0</v>
      </c>
      <c r="G694" s="47">
        <v>0</v>
      </c>
      <c r="H694" s="74" t="str">
        <f t="shared" si="20"/>
        <v/>
      </c>
      <c r="I694" s="80">
        <f t="shared" si="21"/>
        <v>0</v>
      </c>
      <c r="J694" s="47">
        <v>161.4829986</v>
      </c>
      <c r="K694" s="57">
        <v>21.419681818200001</v>
      </c>
    </row>
    <row r="695" spans="1:11" x14ac:dyDescent="0.15">
      <c r="A695" s="26" t="s">
        <v>1126</v>
      </c>
      <c r="B695" s="26" t="s">
        <v>1127</v>
      </c>
      <c r="C695" s="26" t="s">
        <v>1112</v>
      </c>
      <c r="D695" s="26" t="s">
        <v>1840</v>
      </c>
      <c r="E695" s="26" t="s">
        <v>1843</v>
      </c>
      <c r="F695" s="68">
        <v>0</v>
      </c>
      <c r="G695" s="47">
        <v>0</v>
      </c>
      <c r="H695" s="74" t="str">
        <f t="shared" si="20"/>
        <v/>
      </c>
      <c r="I695" s="80">
        <f t="shared" si="21"/>
        <v>0</v>
      </c>
      <c r="J695" s="47">
        <v>9.9489599999999996</v>
      </c>
      <c r="K695" s="57">
        <v>31.310863636400001</v>
      </c>
    </row>
    <row r="696" spans="1:11" x14ac:dyDescent="0.15">
      <c r="A696" s="26" t="s">
        <v>1394</v>
      </c>
      <c r="B696" s="26" t="s">
        <v>1395</v>
      </c>
      <c r="C696" s="26" t="s">
        <v>1113</v>
      </c>
      <c r="D696" s="26" t="s">
        <v>1840</v>
      </c>
      <c r="E696" s="26" t="s">
        <v>1843</v>
      </c>
      <c r="F696" s="68">
        <v>0</v>
      </c>
      <c r="G696" s="47">
        <v>0</v>
      </c>
      <c r="H696" s="74" t="str">
        <f t="shared" si="20"/>
        <v/>
      </c>
      <c r="I696" s="80">
        <f t="shared" si="21"/>
        <v>0</v>
      </c>
      <c r="J696" s="47">
        <v>2.9920820899999998</v>
      </c>
      <c r="K696" s="57">
        <v>30.4349090909</v>
      </c>
    </row>
    <row r="697" spans="1:11" x14ac:dyDescent="0.15">
      <c r="A697" s="26" t="s">
        <v>387</v>
      </c>
      <c r="B697" s="26" t="s">
        <v>1812</v>
      </c>
      <c r="C697" s="26" t="s">
        <v>1111</v>
      </c>
      <c r="D697" s="26" t="s">
        <v>1840</v>
      </c>
      <c r="E697" s="26" t="s">
        <v>1843</v>
      </c>
      <c r="F697" s="68">
        <v>0</v>
      </c>
      <c r="G697" s="47">
        <v>0</v>
      </c>
      <c r="H697" s="74" t="str">
        <f t="shared" si="20"/>
        <v/>
      </c>
      <c r="I697" s="80">
        <f t="shared" si="21"/>
        <v>0</v>
      </c>
      <c r="J697" s="47">
        <v>26.809977910000001</v>
      </c>
      <c r="K697" s="57">
        <v>26.725590909099999</v>
      </c>
    </row>
    <row r="698" spans="1:11" x14ac:dyDescent="0.15">
      <c r="A698" s="26" t="s">
        <v>1408</v>
      </c>
      <c r="B698" s="26" t="s">
        <v>1409</v>
      </c>
      <c r="C698" s="26" t="s">
        <v>1112</v>
      </c>
      <c r="D698" s="26" t="s">
        <v>1840</v>
      </c>
      <c r="E698" s="26" t="s">
        <v>1843</v>
      </c>
      <c r="F698" s="68">
        <v>0</v>
      </c>
      <c r="G698" s="47">
        <v>0</v>
      </c>
      <c r="H698" s="74" t="str">
        <f t="shared" si="20"/>
        <v/>
      </c>
      <c r="I698" s="80">
        <f t="shared" si="21"/>
        <v>0</v>
      </c>
      <c r="J698" s="47">
        <v>10.696412</v>
      </c>
      <c r="K698" s="57">
        <v>30.8342727273</v>
      </c>
    </row>
    <row r="699" spans="1:11" x14ac:dyDescent="0.15">
      <c r="A699" s="26" t="s">
        <v>376</v>
      </c>
      <c r="B699" s="26" t="s">
        <v>1398</v>
      </c>
      <c r="C699" s="26" t="s">
        <v>1111</v>
      </c>
      <c r="D699" s="26" t="s">
        <v>1840</v>
      </c>
      <c r="E699" s="26" t="s">
        <v>1843</v>
      </c>
      <c r="F699" s="68">
        <v>0</v>
      </c>
      <c r="G699" s="47">
        <v>0</v>
      </c>
      <c r="H699" s="74" t="str">
        <f t="shared" si="20"/>
        <v/>
      </c>
      <c r="I699" s="80">
        <f t="shared" si="21"/>
        <v>0</v>
      </c>
      <c r="J699" s="47">
        <v>6.8511263283926001</v>
      </c>
      <c r="K699" s="57">
        <v>39.113227272700001</v>
      </c>
    </row>
    <row r="700" spans="1:11" x14ac:dyDescent="0.15">
      <c r="A700" s="26" t="s">
        <v>264</v>
      </c>
      <c r="B700" s="26" t="s">
        <v>265</v>
      </c>
      <c r="C700" s="26" t="s">
        <v>809</v>
      </c>
      <c r="D700" s="26" t="s">
        <v>1840</v>
      </c>
      <c r="E700" s="26" t="s">
        <v>1843</v>
      </c>
      <c r="F700" s="68">
        <v>0</v>
      </c>
      <c r="G700" s="47">
        <v>0</v>
      </c>
      <c r="H700" s="74" t="str">
        <f t="shared" si="20"/>
        <v/>
      </c>
      <c r="I700" s="80">
        <f t="shared" si="21"/>
        <v>0</v>
      </c>
      <c r="J700" s="47">
        <v>9.5130302400000009</v>
      </c>
      <c r="K700" s="57">
        <v>39.103181818199999</v>
      </c>
    </row>
    <row r="701" spans="1:11" x14ac:dyDescent="0.15">
      <c r="A701" s="26" t="s">
        <v>379</v>
      </c>
      <c r="B701" s="26" t="s">
        <v>1400</v>
      </c>
      <c r="C701" s="26" t="s">
        <v>1111</v>
      </c>
      <c r="D701" s="26" t="s">
        <v>1840</v>
      </c>
      <c r="E701" s="26" t="s">
        <v>1843</v>
      </c>
      <c r="F701" s="68">
        <v>0</v>
      </c>
      <c r="G701" s="47">
        <v>0</v>
      </c>
      <c r="H701" s="74" t="str">
        <f t="shared" si="20"/>
        <v/>
      </c>
      <c r="I701" s="80">
        <f t="shared" si="21"/>
        <v>0</v>
      </c>
      <c r="J701" s="47">
        <v>3.9323883163224997</v>
      </c>
      <c r="K701" s="57">
        <v>45.701999999999998</v>
      </c>
    </row>
    <row r="702" spans="1:11" x14ac:dyDescent="0.15">
      <c r="A702" s="26" t="s">
        <v>383</v>
      </c>
      <c r="B702" s="26" t="s">
        <v>1808</v>
      </c>
      <c r="C702" s="26" t="s">
        <v>1111</v>
      </c>
      <c r="D702" s="26" t="s">
        <v>1840</v>
      </c>
      <c r="E702" s="26" t="s">
        <v>1843</v>
      </c>
      <c r="F702" s="68">
        <v>0</v>
      </c>
      <c r="G702" s="47">
        <v>0</v>
      </c>
      <c r="H702" s="74" t="str">
        <f t="shared" si="20"/>
        <v/>
      </c>
      <c r="I702" s="80">
        <f t="shared" si="21"/>
        <v>0</v>
      </c>
      <c r="J702" s="47">
        <v>7.2245203099999999</v>
      </c>
      <c r="K702" s="57">
        <v>39.967500000000001</v>
      </c>
    </row>
    <row r="703" spans="1:11" x14ac:dyDescent="0.15">
      <c r="A703" s="26" t="s">
        <v>1685</v>
      </c>
      <c r="B703" s="26" t="s">
        <v>1796</v>
      </c>
      <c r="C703" s="26" t="s">
        <v>1134</v>
      </c>
      <c r="D703" s="26" t="s">
        <v>1841</v>
      </c>
      <c r="E703" s="26" t="s">
        <v>1843</v>
      </c>
      <c r="F703" s="68">
        <v>0</v>
      </c>
      <c r="G703" s="47">
        <v>0</v>
      </c>
      <c r="H703" s="74" t="str">
        <f t="shared" si="20"/>
        <v/>
      </c>
      <c r="I703" s="80">
        <f t="shared" si="21"/>
        <v>0</v>
      </c>
      <c r="J703" s="47">
        <v>12.2785025</v>
      </c>
      <c r="K703" s="57">
        <v>42.424199999999999</v>
      </c>
    </row>
    <row r="704" spans="1:11" x14ac:dyDescent="0.15">
      <c r="A704" s="26" t="s">
        <v>480</v>
      </c>
      <c r="B704" s="26" t="s">
        <v>12</v>
      </c>
      <c r="C704" s="26" t="s">
        <v>1113</v>
      </c>
      <c r="D704" s="26" t="s">
        <v>1840</v>
      </c>
      <c r="E704" s="26" t="s">
        <v>1843</v>
      </c>
      <c r="F704" s="68">
        <v>0</v>
      </c>
      <c r="G704" s="47">
        <v>0</v>
      </c>
      <c r="H704" s="74" t="str">
        <f t="shared" si="20"/>
        <v/>
      </c>
      <c r="I704" s="80">
        <f t="shared" si="21"/>
        <v>0</v>
      </c>
      <c r="J704" s="47">
        <v>4.0673759299999999</v>
      </c>
      <c r="K704" s="57">
        <v>52.311590909099998</v>
      </c>
    </row>
    <row r="705" spans="1:11" x14ac:dyDescent="0.15">
      <c r="A705" s="26" t="s">
        <v>1320</v>
      </c>
      <c r="B705" s="26" t="s">
        <v>1806</v>
      </c>
      <c r="C705" s="26" t="s">
        <v>1111</v>
      </c>
      <c r="D705" s="26" t="s">
        <v>1840</v>
      </c>
      <c r="E705" s="26" t="s">
        <v>1843</v>
      </c>
      <c r="F705" s="68">
        <v>0</v>
      </c>
      <c r="G705" s="47">
        <v>0</v>
      </c>
      <c r="H705" s="74" t="str">
        <f t="shared" si="20"/>
        <v/>
      </c>
      <c r="I705" s="80">
        <f t="shared" si="21"/>
        <v>0</v>
      </c>
      <c r="J705" s="47">
        <v>25.64428711</v>
      </c>
      <c r="K705" s="57">
        <v>42.796545454499999</v>
      </c>
    </row>
    <row r="706" spans="1:11" x14ac:dyDescent="0.15">
      <c r="A706" s="26" t="s">
        <v>1693</v>
      </c>
      <c r="B706" s="26" t="s">
        <v>1448</v>
      </c>
      <c r="C706" s="26" t="s">
        <v>1134</v>
      </c>
      <c r="D706" s="26" t="s">
        <v>1841</v>
      </c>
      <c r="E706" s="26" t="s">
        <v>1843</v>
      </c>
      <c r="F706" s="68">
        <v>0</v>
      </c>
      <c r="G706" s="47">
        <v>0</v>
      </c>
      <c r="H706" s="74" t="str">
        <f t="shared" si="20"/>
        <v/>
      </c>
      <c r="I706" s="80">
        <f t="shared" si="21"/>
        <v>0</v>
      </c>
      <c r="J706" s="47">
        <v>19.734160342839598</v>
      </c>
      <c r="K706" s="57">
        <v>72.832454545499999</v>
      </c>
    </row>
    <row r="707" spans="1:11" x14ac:dyDescent="0.15">
      <c r="A707" s="26" t="s">
        <v>1706</v>
      </c>
      <c r="B707" s="26" t="s">
        <v>1437</v>
      </c>
      <c r="C707" s="26" t="s">
        <v>1134</v>
      </c>
      <c r="D707" s="26" t="s">
        <v>1841</v>
      </c>
      <c r="E707" s="26" t="s">
        <v>1843</v>
      </c>
      <c r="F707" s="68">
        <v>0</v>
      </c>
      <c r="G707" s="47">
        <v>0</v>
      </c>
      <c r="H707" s="74" t="str">
        <f t="shared" si="20"/>
        <v/>
      </c>
      <c r="I707" s="80">
        <f t="shared" si="21"/>
        <v>0</v>
      </c>
      <c r="J707" s="47">
        <v>75.26403766228411</v>
      </c>
      <c r="K707" s="57">
        <v>44.087545454500003</v>
      </c>
    </row>
    <row r="708" spans="1:11" x14ac:dyDescent="0.15">
      <c r="A708" s="26" t="s">
        <v>1705</v>
      </c>
      <c r="B708" s="26" t="s">
        <v>1801</v>
      </c>
      <c r="C708" s="26" t="s">
        <v>1134</v>
      </c>
      <c r="D708" s="26" t="s">
        <v>1841</v>
      </c>
      <c r="E708" s="26" t="s">
        <v>1843</v>
      </c>
      <c r="F708" s="68">
        <v>0</v>
      </c>
      <c r="G708" s="47">
        <v>0</v>
      </c>
      <c r="H708" s="74" t="str">
        <f t="shared" si="20"/>
        <v/>
      </c>
      <c r="I708" s="80">
        <f t="shared" si="21"/>
        <v>0</v>
      </c>
      <c r="J708" s="47">
        <v>24.550519511989801</v>
      </c>
      <c r="K708" s="57">
        <v>49.404380952399997</v>
      </c>
    </row>
    <row r="709" spans="1:11" x14ac:dyDescent="0.15">
      <c r="A709" s="26" t="s">
        <v>1702</v>
      </c>
      <c r="B709" s="26" t="s">
        <v>1800</v>
      </c>
      <c r="C709" s="26" t="s">
        <v>1134</v>
      </c>
      <c r="D709" s="26" t="s">
        <v>1841</v>
      </c>
      <c r="E709" s="26" t="s">
        <v>1843</v>
      </c>
      <c r="F709" s="68">
        <v>0</v>
      </c>
      <c r="G709" s="47">
        <v>0</v>
      </c>
      <c r="H709" s="74" t="str">
        <f t="shared" si="20"/>
        <v/>
      </c>
      <c r="I709" s="80">
        <f t="shared" si="21"/>
        <v>0</v>
      </c>
      <c r="J709" s="47">
        <v>35.622167948407998</v>
      </c>
      <c r="K709" s="57">
        <v>94.192049999999995</v>
      </c>
    </row>
    <row r="710" spans="1:11" x14ac:dyDescent="0.15">
      <c r="A710" s="26" t="s">
        <v>1684</v>
      </c>
      <c r="B710" s="26" t="s">
        <v>1795</v>
      </c>
      <c r="C710" s="26" t="s">
        <v>1134</v>
      </c>
      <c r="D710" s="26" t="s">
        <v>1841</v>
      </c>
      <c r="E710" s="26" t="s">
        <v>1843</v>
      </c>
      <c r="F710" s="68">
        <v>0</v>
      </c>
      <c r="G710" s="47">
        <v>0</v>
      </c>
      <c r="H710" s="74" t="str">
        <f t="shared" si="20"/>
        <v/>
      </c>
      <c r="I710" s="80">
        <f t="shared" si="21"/>
        <v>0</v>
      </c>
      <c r="J710" s="47">
        <v>11.1694201155464</v>
      </c>
      <c r="K710" s="57">
        <v>119.81950000000001</v>
      </c>
    </row>
    <row r="711" spans="1:11" x14ac:dyDescent="0.15">
      <c r="A711" s="26" t="s">
        <v>87</v>
      </c>
      <c r="B711" s="26" t="s">
        <v>100</v>
      </c>
      <c r="C711" s="26" t="s">
        <v>1134</v>
      </c>
      <c r="D711" s="26" t="s">
        <v>1841</v>
      </c>
      <c r="E711" s="26" t="s">
        <v>1843</v>
      </c>
      <c r="F711" s="68">
        <v>0</v>
      </c>
      <c r="G711" s="47">
        <v>0</v>
      </c>
      <c r="H711" s="74" t="str">
        <f t="shared" ref="H711:H724" si="22">IF(ISERROR(F711/G711-1),"",((F711/G711-1)))</f>
        <v/>
      </c>
      <c r="I711" s="80">
        <f t="shared" ref="I711:I723" si="23">F711/$F$724</f>
        <v>0</v>
      </c>
      <c r="J711" s="47">
        <v>22.350550426514101</v>
      </c>
      <c r="K711" s="57">
        <v>158.15481249999999</v>
      </c>
    </row>
    <row r="712" spans="1:11" x14ac:dyDescent="0.15">
      <c r="A712" s="26" t="s">
        <v>88</v>
      </c>
      <c r="B712" s="26" t="s">
        <v>101</v>
      </c>
      <c r="C712" s="26" t="s">
        <v>1112</v>
      </c>
      <c r="D712" s="26" t="s">
        <v>1840</v>
      </c>
      <c r="E712" s="26" t="s">
        <v>1843</v>
      </c>
      <c r="F712" s="68">
        <v>0</v>
      </c>
      <c r="G712" s="47">
        <v>0</v>
      </c>
      <c r="H712" s="74" t="str">
        <f t="shared" si="22"/>
        <v/>
      </c>
      <c r="I712" s="80">
        <f t="shared" si="23"/>
        <v>0</v>
      </c>
      <c r="J712" s="47">
        <v>9.94815</v>
      </c>
      <c r="K712" s="57">
        <v>26.878866666699999</v>
      </c>
    </row>
    <row r="713" spans="1:11" x14ac:dyDescent="0.15">
      <c r="A713" s="26" t="s">
        <v>89</v>
      </c>
      <c r="B713" s="26" t="s">
        <v>102</v>
      </c>
      <c r="C713" s="26" t="s">
        <v>1112</v>
      </c>
      <c r="D713" s="26" t="s">
        <v>1840</v>
      </c>
      <c r="E713" s="26" t="s">
        <v>1843</v>
      </c>
      <c r="F713" s="68">
        <v>0</v>
      </c>
      <c r="G713" s="47">
        <v>0</v>
      </c>
      <c r="H713" s="74" t="str">
        <f t="shared" si="22"/>
        <v/>
      </c>
      <c r="I713" s="80">
        <f t="shared" si="23"/>
        <v>0</v>
      </c>
      <c r="J713" s="47">
        <v>9.8945100000000004</v>
      </c>
      <c r="K713" s="57">
        <v>26.857733333300001</v>
      </c>
    </row>
    <row r="714" spans="1:11" x14ac:dyDescent="0.15">
      <c r="A714" s="26" t="s">
        <v>90</v>
      </c>
      <c r="B714" s="26" t="s">
        <v>103</v>
      </c>
      <c r="C714" s="26" t="s">
        <v>1118</v>
      </c>
      <c r="D714" s="26" t="s">
        <v>1841</v>
      </c>
      <c r="E714" s="26" t="s">
        <v>1843</v>
      </c>
      <c r="F714" s="68">
        <v>0</v>
      </c>
      <c r="G714" s="47">
        <v>0</v>
      </c>
      <c r="H714" s="74" t="str">
        <f t="shared" si="22"/>
        <v/>
      </c>
      <c r="I714" s="80">
        <f t="shared" si="23"/>
        <v>0</v>
      </c>
      <c r="J714" s="47">
        <v>4.4915903999999998</v>
      </c>
      <c r="K714" s="57">
        <v>43.352333333300002</v>
      </c>
    </row>
    <row r="715" spans="1:11" x14ac:dyDescent="0.15">
      <c r="A715" s="26" t="s">
        <v>91</v>
      </c>
      <c r="B715" s="26" t="s">
        <v>104</v>
      </c>
      <c r="C715" s="26" t="s">
        <v>1118</v>
      </c>
      <c r="D715" s="26" t="s">
        <v>1841</v>
      </c>
      <c r="E715" s="26" t="s">
        <v>1843</v>
      </c>
      <c r="F715" s="68">
        <v>0</v>
      </c>
      <c r="G715" s="47">
        <v>0</v>
      </c>
      <c r="H715" s="74" t="str">
        <f t="shared" si="22"/>
        <v/>
      </c>
      <c r="I715" s="80">
        <f t="shared" si="23"/>
        <v>0</v>
      </c>
      <c r="J715" s="47">
        <v>22.665651359999998</v>
      </c>
      <c r="K715" s="57">
        <v>40.2803333333</v>
      </c>
    </row>
    <row r="716" spans="1:11" x14ac:dyDescent="0.15">
      <c r="A716" s="26" t="s">
        <v>92</v>
      </c>
      <c r="B716" s="26" t="s">
        <v>105</v>
      </c>
      <c r="C716" s="26" t="s">
        <v>1119</v>
      </c>
      <c r="D716" s="26" t="s">
        <v>1840</v>
      </c>
      <c r="E716" s="26" t="s">
        <v>1843</v>
      </c>
      <c r="F716" s="68">
        <v>0</v>
      </c>
      <c r="G716" s="47">
        <v>0</v>
      </c>
      <c r="H716" s="74" t="str">
        <f t="shared" si="22"/>
        <v/>
      </c>
      <c r="I716" s="80">
        <f t="shared" si="23"/>
        <v>0</v>
      </c>
      <c r="J716" s="47">
        <v>14.26375</v>
      </c>
      <c r="K716" s="57">
        <v>60.868000000000002</v>
      </c>
    </row>
    <row r="717" spans="1:11" x14ac:dyDescent="0.15">
      <c r="A717" s="26" t="s">
        <v>93</v>
      </c>
      <c r="B717" s="26" t="s">
        <v>106</v>
      </c>
      <c r="C717" s="26" t="s">
        <v>1119</v>
      </c>
      <c r="D717" s="26" t="s">
        <v>1840</v>
      </c>
      <c r="E717" s="26" t="s">
        <v>1843</v>
      </c>
      <c r="F717" s="68">
        <v>0</v>
      </c>
      <c r="G717" s="47">
        <v>0</v>
      </c>
      <c r="H717" s="74" t="str">
        <f t="shared" si="22"/>
        <v/>
      </c>
      <c r="I717" s="80">
        <f t="shared" si="23"/>
        <v>0</v>
      </c>
      <c r="J717" s="47">
        <v>15.0161</v>
      </c>
      <c r="K717" s="57">
        <v>61.137</v>
      </c>
    </row>
    <row r="718" spans="1:11" x14ac:dyDescent="0.15">
      <c r="A718" s="26" t="s">
        <v>94</v>
      </c>
      <c r="B718" s="26" t="s">
        <v>107</v>
      </c>
      <c r="C718" s="26" t="s">
        <v>1119</v>
      </c>
      <c r="D718" s="26" t="s">
        <v>1840</v>
      </c>
      <c r="E718" s="26" t="s">
        <v>1843</v>
      </c>
      <c r="F718" s="68">
        <v>0</v>
      </c>
      <c r="G718" s="47">
        <v>0</v>
      </c>
      <c r="H718" s="74" t="str">
        <f t="shared" si="22"/>
        <v/>
      </c>
      <c r="I718" s="80">
        <f t="shared" si="23"/>
        <v>0</v>
      </c>
      <c r="J718" s="47">
        <v>14.92</v>
      </c>
      <c r="K718" s="57">
        <v>60.828499999999998</v>
      </c>
    </row>
    <row r="719" spans="1:11" x14ac:dyDescent="0.15">
      <c r="A719" s="26" t="s">
        <v>95</v>
      </c>
      <c r="B719" s="26" t="s">
        <v>108</v>
      </c>
      <c r="C719" s="26" t="s">
        <v>1119</v>
      </c>
      <c r="D719" s="26" t="s">
        <v>1840</v>
      </c>
      <c r="E719" s="26" t="s">
        <v>1843</v>
      </c>
      <c r="F719" s="68">
        <v>0</v>
      </c>
      <c r="G719" s="47">
        <v>0</v>
      </c>
      <c r="H719" s="74" t="str">
        <f t="shared" si="22"/>
        <v/>
      </c>
      <c r="I719" s="80">
        <f t="shared" si="23"/>
        <v>0</v>
      </c>
      <c r="J719" s="47">
        <v>14.63175</v>
      </c>
      <c r="K719" s="57">
        <v>60.520499999999998</v>
      </c>
    </row>
    <row r="720" spans="1:11" x14ac:dyDescent="0.15">
      <c r="A720" s="26" t="s">
        <v>96</v>
      </c>
      <c r="B720" s="26" t="s">
        <v>109</v>
      </c>
      <c r="C720" s="26" t="s">
        <v>1119</v>
      </c>
      <c r="D720" s="26" t="s">
        <v>1840</v>
      </c>
      <c r="E720" s="26" t="s">
        <v>1843</v>
      </c>
      <c r="F720" s="68">
        <v>0</v>
      </c>
      <c r="G720" s="47">
        <v>0</v>
      </c>
      <c r="H720" s="74" t="str">
        <f t="shared" si="22"/>
        <v/>
      </c>
      <c r="I720" s="80">
        <f t="shared" si="23"/>
        <v>0</v>
      </c>
      <c r="J720" s="47">
        <v>14.560650000000001</v>
      </c>
      <c r="K720" s="57">
        <v>61.337000000000003</v>
      </c>
    </row>
    <row r="721" spans="1:11" x14ac:dyDescent="0.15">
      <c r="A721" s="26" t="s">
        <v>97</v>
      </c>
      <c r="B721" s="26" t="s">
        <v>110</v>
      </c>
      <c r="C721" s="26" t="s">
        <v>1119</v>
      </c>
      <c r="D721" s="26" t="s">
        <v>1840</v>
      </c>
      <c r="E721" s="26" t="s">
        <v>1843</v>
      </c>
      <c r="F721" s="68">
        <v>0</v>
      </c>
      <c r="G721" s="47">
        <v>0</v>
      </c>
      <c r="H721" s="74" t="str">
        <f t="shared" si="22"/>
        <v/>
      </c>
      <c r="I721" s="80">
        <f t="shared" si="23"/>
        <v>0</v>
      </c>
      <c r="J721" s="47">
        <v>15.221500000000001</v>
      </c>
      <c r="K721" s="57">
        <v>61.165500000000002</v>
      </c>
    </row>
    <row r="722" spans="1:11" x14ac:dyDescent="0.15">
      <c r="A722" s="26" t="s">
        <v>98</v>
      </c>
      <c r="B722" s="26" t="s">
        <v>111</v>
      </c>
      <c r="C722" s="26" t="s">
        <v>1119</v>
      </c>
      <c r="D722" s="26" t="s">
        <v>1840</v>
      </c>
      <c r="E722" s="26" t="s">
        <v>1843</v>
      </c>
      <c r="F722" s="68">
        <v>0</v>
      </c>
      <c r="G722" s="47">
        <v>0</v>
      </c>
      <c r="H722" s="74" t="str">
        <f t="shared" si="22"/>
        <v/>
      </c>
      <c r="I722" s="80">
        <f t="shared" si="23"/>
        <v>0</v>
      </c>
      <c r="J722" s="47">
        <v>14.480399999999999</v>
      </c>
      <c r="K722" s="57">
        <v>60.8155</v>
      </c>
    </row>
    <row r="723" spans="1:11" x14ac:dyDescent="0.15">
      <c r="A723" s="26" t="s">
        <v>99</v>
      </c>
      <c r="B723" s="26" t="s">
        <v>112</v>
      </c>
      <c r="C723" s="26" t="s">
        <v>1119</v>
      </c>
      <c r="D723" s="26" t="s">
        <v>1840</v>
      </c>
      <c r="E723" s="26" t="s">
        <v>1843</v>
      </c>
      <c r="F723" s="68">
        <v>0</v>
      </c>
      <c r="G723" s="47">
        <v>0</v>
      </c>
      <c r="H723" s="74" t="str">
        <f t="shared" si="22"/>
        <v/>
      </c>
      <c r="I723" s="80">
        <f t="shared" si="23"/>
        <v>0</v>
      </c>
      <c r="J723" s="47">
        <v>14.8834</v>
      </c>
      <c r="K723" s="104">
        <v>60.461500000000001</v>
      </c>
    </row>
    <row r="724" spans="1:11" x14ac:dyDescent="0.15">
      <c r="A724" s="27" t="s">
        <v>1480</v>
      </c>
      <c r="B724" s="28">
        <f>COUNTA(B7:B723)</f>
        <v>717</v>
      </c>
      <c r="C724" s="28"/>
      <c r="D724" s="28"/>
      <c r="E724" s="28"/>
      <c r="F724" s="9">
        <f>SUM(F7:F723)</f>
        <v>10602.542287917737</v>
      </c>
      <c r="G724" s="9">
        <f>SUM(G7:G723)</f>
        <v>11037.692800958792</v>
      </c>
      <c r="H724" s="10">
        <f t="shared" si="22"/>
        <v>-3.9424046391584255E-2</v>
      </c>
      <c r="I724" s="93">
        <f>SUM(I7:I723)</f>
        <v>1.0000000000000007</v>
      </c>
      <c r="J724" s="97">
        <f>SUM(J7:J723)</f>
        <v>144549.04279778735</v>
      </c>
      <c r="K724" s="28"/>
    </row>
    <row r="725" spans="1:11" x14ac:dyDescent="0.15">
      <c r="A725" s="29"/>
      <c r="B725" s="29"/>
      <c r="C725" s="29"/>
      <c r="D725" s="29"/>
      <c r="E725" s="29"/>
      <c r="F725" s="29"/>
      <c r="G725" s="29"/>
      <c r="H725" s="30"/>
      <c r="I725" s="53"/>
    </row>
    <row r="726" spans="1:11" x14ac:dyDescent="0.15">
      <c r="A726" s="22" t="s">
        <v>7</v>
      </c>
      <c r="B726" s="29"/>
      <c r="C726" s="29"/>
      <c r="D726" s="29"/>
      <c r="E726" s="29"/>
      <c r="F726" s="29"/>
      <c r="G726" s="29"/>
      <c r="H726" s="30"/>
      <c r="I726" s="29"/>
    </row>
    <row r="727" spans="1:11" x14ac:dyDescent="0.15">
      <c r="A727" s="29"/>
      <c r="B727" s="29"/>
      <c r="C727" s="29"/>
      <c r="D727" s="29"/>
      <c r="E727" s="29"/>
      <c r="F727" s="29"/>
      <c r="G727" s="29"/>
      <c r="H727" s="30"/>
      <c r="I727" s="29"/>
    </row>
    <row r="728" spans="1:11" x14ac:dyDescent="0.15">
      <c r="A728" s="35" t="s">
        <v>1562</v>
      </c>
      <c r="B728" s="29"/>
      <c r="C728" s="29"/>
      <c r="D728" s="29"/>
      <c r="E728" s="29"/>
      <c r="F728" s="29"/>
      <c r="G728" s="29"/>
      <c r="H728" s="30"/>
      <c r="I728" s="29"/>
    </row>
    <row r="729" spans="1:11" x14ac:dyDescent="0.15">
      <c r="A729" s="29"/>
      <c r="B729" s="29"/>
      <c r="C729" s="29"/>
      <c r="D729" s="29"/>
      <c r="E729" s="29"/>
      <c r="F729" s="29"/>
      <c r="G729" s="29"/>
      <c r="H729" s="30"/>
      <c r="I729" s="29"/>
    </row>
    <row r="730" spans="1:11" x14ac:dyDescent="0.15">
      <c r="A730" s="29"/>
      <c r="B730" s="29"/>
      <c r="C730" s="29"/>
      <c r="D730" s="29"/>
      <c r="E730" s="29"/>
      <c r="F730" s="29"/>
      <c r="G730" s="29"/>
      <c r="H730" s="30"/>
      <c r="I730" s="29"/>
    </row>
    <row r="731" spans="1:11" x14ac:dyDescent="0.15">
      <c r="A731" s="29"/>
      <c r="B731" s="29"/>
      <c r="C731" s="29"/>
      <c r="D731" s="29"/>
      <c r="E731" s="29"/>
      <c r="F731" s="29"/>
      <c r="G731" s="29"/>
      <c r="H731" s="30"/>
      <c r="I731" s="29"/>
    </row>
    <row r="732" spans="1:11" x14ac:dyDescent="0.15">
      <c r="A732" s="29"/>
      <c r="B732" s="29"/>
      <c r="C732" s="29"/>
      <c r="D732" s="29"/>
      <c r="E732" s="29"/>
      <c r="F732" s="29"/>
      <c r="G732" s="29"/>
    </row>
    <row r="733" spans="1:11" x14ac:dyDescent="0.15">
      <c r="A733" s="29"/>
      <c r="B733" s="29"/>
      <c r="C733" s="29"/>
      <c r="D733" s="29"/>
      <c r="E733" s="29"/>
      <c r="F733" s="29"/>
      <c r="G733" s="29"/>
    </row>
    <row r="734" spans="1:11" x14ac:dyDescent="0.15">
      <c r="A734" s="29"/>
      <c r="B734" s="29"/>
      <c r="C734" s="29"/>
      <c r="D734" s="29"/>
      <c r="E734" s="29"/>
      <c r="F734" s="29"/>
      <c r="G734" s="29"/>
    </row>
    <row r="735" spans="1:11" x14ac:dyDescent="0.15">
      <c r="A735" s="29"/>
      <c r="B735" s="29"/>
      <c r="C735" s="29"/>
      <c r="D735" s="29"/>
      <c r="E735" s="29"/>
      <c r="F735" s="29"/>
      <c r="G735" s="29"/>
    </row>
    <row r="736" spans="1:11" x14ac:dyDescent="0.15">
      <c r="A736" s="29"/>
      <c r="B736" s="29"/>
      <c r="C736" s="29"/>
      <c r="D736" s="29"/>
      <c r="E736" s="29"/>
      <c r="F736" s="29"/>
      <c r="G736" s="29"/>
    </row>
    <row r="737" spans="1:7" x14ac:dyDescent="0.15">
      <c r="A737" s="29"/>
      <c r="B737" s="29"/>
      <c r="C737" s="29"/>
      <c r="D737" s="29"/>
      <c r="E737" s="29"/>
      <c r="F737" s="29"/>
      <c r="G737" s="29"/>
    </row>
    <row r="738" spans="1:7" x14ac:dyDescent="0.15">
      <c r="A738" s="29"/>
      <c r="B738" s="29"/>
      <c r="C738" s="29"/>
      <c r="D738" s="29"/>
      <c r="E738" s="29"/>
      <c r="F738" s="29"/>
      <c r="G738" s="29"/>
    </row>
    <row r="739" spans="1:7" x14ac:dyDescent="0.15">
      <c r="A739" s="29"/>
      <c r="B739" s="29"/>
      <c r="C739" s="29"/>
      <c r="D739" s="29"/>
      <c r="E739" s="29"/>
      <c r="F739" s="29"/>
      <c r="G739" s="29"/>
    </row>
  </sheetData>
  <autoFilter ref="A6:K724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728"/>
  <sheetViews>
    <sheetView showGridLines="0" topLeftCell="A687" workbookViewId="0">
      <selection activeCell="K724" sqref="K724"/>
    </sheetView>
  </sheetViews>
  <sheetFormatPr baseColWidth="10" defaultColWidth="9.1640625" defaultRowHeight="13" x14ac:dyDescent="0.15"/>
  <cols>
    <col min="1" max="1" width="54.6640625" style="24" customWidth="1"/>
    <col min="2" max="2" width="12.6640625" style="15" bestFit="1" customWidth="1"/>
    <col min="3" max="3" width="14.5" style="22" bestFit="1" customWidth="1"/>
    <col min="4" max="4" width="13.83203125" style="22" customWidth="1"/>
    <col min="5" max="10" width="10.6640625" style="24" customWidth="1"/>
    <col min="11" max="11" width="12.33203125" style="24" bestFit="1" customWidth="1"/>
    <col min="12" max="12" width="11.5" style="20" bestFit="1" customWidth="1"/>
    <col min="13" max="16384" width="9.1640625" style="20"/>
  </cols>
  <sheetData>
    <row r="1" spans="1:12" ht="20" x14ac:dyDescent="0.15">
      <c r="A1" s="67" t="s">
        <v>8</v>
      </c>
      <c r="B1" s="11"/>
      <c r="E1" s="31"/>
      <c r="F1" s="32"/>
      <c r="G1" s="33"/>
      <c r="H1" s="32"/>
      <c r="I1" s="32"/>
      <c r="J1" s="33"/>
      <c r="K1" s="32"/>
    </row>
    <row r="2" spans="1:12" ht="16" x14ac:dyDescent="0.15">
      <c r="A2" s="21" t="s">
        <v>37</v>
      </c>
      <c r="B2" s="12"/>
      <c r="E2" s="32"/>
      <c r="F2" s="32"/>
      <c r="G2" s="33"/>
      <c r="H2" s="32"/>
      <c r="I2" s="32"/>
      <c r="J2" s="33"/>
      <c r="K2" s="32"/>
    </row>
    <row r="3" spans="1:12" ht="16" x14ac:dyDescent="0.15">
      <c r="A3" s="21"/>
      <c r="B3" s="12"/>
      <c r="E3" s="32"/>
      <c r="F3" s="32"/>
      <c r="G3" s="33"/>
      <c r="H3" s="32"/>
      <c r="I3" s="32"/>
      <c r="J3" s="33"/>
      <c r="K3" s="32"/>
    </row>
    <row r="4" spans="1:12" x14ac:dyDescent="0.15">
      <c r="A4" s="34"/>
      <c r="B4" s="13"/>
      <c r="C4" s="20"/>
      <c r="D4" s="20"/>
      <c r="E4" s="32"/>
      <c r="F4" s="32"/>
      <c r="G4" s="33"/>
      <c r="H4" s="32"/>
      <c r="I4" s="32"/>
      <c r="J4" s="33"/>
      <c r="K4" s="32"/>
    </row>
    <row r="5" spans="1:12" ht="22.5" customHeight="1" x14ac:dyDescent="0.15">
      <c r="A5" s="83" t="s">
        <v>204</v>
      </c>
      <c r="B5" s="84" t="s">
        <v>1631</v>
      </c>
      <c r="C5" s="86" t="s">
        <v>1839</v>
      </c>
      <c r="D5" s="88" t="s">
        <v>1664</v>
      </c>
      <c r="E5" s="123" t="s">
        <v>800</v>
      </c>
      <c r="F5" s="124"/>
      <c r="G5" s="125"/>
      <c r="H5" s="126" t="s">
        <v>1629</v>
      </c>
      <c r="I5" s="127"/>
      <c r="J5" s="127"/>
      <c r="K5" s="128"/>
    </row>
    <row r="6" spans="1:12" ht="24" x14ac:dyDescent="0.15">
      <c r="A6" s="2"/>
      <c r="B6" s="2"/>
      <c r="C6" s="1"/>
      <c r="D6" s="1"/>
      <c r="E6" s="3" t="s">
        <v>113</v>
      </c>
      <c r="F6" s="4" t="s">
        <v>1766</v>
      </c>
      <c r="G6" s="5" t="s">
        <v>1626</v>
      </c>
      <c r="H6" s="3" t="s">
        <v>113</v>
      </c>
      <c r="I6" s="4" t="s">
        <v>1766</v>
      </c>
      <c r="J6" s="14" t="s">
        <v>1626</v>
      </c>
      <c r="K6" s="14" t="s">
        <v>1630</v>
      </c>
    </row>
    <row r="7" spans="1:12" x14ac:dyDescent="0.15">
      <c r="A7" s="26" t="s">
        <v>710</v>
      </c>
      <c r="B7" s="26" t="s">
        <v>711</v>
      </c>
      <c r="C7" s="25" t="s">
        <v>1841</v>
      </c>
      <c r="D7" s="25" t="s">
        <v>1843</v>
      </c>
      <c r="E7" s="68">
        <v>1399.0566441989999</v>
      </c>
      <c r="F7" s="47">
        <v>1359.72430007</v>
      </c>
      <c r="G7" s="79">
        <f>IF(ISERROR(E7/F7-1),"",((E7/F7-1)))</f>
        <v>2.892670530855046E-2</v>
      </c>
      <c r="H7" s="99">
        <v>799.67127152</v>
      </c>
      <c r="I7" s="72">
        <v>778.87961466999991</v>
      </c>
      <c r="J7" s="76">
        <f t="shared" ref="J7:J38" si="0">IF(ISERROR(H7/I7-1),"",((H7/I7-1)))</f>
        <v>2.6694313804591197E-2</v>
      </c>
      <c r="K7" s="81">
        <f t="shared" ref="K7:K38" si="1">IF(ISERROR(H7/E7),"",(H7/E7))</f>
        <v>0.57157890985738802</v>
      </c>
      <c r="L7" s="54"/>
    </row>
    <row r="8" spans="1:12" x14ac:dyDescent="0.15">
      <c r="A8" s="26" t="s">
        <v>1640</v>
      </c>
      <c r="B8" s="26" t="s">
        <v>1641</v>
      </c>
      <c r="C8" s="26" t="s">
        <v>1840</v>
      </c>
      <c r="D8" s="26" t="s">
        <v>1843</v>
      </c>
      <c r="E8" s="68">
        <v>761.30299289799996</v>
      </c>
      <c r="F8" s="47">
        <v>601.78043753400004</v>
      </c>
      <c r="G8" s="80">
        <f t="shared" ref="G8:G71" si="2">IF(ISERROR(E8/F8-1),"",((E8/F8-1)))</f>
        <v>0.26508431549835332</v>
      </c>
      <c r="H8" s="100">
        <v>388.50245160000003</v>
      </c>
      <c r="I8" s="101">
        <v>772.54694757000004</v>
      </c>
      <c r="J8" s="75">
        <f t="shared" si="0"/>
        <v>-0.49711476717109415</v>
      </c>
      <c r="K8" s="78">
        <f t="shared" si="1"/>
        <v>0.51031252369193292</v>
      </c>
      <c r="L8" s="54"/>
    </row>
    <row r="9" spans="1:12" x14ac:dyDescent="0.15">
      <c r="A9" s="26" t="s">
        <v>1222</v>
      </c>
      <c r="B9" s="26" t="s">
        <v>720</v>
      </c>
      <c r="C9" s="26" t="s">
        <v>1841</v>
      </c>
      <c r="D9" s="26" t="s">
        <v>1844</v>
      </c>
      <c r="E9" s="68">
        <v>517.53602082200007</v>
      </c>
      <c r="F9" s="47">
        <v>526.12906490600005</v>
      </c>
      <c r="G9" s="80">
        <f t="shared" si="2"/>
        <v>-1.6332578177438717E-2</v>
      </c>
      <c r="H9" s="100">
        <v>668.18172821000007</v>
      </c>
      <c r="I9" s="101">
        <v>1400.4154080599999</v>
      </c>
      <c r="J9" s="75">
        <f t="shared" si="0"/>
        <v>-0.52286891134992985</v>
      </c>
      <c r="K9" s="77">
        <f t="shared" si="1"/>
        <v>1.2910825552755345</v>
      </c>
      <c r="L9" s="54"/>
    </row>
    <row r="10" spans="1:12" x14ac:dyDescent="0.15">
      <c r="A10" s="26" t="s">
        <v>136</v>
      </c>
      <c r="B10" s="26" t="s">
        <v>137</v>
      </c>
      <c r="C10" s="26" t="s">
        <v>1840</v>
      </c>
      <c r="D10" s="26" t="s">
        <v>1843</v>
      </c>
      <c r="E10" s="68">
        <v>495.11720106600001</v>
      </c>
      <c r="F10" s="47">
        <v>640.88062468499993</v>
      </c>
      <c r="G10" s="80">
        <f t="shared" si="2"/>
        <v>-0.22744239411301337</v>
      </c>
      <c r="H10" s="100">
        <v>166.08647729</v>
      </c>
      <c r="I10" s="101">
        <v>376.97381149</v>
      </c>
      <c r="J10" s="75">
        <f t="shared" si="0"/>
        <v>-0.55942170987014095</v>
      </c>
      <c r="K10" s="78">
        <f t="shared" si="1"/>
        <v>0.33544881279101507</v>
      </c>
      <c r="L10" s="54"/>
    </row>
    <row r="11" spans="1:12" x14ac:dyDescent="0.15">
      <c r="A11" s="26" t="s">
        <v>1165</v>
      </c>
      <c r="B11" s="26" t="s">
        <v>1645</v>
      </c>
      <c r="C11" s="26" t="s">
        <v>1840</v>
      </c>
      <c r="D11" s="26" t="s">
        <v>1843</v>
      </c>
      <c r="E11" s="68">
        <v>280.53635084799998</v>
      </c>
      <c r="F11" s="47">
        <v>396.904639358</v>
      </c>
      <c r="G11" s="80">
        <f t="shared" si="2"/>
        <v>-0.29318953967942452</v>
      </c>
      <c r="H11" s="100">
        <v>218.78550415000001</v>
      </c>
      <c r="I11" s="101">
        <v>640.22953885000004</v>
      </c>
      <c r="J11" s="75">
        <f t="shared" si="0"/>
        <v>-0.65827021267561436</v>
      </c>
      <c r="K11" s="77">
        <f t="shared" si="1"/>
        <v>0.77988290461702847</v>
      </c>
      <c r="L11" s="54"/>
    </row>
    <row r="12" spans="1:12" x14ac:dyDescent="0.15">
      <c r="A12" s="26" t="s">
        <v>158</v>
      </c>
      <c r="B12" s="26" t="s">
        <v>159</v>
      </c>
      <c r="C12" s="26" t="s">
        <v>1841</v>
      </c>
      <c r="D12" s="26" t="s">
        <v>1843</v>
      </c>
      <c r="E12" s="68">
        <v>214.98348688199999</v>
      </c>
      <c r="F12" s="47">
        <v>192.43052868000001</v>
      </c>
      <c r="G12" s="80">
        <f t="shared" si="2"/>
        <v>0.11720052091892419</v>
      </c>
      <c r="H12" s="100">
        <v>16.530583920000002</v>
      </c>
      <c r="I12" s="101">
        <v>33.459467619999998</v>
      </c>
      <c r="J12" s="75">
        <f t="shared" si="0"/>
        <v>-0.50595197425917671</v>
      </c>
      <c r="K12" s="77">
        <f t="shared" si="1"/>
        <v>7.6892342568958785E-2</v>
      </c>
      <c r="L12" s="54"/>
    </row>
    <row r="13" spans="1:12" x14ac:dyDescent="0.15">
      <c r="A13" s="26" t="s">
        <v>1754</v>
      </c>
      <c r="B13" s="26" t="s">
        <v>1755</v>
      </c>
      <c r="C13" s="26" t="s">
        <v>1840</v>
      </c>
      <c r="D13" s="26" t="s">
        <v>1843</v>
      </c>
      <c r="E13" s="68">
        <v>204.20566282600001</v>
      </c>
      <c r="F13" s="47">
        <v>180.729271907</v>
      </c>
      <c r="G13" s="80">
        <f t="shared" si="2"/>
        <v>0.1298981104238639</v>
      </c>
      <c r="H13" s="100">
        <v>57.477321479999993</v>
      </c>
      <c r="I13" s="101">
        <v>44.361733039999997</v>
      </c>
      <c r="J13" s="75">
        <f t="shared" si="0"/>
        <v>0.29565094826601923</v>
      </c>
      <c r="K13" s="77">
        <f t="shared" si="1"/>
        <v>0.28146781379405422</v>
      </c>
      <c r="L13" s="54"/>
    </row>
    <row r="14" spans="1:12" x14ac:dyDescent="0.15">
      <c r="A14" s="26" t="s">
        <v>1163</v>
      </c>
      <c r="B14" s="26" t="s">
        <v>1644</v>
      </c>
      <c r="C14" s="26" t="s">
        <v>1840</v>
      </c>
      <c r="D14" s="26" t="s">
        <v>1844</v>
      </c>
      <c r="E14" s="68">
        <v>202.26052147999999</v>
      </c>
      <c r="F14" s="47">
        <v>232.63027572199999</v>
      </c>
      <c r="G14" s="80">
        <f t="shared" si="2"/>
        <v>-0.13054944868093066</v>
      </c>
      <c r="H14" s="100">
        <v>768.83891038000002</v>
      </c>
      <c r="I14" s="101">
        <v>776.49271522000004</v>
      </c>
      <c r="J14" s="75">
        <f t="shared" si="0"/>
        <v>-9.8568920093879964E-3</v>
      </c>
      <c r="K14" s="78">
        <f t="shared" si="1"/>
        <v>3.8012307332848674</v>
      </c>
      <c r="L14" s="54"/>
    </row>
    <row r="15" spans="1:12" x14ac:dyDescent="0.15">
      <c r="A15" s="26" t="s">
        <v>1746</v>
      </c>
      <c r="B15" s="26" t="s">
        <v>1747</v>
      </c>
      <c r="C15" s="26" t="s">
        <v>1840</v>
      </c>
      <c r="D15" s="26" t="s">
        <v>1843</v>
      </c>
      <c r="E15" s="68">
        <v>190.92250356</v>
      </c>
      <c r="F15" s="47">
        <v>224.66071352700001</v>
      </c>
      <c r="G15" s="80">
        <f t="shared" si="2"/>
        <v>-0.15017405329724154</v>
      </c>
      <c r="H15" s="100">
        <v>690.68130269000005</v>
      </c>
      <c r="I15" s="101">
        <v>436.62894022</v>
      </c>
      <c r="J15" s="75">
        <f t="shared" si="0"/>
        <v>0.58184957309974261</v>
      </c>
      <c r="K15" s="77">
        <f t="shared" si="1"/>
        <v>3.6176002818491435</v>
      </c>
      <c r="L15" s="54"/>
    </row>
    <row r="16" spans="1:12" x14ac:dyDescent="0.15">
      <c r="A16" s="26" t="s">
        <v>1216</v>
      </c>
      <c r="B16" s="26" t="s">
        <v>1217</v>
      </c>
      <c r="C16" s="26" t="s">
        <v>1841</v>
      </c>
      <c r="D16" s="26" t="s">
        <v>1844</v>
      </c>
      <c r="E16" s="68">
        <v>186.57824601900001</v>
      </c>
      <c r="F16" s="47">
        <v>143.77825101300002</v>
      </c>
      <c r="G16" s="80">
        <f t="shared" si="2"/>
        <v>0.29768059288835103</v>
      </c>
      <c r="H16" s="100">
        <v>692.11098330999994</v>
      </c>
      <c r="I16" s="101">
        <v>425.14464664999997</v>
      </c>
      <c r="J16" s="75">
        <f t="shared" si="0"/>
        <v>0.62794236917624846</v>
      </c>
      <c r="K16" s="77">
        <f t="shared" si="1"/>
        <v>3.709494531530324</v>
      </c>
      <c r="L16" s="54"/>
    </row>
    <row r="17" spans="1:12" x14ac:dyDescent="0.15">
      <c r="A17" s="26" t="s">
        <v>1176</v>
      </c>
      <c r="B17" s="26" t="s">
        <v>719</v>
      </c>
      <c r="C17" s="26" t="s">
        <v>1841</v>
      </c>
      <c r="D17" s="26" t="s">
        <v>1844</v>
      </c>
      <c r="E17" s="68">
        <v>171.76649306299998</v>
      </c>
      <c r="F17" s="47">
        <v>248.63682971700001</v>
      </c>
      <c r="G17" s="80">
        <f t="shared" si="2"/>
        <v>-0.30916713642743243</v>
      </c>
      <c r="H17" s="100">
        <v>371.36424339999996</v>
      </c>
      <c r="I17" s="101">
        <v>206.72124227</v>
      </c>
      <c r="J17" s="75">
        <f t="shared" si="0"/>
        <v>0.79644936012409717</v>
      </c>
      <c r="K17" s="77">
        <f t="shared" si="1"/>
        <v>2.1620296064599289</v>
      </c>
      <c r="L17" s="54"/>
    </row>
    <row r="18" spans="1:12" x14ac:dyDescent="0.15">
      <c r="A18" s="26" t="s">
        <v>803</v>
      </c>
      <c r="B18" s="26" t="s">
        <v>1675</v>
      </c>
      <c r="C18" s="26" t="s">
        <v>1840</v>
      </c>
      <c r="D18" s="26" t="s">
        <v>1843</v>
      </c>
      <c r="E18" s="68">
        <v>144.932665187</v>
      </c>
      <c r="F18" s="47">
        <v>129.98975553</v>
      </c>
      <c r="G18" s="80">
        <f t="shared" si="2"/>
        <v>0.11495451773160204</v>
      </c>
      <c r="H18" s="100">
        <v>560.44400074999999</v>
      </c>
      <c r="I18" s="101">
        <v>448.98489254000003</v>
      </c>
      <c r="J18" s="75">
        <f t="shared" si="0"/>
        <v>0.24824690109159975</v>
      </c>
      <c r="K18" s="77">
        <f t="shared" si="1"/>
        <v>3.8669267554480191</v>
      </c>
      <c r="L18" s="54"/>
    </row>
    <row r="19" spans="1:12" x14ac:dyDescent="0.15">
      <c r="A19" s="26" t="s">
        <v>124</v>
      </c>
      <c r="B19" s="26" t="s">
        <v>125</v>
      </c>
      <c r="C19" s="26" t="s">
        <v>1840</v>
      </c>
      <c r="D19" s="26" t="s">
        <v>1843</v>
      </c>
      <c r="E19" s="68">
        <v>135.39046511500001</v>
      </c>
      <c r="F19" s="47">
        <v>95.597215418000005</v>
      </c>
      <c r="G19" s="80">
        <f t="shared" si="2"/>
        <v>0.41625950633607411</v>
      </c>
      <c r="H19" s="100">
        <v>414.34167514999996</v>
      </c>
      <c r="I19" s="101">
        <v>240.81409747000001</v>
      </c>
      <c r="J19" s="75">
        <f t="shared" si="0"/>
        <v>0.72058728912919046</v>
      </c>
      <c r="K19" s="77">
        <f t="shared" si="1"/>
        <v>3.0603460502042013</v>
      </c>
      <c r="L19" s="54"/>
    </row>
    <row r="20" spans="1:12" x14ac:dyDescent="0.15">
      <c r="A20" s="26" t="s">
        <v>581</v>
      </c>
      <c r="B20" s="26" t="s">
        <v>582</v>
      </c>
      <c r="C20" s="26" t="s">
        <v>1840</v>
      </c>
      <c r="D20" s="26" t="s">
        <v>1843</v>
      </c>
      <c r="E20" s="68">
        <v>123.309323272</v>
      </c>
      <c r="F20" s="47">
        <v>143.75838147799999</v>
      </c>
      <c r="G20" s="80">
        <f t="shared" si="2"/>
        <v>-0.1422460241674981</v>
      </c>
      <c r="H20" s="100">
        <v>73.43367259</v>
      </c>
      <c r="I20" s="101">
        <v>55.224814619999997</v>
      </c>
      <c r="J20" s="75">
        <f t="shared" si="0"/>
        <v>0.32972239192280717</v>
      </c>
      <c r="K20" s="77">
        <f t="shared" si="1"/>
        <v>0.5955240904859842</v>
      </c>
      <c r="L20" s="54"/>
    </row>
    <row r="21" spans="1:12" x14ac:dyDescent="0.15">
      <c r="A21" s="26" t="s">
        <v>273</v>
      </c>
      <c r="B21" s="26" t="s">
        <v>274</v>
      </c>
      <c r="C21" s="26" t="s">
        <v>1840</v>
      </c>
      <c r="D21" s="26" t="s">
        <v>1843</v>
      </c>
      <c r="E21" s="68">
        <v>122.271543928</v>
      </c>
      <c r="F21" s="47">
        <v>47.855327170000002</v>
      </c>
      <c r="G21" s="80">
        <f t="shared" si="2"/>
        <v>1.555024720521621</v>
      </c>
      <c r="H21" s="100">
        <v>25.91289789</v>
      </c>
      <c r="I21" s="101">
        <v>16.354532210000002</v>
      </c>
      <c r="J21" s="75">
        <f t="shared" si="0"/>
        <v>0.58444751321933386</v>
      </c>
      <c r="K21" s="77">
        <f t="shared" si="1"/>
        <v>0.2119290969717279</v>
      </c>
      <c r="L21" s="54"/>
    </row>
    <row r="22" spans="1:12" x14ac:dyDescent="0.15">
      <c r="A22" s="26" t="s">
        <v>1208</v>
      </c>
      <c r="B22" s="26" t="s">
        <v>1209</v>
      </c>
      <c r="C22" s="26" t="s">
        <v>1841</v>
      </c>
      <c r="D22" s="26" t="s">
        <v>1844</v>
      </c>
      <c r="E22" s="68">
        <v>101.655537764</v>
      </c>
      <c r="F22" s="47">
        <v>131.467355406</v>
      </c>
      <c r="G22" s="80">
        <f t="shared" si="2"/>
        <v>-0.22676213079615526</v>
      </c>
      <c r="H22" s="100">
        <v>212.33049790000001</v>
      </c>
      <c r="I22" s="101">
        <v>276.09619677999996</v>
      </c>
      <c r="J22" s="75">
        <f t="shared" si="0"/>
        <v>-0.23095464415545708</v>
      </c>
      <c r="K22" s="77">
        <f t="shared" si="1"/>
        <v>2.0887253421740701</v>
      </c>
      <c r="L22" s="54"/>
    </row>
    <row r="23" spans="1:12" x14ac:dyDescent="0.15">
      <c r="A23" s="26" t="s">
        <v>1246</v>
      </c>
      <c r="B23" s="26" t="s">
        <v>169</v>
      </c>
      <c r="C23" s="26" t="s">
        <v>1841</v>
      </c>
      <c r="D23" s="26" t="s">
        <v>1844</v>
      </c>
      <c r="E23" s="68">
        <v>94.433896703999991</v>
      </c>
      <c r="F23" s="47">
        <v>82.731946452999992</v>
      </c>
      <c r="G23" s="80">
        <f t="shared" si="2"/>
        <v>0.14144415492083073</v>
      </c>
      <c r="H23" s="100">
        <v>379.83788824999999</v>
      </c>
      <c r="I23" s="101">
        <v>244.62990184999998</v>
      </c>
      <c r="J23" s="75">
        <f t="shared" si="0"/>
        <v>0.5527042498790915</v>
      </c>
      <c r="K23" s="77">
        <f t="shared" si="1"/>
        <v>4.0222621485226817</v>
      </c>
      <c r="L23" s="54"/>
    </row>
    <row r="24" spans="1:12" x14ac:dyDescent="0.15">
      <c r="A24" s="26" t="s">
        <v>958</v>
      </c>
      <c r="B24" s="26" t="s">
        <v>962</v>
      </c>
      <c r="C24" s="26" t="s">
        <v>1840</v>
      </c>
      <c r="D24" s="26" t="s">
        <v>1844</v>
      </c>
      <c r="E24" s="68">
        <v>92.21808704</v>
      </c>
      <c r="F24" s="47">
        <v>44.24415707</v>
      </c>
      <c r="G24" s="80">
        <f t="shared" si="2"/>
        <v>1.0842997843556836</v>
      </c>
      <c r="H24" s="100">
        <v>15.915856830000001</v>
      </c>
      <c r="I24" s="101">
        <v>18.834814850000001</v>
      </c>
      <c r="J24" s="75">
        <f t="shared" si="0"/>
        <v>-0.15497673023316183</v>
      </c>
      <c r="K24" s="77">
        <f t="shared" si="1"/>
        <v>0.17258931887294982</v>
      </c>
      <c r="L24" s="54"/>
    </row>
    <row r="25" spans="1:12" x14ac:dyDescent="0.15">
      <c r="A25" s="26" t="s">
        <v>1740</v>
      </c>
      <c r="B25" s="26" t="s">
        <v>1741</v>
      </c>
      <c r="C25" s="26" t="s">
        <v>1840</v>
      </c>
      <c r="D25" s="26" t="s">
        <v>1843</v>
      </c>
      <c r="E25" s="68">
        <v>90.918067538000003</v>
      </c>
      <c r="F25" s="47">
        <v>46.590113637999998</v>
      </c>
      <c r="G25" s="80">
        <f t="shared" si="2"/>
        <v>0.9514454985970473</v>
      </c>
      <c r="H25" s="100">
        <v>129.86678773</v>
      </c>
      <c r="I25" s="101">
        <v>94.985829640000006</v>
      </c>
      <c r="J25" s="75">
        <f t="shared" si="0"/>
        <v>0.3672227554594214</v>
      </c>
      <c r="K25" s="77">
        <f t="shared" si="1"/>
        <v>1.4283936212757826</v>
      </c>
      <c r="L25" s="54"/>
    </row>
    <row r="26" spans="1:12" x14ac:dyDescent="0.15">
      <c r="A26" s="26" t="s">
        <v>1166</v>
      </c>
      <c r="B26" s="26" t="s">
        <v>272</v>
      </c>
      <c r="C26" s="26" t="s">
        <v>1840</v>
      </c>
      <c r="D26" s="26" t="s">
        <v>1843</v>
      </c>
      <c r="E26" s="68">
        <v>85.939796950000002</v>
      </c>
      <c r="F26" s="47">
        <v>100.52695895999999</v>
      </c>
      <c r="G26" s="80">
        <f t="shared" si="2"/>
        <v>-0.14510696594138761</v>
      </c>
      <c r="H26" s="100">
        <v>179.56752502000001</v>
      </c>
      <c r="I26" s="101">
        <v>163.80147969999999</v>
      </c>
      <c r="J26" s="75">
        <f t="shared" si="0"/>
        <v>9.6250933440133135E-2</v>
      </c>
      <c r="K26" s="77">
        <f t="shared" si="1"/>
        <v>2.0894571710993555</v>
      </c>
      <c r="L26" s="54"/>
    </row>
    <row r="27" spans="1:12" x14ac:dyDescent="0.15">
      <c r="A27" s="26" t="s">
        <v>1158</v>
      </c>
      <c r="B27" s="26" t="s">
        <v>275</v>
      </c>
      <c r="C27" s="26" t="s">
        <v>1840</v>
      </c>
      <c r="D27" s="26" t="s">
        <v>1843</v>
      </c>
      <c r="E27" s="68">
        <v>85.872247170999998</v>
      </c>
      <c r="F27" s="47">
        <v>33.737371935999995</v>
      </c>
      <c r="G27" s="80">
        <f t="shared" si="2"/>
        <v>1.5453152466617786</v>
      </c>
      <c r="H27" s="100">
        <v>0.38274634000000002</v>
      </c>
      <c r="I27" s="101">
        <v>4.1611943900000004</v>
      </c>
      <c r="J27" s="75">
        <f t="shared" si="0"/>
        <v>-0.90802007689912323</v>
      </c>
      <c r="K27" s="77">
        <f t="shared" si="1"/>
        <v>4.4571599394368439E-3</v>
      </c>
      <c r="L27" s="54"/>
    </row>
    <row r="28" spans="1:12" x14ac:dyDescent="0.15">
      <c r="A28" s="26" t="s">
        <v>1210</v>
      </c>
      <c r="B28" s="26" t="s">
        <v>1211</v>
      </c>
      <c r="C28" s="26" t="s">
        <v>1841</v>
      </c>
      <c r="D28" s="26" t="s">
        <v>1844</v>
      </c>
      <c r="E28" s="68">
        <v>85.701934797000007</v>
      </c>
      <c r="F28" s="47">
        <v>143.44434620199999</v>
      </c>
      <c r="G28" s="80">
        <f t="shared" si="2"/>
        <v>-0.40254226070148802</v>
      </c>
      <c r="H28" s="100">
        <v>484.47923286000002</v>
      </c>
      <c r="I28" s="101">
        <v>434.94719383999995</v>
      </c>
      <c r="J28" s="75">
        <f t="shared" si="0"/>
        <v>0.11388058072682039</v>
      </c>
      <c r="K28" s="77">
        <f t="shared" si="1"/>
        <v>5.653072290696513</v>
      </c>
      <c r="L28" s="54"/>
    </row>
    <row r="29" spans="1:12" x14ac:dyDescent="0.15">
      <c r="A29" s="26" t="s">
        <v>1349</v>
      </c>
      <c r="B29" s="26" t="s">
        <v>1350</v>
      </c>
      <c r="C29" s="26" t="s">
        <v>1841</v>
      </c>
      <c r="D29" s="26" t="s">
        <v>1843</v>
      </c>
      <c r="E29" s="68">
        <v>83.22747493899999</v>
      </c>
      <c r="F29" s="47">
        <v>124.27304442499999</v>
      </c>
      <c r="G29" s="80">
        <f t="shared" si="2"/>
        <v>-0.33028537826456328</v>
      </c>
      <c r="H29" s="100">
        <v>109.67001492</v>
      </c>
      <c r="I29" s="101">
        <v>186.03353193999999</v>
      </c>
      <c r="J29" s="75">
        <f t="shared" si="0"/>
        <v>-0.41048254163463904</v>
      </c>
      <c r="K29" s="77">
        <f t="shared" si="1"/>
        <v>1.3177140721904703</v>
      </c>
      <c r="L29" s="54"/>
    </row>
    <row r="30" spans="1:12" x14ac:dyDescent="0.15">
      <c r="A30" s="26" t="s">
        <v>1212</v>
      </c>
      <c r="B30" s="26" t="s">
        <v>1213</v>
      </c>
      <c r="C30" s="26" t="s">
        <v>1841</v>
      </c>
      <c r="D30" s="26" t="s">
        <v>1844</v>
      </c>
      <c r="E30" s="68">
        <v>82.051275039000004</v>
      </c>
      <c r="F30" s="47">
        <v>56.749169806999994</v>
      </c>
      <c r="G30" s="80">
        <f t="shared" si="2"/>
        <v>0.44585859701649766</v>
      </c>
      <c r="H30" s="100">
        <v>49.858363770000004</v>
      </c>
      <c r="I30" s="101">
        <v>18.62779673</v>
      </c>
      <c r="J30" s="75">
        <f t="shared" si="0"/>
        <v>1.6765572167589355</v>
      </c>
      <c r="K30" s="77">
        <f t="shared" si="1"/>
        <v>0.60764886037787591</v>
      </c>
      <c r="L30" s="54"/>
    </row>
    <row r="31" spans="1:12" x14ac:dyDescent="0.15">
      <c r="A31" s="26" t="s">
        <v>560</v>
      </c>
      <c r="B31" s="26" t="s">
        <v>561</v>
      </c>
      <c r="C31" s="26" t="s">
        <v>1841</v>
      </c>
      <c r="D31" s="26" t="s">
        <v>1844</v>
      </c>
      <c r="E31" s="68">
        <v>81.297564147000003</v>
      </c>
      <c r="F31" s="47">
        <v>126.734468933</v>
      </c>
      <c r="G31" s="80">
        <f t="shared" si="2"/>
        <v>-0.35852049697719468</v>
      </c>
      <c r="H31" s="100">
        <v>46.389691979513849</v>
      </c>
      <c r="I31" s="101">
        <v>112.16001427997</v>
      </c>
      <c r="J31" s="75">
        <f t="shared" si="0"/>
        <v>-0.58639723543795674</v>
      </c>
      <c r="K31" s="77">
        <f t="shared" si="1"/>
        <v>0.57061601372992299</v>
      </c>
      <c r="L31" s="54"/>
    </row>
    <row r="32" spans="1:12" x14ac:dyDescent="0.15">
      <c r="A32" s="26" t="s">
        <v>1218</v>
      </c>
      <c r="B32" s="26" t="s">
        <v>1219</v>
      </c>
      <c r="C32" s="26" t="s">
        <v>1841</v>
      </c>
      <c r="D32" s="26" t="s">
        <v>1844</v>
      </c>
      <c r="E32" s="68">
        <v>69.648724871999988</v>
      </c>
      <c r="F32" s="47">
        <v>108.548582076</v>
      </c>
      <c r="G32" s="80">
        <f t="shared" si="2"/>
        <v>-0.35836356827548776</v>
      </c>
      <c r="H32" s="100">
        <v>25.914604799999999</v>
      </c>
      <c r="I32" s="101">
        <v>100.65977564000001</v>
      </c>
      <c r="J32" s="75">
        <f t="shared" si="0"/>
        <v>-0.74255252770797853</v>
      </c>
      <c r="K32" s="77">
        <f t="shared" si="1"/>
        <v>0.37207579675903191</v>
      </c>
      <c r="L32" s="54"/>
    </row>
    <row r="33" spans="1:12" x14ac:dyDescent="0.15">
      <c r="A33" s="26" t="s">
        <v>526</v>
      </c>
      <c r="B33" s="26" t="s">
        <v>1756</v>
      </c>
      <c r="C33" s="26" t="s">
        <v>1840</v>
      </c>
      <c r="D33" s="26" t="s">
        <v>1844</v>
      </c>
      <c r="E33" s="68">
        <v>69.044312232999999</v>
      </c>
      <c r="F33" s="47">
        <v>49.123528727</v>
      </c>
      <c r="G33" s="80">
        <f t="shared" si="2"/>
        <v>0.40552427771848643</v>
      </c>
      <c r="H33" s="100">
        <v>14.82579668</v>
      </c>
      <c r="I33" s="101">
        <v>19.69236991</v>
      </c>
      <c r="J33" s="75">
        <f t="shared" si="0"/>
        <v>-0.24712989103097749</v>
      </c>
      <c r="K33" s="77">
        <f t="shared" si="1"/>
        <v>0.21472871842025465</v>
      </c>
      <c r="L33" s="54"/>
    </row>
    <row r="34" spans="1:12" x14ac:dyDescent="0.15">
      <c r="A34" s="26" t="s">
        <v>1306</v>
      </c>
      <c r="B34" s="26" t="s">
        <v>649</v>
      </c>
      <c r="C34" s="26" t="s">
        <v>1840</v>
      </c>
      <c r="D34" s="26" t="s">
        <v>1844</v>
      </c>
      <c r="E34" s="68">
        <v>67.855740999999995</v>
      </c>
      <c r="F34" s="47">
        <v>80.031947700000003</v>
      </c>
      <c r="G34" s="80">
        <f t="shared" si="2"/>
        <v>-0.15214182648212626</v>
      </c>
      <c r="H34" s="100">
        <v>26.231203960000002</v>
      </c>
      <c r="I34" s="101">
        <v>64.923265149999992</v>
      </c>
      <c r="J34" s="75">
        <f t="shared" si="0"/>
        <v>-0.59596603930201431</v>
      </c>
      <c r="K34" s="77">
        <f t="shared" si="1"/>
        <v>0.38657309718274246</v>
      </c>
      <c r="L34" s="54"/>
    </row>
    <row r="35" spans="1:12" x14ac:dyDescent="0.15">
      <c r="A35" s="26" t="s">
        <v>31</v>
      </c>
      <c r="B35" s="26" t="s">
        <v>32</v>
      </c>
      <c r="C35" s="26" t="s">
        <v>1840</v>
      </c>
      <c r="D35" s="26" t="s">
        <v>1843</v>
      </c>
      <c r="E35" s="68">
        <v>67.611491751000003</v>
      </c>
      <c r="F35" s="47">
        <v>95.11432594499999</v>
      </c>
      <c r="G35" s="80">
        <f t="shared" si="2"/>
        <v>-0.28915553909201386</v>
      </c>
      <c r="H35" s="100">
        <v>176.68073550999998</v>
      </c>
      <c r="I35" s="101">
        <v>142.49830616999998</v>
      </c>
      <c r="J35" s="75">
        <f t="shared" si="0"/>
        <v>0.23987954845737236</v>
      </c>
      <c r="K35" s="77">
        <f t="shared" si="1"/>
        <v>2.6131761174665518</v>
      </c>
      <c r="L35" s="54"/>
    </row>
    <row r="36" spans="1:12" x14ac:dyDescent="0.15">
      <c r="A36" s="26" t="s">
        <v>126</v>
      </c>
      <c r="B36" s="26" t="s">
        <v>127</v>
      </c>
      <c r="C36" s="26" t="s">
        <v>1840</v>
      </c>
      <c r="D36" s="26" t="s">
        <v>1843</v>
      </c>
      <c r="E36" s="68">
        <v>66.614929627999999</v>
      </c>
      <c r="F36" s="47">
        <v>80.65171548299999</v>
      </c>
      <c r="G36" s="80">
        <f t="shared" si="2"/>
        <v>-0.17404199986246671</v>
      </c>
      <c r="H36" s="100">
        <v>69.049230050790001</v>
      </c>
      <c r="I36" s="101">
        <v>69.62138238</v>
      </c>
      <c r="J36" s="75">
        <f t="shared" si="0"/>
        <v>-8.2180547074911514E-3</v>
      </c>
      <c r="K36" s="77">
        <f t="shared" si="1"/>
        <v>1.0365428656366364</v>
      </c>
      <c r="L36" s="54"/>
    </row>
    <row r="37" spans="1:12" x14ac:dyDescent="0.15">
      <c r="A37" s="26" t="s">
        <v>1456</v>
      </c>
      <c r="B37" s="26" t="s">
        <v>128</v>
      </c>
      <c r="C37" s="26" t="s">
        <v>1840</v>
      </c>
      <c r="D37" s="26" t="s">
        <v>1843</v>
      </c>
      <c r="E37" s="68">
        <v>62.809966041000003</v>
      </c>
      <c r="F37" s="47">
        <v>20.601680903000002</v>
      </c>
      <c r="G37" s="80">
        <f t="shared" si="2"/>
        <v>2.0487787058119933</v>
      </c>
      <c r="H37" s="100">
        <v>98.601998970808992</v>
      </c>
      <c r="I37" s="101">
        <v>25.877972270000001</v>
      </c>
      <c r="J37" s="75">
        <f t="shared" si="0"/>
        <v>2.8102675875078904</v>
      </c>
      <c r="K37" s="77">
        <f t="shared" si="1"/>
        <v>1.5698463983636815</v>
      </c>
      <c r="L37" s="54"/>
    </row>
    <row r="38" spans="1:12" x14ac:dyDescent="0.15">
      <c r="A38" s="26" t="s">
        <v>1305</v>
      </c>
      <c r="B38" s="26" t="s">
        <v>647</v>
      </c>
      <c r="C38" s="26" t="s">
        <v>1840</v>
      </c>
      <c r="D38" s="26" t="s">
        <v>1844</v>
      </c>
      <c r="E38" s="68">
        <v>59.79820728</v>
      </c>
      <c r="F38" s="47">
        <v>29.98361465</v>
      </c>
      <c r="G38" s="80">
        <f t="shared" si="2"/>
        <v>0.99436285377953926</v>
      </c>
      <c r="H38" s="100">
        <v>7.5619997999999997</v>
      </c>
      <c r="I38" s="101">
        <v>18.609613499999998</v>
      </c>
      <c r="J38" s="75">
        <f t="shared" si="0"/>
        <v>-0.59365089446914088</v>
      </c>
      <c r="K38" s="77">
        <f t="shared" si="1"/>
        <v>0.12645863720615538</v>
      </c>
      <c r="L38" s="54"/>
    </row>
    <row r="39" spans="1:12" x14ac:dyDescent="0.15">
      <c r="A39" s="26" t="s">
        <v>1168</v>
      </c>
      <c r="B39" s="26" t="s">
        <v>14</v>
      </c>
      <c r="C39" s="26" t="s">
        <v>1840</v>
      </c>
      <c r="D39" s="26" t="s">
        <v>1843</v>
      </c>
      <c r="E39" s="68">
        <v>58.788632469999996</v>
      </c>
      <c r="F39" s="47">
        <v>79.367784200000003</v>
      </c>
      <c r="G39" s="80">
        <f t="shared" si="2"/>
        <v>-0.25928847500822638</v>
      </c>
      <c r="H39" s="100">
        <v>1017.8204968</v>
      </c>
      <c r="I39" s="101">
        <v>834.78817583</v>
      </c>
      <c r="J39" s="75">
        <f t="shared" ref="J39:J70" si="3">IF(ISERROR(H39/I39-1),"",((H39/I39-1)))</f>
        <v>0.21925600561845227</v>
      </c>
      <c r="K39" s="77">
        <f t="shared" ref="K39:K70" si="4">IF(ISERROR(H39/E39),"",(H39/E39))</f>
        <v>17.313219478602374</v>
      </c>
      <c r="L39" s="54"/>
    </row>
    <row r="40" spans="1:12" x14ac:dyDescent="0.15">
      <c r="A40" s="26" t="s">
        <v>1898</v>
      </c>
      <c r="B40" s="26" t="s">
        <v>1899</v>
      </c>
      <c r="C40" s="26" t="s">
        <v>1841</v>
      </c>
      <c r="D40" s="26" t="s">
        <v>1844</v>
      </c>
      <c r="E40" s="68">
        <v>58.079862413000001</v>
      </c>
      <c r="F40" s="47">
        <v>72.701051946999996</v>
      </c>
      <c r="G40" s="80">
        <f t="shared" si="2"/>
        <v>-0.20111386482631688</v>
      </c>
      <c r="H40" s="100">
        <v>146.16474009000001</v>
      </c>
      <c r="I40" s="101">
        <v>159.4394437</v>
      </c>
      <c r="J40" s="75">
        <f t="shared" si="3"/>
        <v>-8.3258592114618502E-2</v>
      </c>
      <c r="K40" s="77">
        <f t="shared" si="4"/>
        <v>2.5166165004083068</v>
      </c>
      <c r="L40" s="54"/>
    </row>
    <row r="41" spans="1:12" x14ac:dyDescent="0.15">
      <c r="A41" s="26" t="s">
        <v>437</v>
      </c>
      <c r="B41" s="26" t="s">
        <v>1647</v>
      </c>
      <c r="C41" s="26" t="s">
        <v>1840</v>
      </c>
      <c r="D41" s="26" t="s">
        <v>1843</v>
      </c>
      <c r="E41" s="68">
        <v>54.622503457999997</v>
      </c>
      <c r="F41" s="47">
        <v>53.655642540999999</v>
      </c>
      <c r="G41" s="80">
        <f t="shared" si="2"/>
        <v>1.8019743520193421E-2</v>
      </c>
      <c r="H41" s="100">
        <v>210.25042105</v>
      </c>
      <c r="I41" s="101">
        <v>103.30419429999999</v>
      </c>
      <c r="J41" s="75">
        <f t="shared" si="3"/>
        <v>1.0352554170203718</v>
      </c>
      <c r="K41" s="77">
        <f t="shared" si="4"/>
        <v>3.8491538787061357</v>
      </c>
      <c r="L41" s="54"/>
    </row>
    <row r="42" spans="1:12" x14ac:dyDescent="0.15">
      <c r="A42" s="26" t="s">
        <v>140</v>
      </c>
      <c r="B42" s="26" t="s">
        <v>142</v>
      </c>
      <c r="C42" s="26" t="s">
        <v>1840</v>
      </c>
      <c r="D42" s="26" t="s">
        <v>1844</v>
      </c>
      <c r="E42" s="68">
        <v>54.540817922999999</v>
      </c>
      <c r="F42" s="47">
        <v>36.586779876999998</v>
      </c>
      <c r="G42" s="80">
        <f t="shared" si="2"/>
        <v>0.49072474009352951</v>
      </c>
      <c r="H42" s="100">
        <v>170.59174433999999</v>
      </c>
      <c r="I42" s="101">
        <v>58.095200060000003</v>
      </c>
      <c r="J42" s="75">
        <f t="shared" si="3"/>
        <v>1.9364171939130075</v>
      </c>
      <c r="K42" s="77">
        <f t="shared" si="4"/>
        <v>3.1277811891423988</v>
      </c>
      <c r="L42" s="54"/>
    </row>
    <row r="43" spans="1:12" x14ac:dyDescent="0.15">
      <c r="A43" s="26" t="s">
        <v>1214</v>
      </c>
      <c r="B43" s="26" t="s">
        <v>1215</v>
      </c>
      <c r="C43" s="26" t="s">
        <v>1841</v>
      </c>
      <c r="D43" s="26" t="s">
        <v>1844</v>
      </c>
      <c r="E43" s="68">
        <v>54.535997887999997</v>
      </c>
      <c r="F43" s="47">
        <v>89.446390882000003</v>
      </c>
      <c r="G43" s="80">
        <f t="shared" si="2"/>
        <v>-0.39029403701771159</v>
      </c>
      <c r="H43" s="100">
        <v>191.10984440000001</v>
      </c>
      <c r="I43" s="101">
        <v>97.628034360000001</v>
      </c>
      <c r="J43" s="75">
        <f t="shared" si="3"/>
        <v>0.95753039229786263</v>
      </c>
      <c r="K43" s="77">
        <f t="shared" si="4"/>
        <v>3.504288026277254</v>
      </c>
      <c r="L43" s="54"/>
    </row>
    <row r="44" spans="1:12" x14ac:dyDescent="0.15">
      <c r="A44" s="26" t="s">
        <v>1247</v>
      </c>
      <c r="B44" s="26" t="s">
        <v>737</v>
      </c>
      <c r="C44" s="26" t="s">
        <v>1841</v>
      </c>
      <c r="D44" s="26" t="s">
        <v>1844</v>
      </c>
      <c r="E44" s="68">
        <v>52.537095272000002</v>
      </c>
      <c r="F44" s="47">
        <v>62.798469750999999</v>
      </c>
      <c r="G44" s="80">
        <f t="shared" si="2"/>
        <v>-0.16340166439862325</v>
      </c>
      <c r="H44" s="100">
        <v>86.317674230000009</v>
      </c>
      <c r="I44" s="101">
        <v>123.62823837000001</v>
      </c>
      <c r="J44" s="75">
        <f t="shared" si="3"/>
        <v>-0.30179645550181911</v>
      </c>
      <c r="K44" s="77">
        <f t="shared" si="4"/>
        <v>1.6429852808402903</v>
      </c>
      <c r="L44" s="54"/>
    </row>
    <row r="45" spans="1:12" x14ac:dyDescent="0.15">
      <c r="A45" s="26" t="s">
        <v>1354</v>
      </c>
      <c r="B45" s="26" t="s">
        <v>1355</v>
      </c>
      <c r="C45" s="26" t="s">
        <v>1841</v>
      </c>
      <c r="D45" s="26" t="s">
        <v>1844</v>
      </c>
      <c r="E45" s="68">
        <v>49.819472170999994</v>
      </c>
      <c r="F45" s="47">
        <v>59.706446523999993</v>
      </c>
      <c r="G45" s="80">
        <f t="shared" si="2"/>
        <v>-0.16559307961872705</v>
      </c>
      <c r="H45" s="100">
        <v>88.615617615485505</v>
      </c>
      <c r="I45" s="101">
        <v>198.12982417088949</v>
      </c>
      <c r="J45" s="75">
        <f t="shared" si="3"/>
        <v>-0.55273963429628137</v>
      </c>
      <c r="K45" s="77">
        <f t="shared" si="4"/>
        <v>1.7787345741304104</v>
      </c>
      <c r="L45" s="54"/>
    </row>
    <row r="46" spans="1:12" x14ac:dyDescent="0.15">
      <c r="A46" s="26" t="s">
        <v>438</v>
      </c>
      <c r="B46" s="26" t="s">
        <v>1648</v>
      </c>
      <c r="C46" s="26" t="s">
        <v>1840</v>
      </c>
      <c r="D46" s="26" t="s">
        <v>1843</v>
      </c>
      <c r="E46" s="68">
        <v>49.728639669000003</v>
      </c>
      <c r="F46" s="47">
        <v>51.210505987000005</v>
      </c>
      <c r="G46" s="80">
        <f t="shared" si="2"/>
        <v>-2.8936763842485336E-2</v>
      </c>
      <c r="H46" s="100">
        <v>71.417920499999994</v>
      </c>
      <c r="I46" s="101">
        <v>80.359161040000004</v>
      </c>
      <c r="J46" s="75">
        <f t="shared" si="3"/>
        <v>-0.11126597670114269</v>
      </c>
      <c r="K46" s="77">
        <f t="shared" si="4"/>
        <v>1.4361527074813736</v>
      </c>
      <c r="L46" s="54"/>
    </row>
    <row r="47" spans="1:12" x14ac:dyDescent="0.15">
      <c r="A47" s="26" t="s">
        <v>555</v>
      </c>
      <c r="B47" s="26" t="s">
        <v>556</v>
      </c>
      <c r="C47" s="26" t="s">
        <v>1841</v>
      </c>
      <c r="D47" s="26" t="s">
        <v>1844</v>
      </c>
      <c r="E47" s="68">
        <v>48.665505981999999</v>
      </c>
      <c r="F47" s="47">
        <v>55.331285258000001</v>
      </c>
      <c r="G47" s="80">
        <f t="shared" si="2"/>
        <v>-0.12047034954851765</v>
      </c>
      <c r="H47" s="100">
        <v>42.456005670000003</v>
      </c>
      <c r="I47" s="101">
        <v>53.2742260061735</v>
      </c>
      <c r="J47" s="75">
        <f t="shared" si="3"/>
        <v>-0.20306668246892723</v>
      </c>
      <c r="K47" s="77">
        <f t="shared" si="4"/>
        <v>0.87240448472277854</v>
      </c>
      <c r="L47" s="54"/>
    </row>
    <row r="48" spans="1:12" x14ac:dyDescent="0.15">
      <c r="A48" s="26" t="s">
        <v>1293</v>
      </c>
      <c r="B48" s="26" t="s">
        <v>160</v>
      </c>
      <c r="C48" s="26" t="s">
        <v>1841</v>
      </c>
      <c r="D48" s="26" t="s">
        <v>1844</v>
      </c>
      <c r="E48" s="68">
        <v>48.522617494999999</v>
      </c>
      <c r="F48" s="47">
        <v>40.236885350000001</v>
      </c>
      <c r="G48" s="80">
        <f t="shared" si="2"/>
        <v>0.2059237953665316</v>
      </c>
      <c r="H48" s="100">
        <v>180.60036713</v>
      </c>
      <c r="I48" s="101">
        <v>314.58217152999998</v>
      </c>
      <c r="J48" s="75">
        <f t="shared" si="3"/>
        <v>-0.42590399750998886</v>
      </c>
      <c r="K48" s="77">
        <f t="shared" si="4"/>
        <v>3.7219831998677715</v>
      </c>
      <c r="L48" s="54"/>
    </row>
    <row r="49" spans="1:12" x14ac:dyDescent="0.15">
      <c r="A49" s="26" t="s">
        <v>1229</v>
      </c>
      <c r="B49" s="26" t="s">
        <v>348</v>
      </c>
      <c r="C49" s="26" t="s">
        <v>1841</v>
      </c>
      <c r="D49" s="26" t="s">
        <v>1844</v>
      </c>
      <c r="E49" s="68">
        <v>47.131062623999995</v>
      </c>
      <c r="F49" s="47">
        <v>9.3437755930000002</v>
      </c>
      <c r="G49" s="80">
        <f t="shared" si="2"/>
        <v>4.0441132874925625</v>
      </c>
      <c r="H49" s="100">
        <v>72.854568270000001</v>
      </c>
      <c r="I49" s="101">
        <v>10.55978678</v>
      </c>
      <c r="J49" s="75">
        <f t="shared" si="3"/>
        <v>5.8992461484151297</v>
      </c>
      <c r="K49" s="77">
        <f t="shared" si="4"/>
        <v>1.5457866683638304</v>
      </c>
      <c r="L49" s="54"/>
    </row>
    <row r="50" spans="1:12" x14ac:dyDescent="0.15">
      <c r="A50" s="26" t="s">
        <v>1458</v>
      </c>
      <c r="B50" s="26" t="s">
        <v>177</v>
      </c>
      <c r="C50" s="26" t="s">
        <v>1841</v>
      </c>
      <c r="D50" s="26" t="s">
        <v>1844</v>
      </c>
      <c r="E50" s="68">
        <v>46.696036266</v>
      </c>
      <c r="F50" s="47">
        <v>46.658356070000004</v>
      </c>
      <c r="G50" s="80">
        <f t="shared" si="2"/>
        <v>8.0757658807062427E-4</v>
      </c>
      <c r="H50" s="100">
        <v>4.71364977</v>
      </c>
      <c r="I50" s="101">
        <v>11.746217710000002</v>
      </c>
      <c r="J50" s="75">
        <f t="shared" si="3"/>
        <v>-0.59870914311531187</v>
      </c>
      <c r="K50" s="77">
        <f t="shared" si="4"/>
        <v>0.10094325229552879</v>
      </c>
      <c r="L50" s="54"/>
    </row>
    <row r="51" spans="1:12" x14ac:dyDescent="0.15">
      <c r="A51" s="26" t="s">
        <v>500</v>
      </c>
      <c r="B51" s="26" t="s">
        <v>735</v>
      </c>
      <c r="C51" s="26" t="s">
        <v>1841</v>
      </c>
      <c r="D51" s="26" t="s">
        <v>1844</v>
      </c>
      <c r="E51" s="68">
        <v>42.135441852</v>
      </c>
      <c r="F51" s="47">
        <v>47.835099872000001</v>
      </c>
      <c r="G51" s="80">
        <f t="shared" si="2"/>
        <v>-0.11915221323361891</v>
      </c>
      <c r="H51" s="100">
        <v>31.787109839999999</v>
      </c>
      <c r="I51" s="101">
        <v>18.883389059999999</v>
      </c>
      <c r="J51" s="75">
        <f t="shared" si="3"/>
        <v>0.68333712444306327</v>
      </c>
      <c r="K51" s="77">
        <f t="shared" si="4"/>
        <v>0.75440314478371118</v>
      </c>
      <c r="L51" s="54"/>
    </row>
    <row r="52" spans="1:12" x14ac:dyDescent="0.15">
      <c r="A52" s="26" t="s">
        <v>1175</v>
      </c>
      <c r="B52" s="26" t="s">
        <v>646</v>
      </c>
      <c r="C52" s="26" t="s">
        <v>1840</v>
      </c>
      <c r="D52" s="26" t="s">
        <v>1844</v>
      </c>
      <c r="E52" s="68">
        <v>40.185271289999996</v>
      </c>
      <c r="F52" s="47">
        <v>15.901606189999999</v>
      </c>
      <c r="G52" s="80">
        <f t="shared" si="2"/>
        <v>1.5271202675910311</v>
      </c>
      <c r="H52" s="100">
        <v>18.94938908</v>
      </c>
      <c r="I52" s="101">
        <v>11.422590830000001</v>
      </c>
      <c r="J52" s="75">
        <f t="shared" si="3"/>
        <v>0.65893967157011413</v>
      </c>
      <c r="K52" s="77">
        <f t="shared" si="4"/>
        <v>0.47155060726728271</v>
      </c>
      <c r="L52" s="54"/>
    </row>
    <row r="53" spans="1:12" x14ac:dyDescent="0.15">
      <c r="A53" s="26" t="s">
        <v>441</v>
      </c>
      <c r="B53" s="26" t="s">
        <v>616</v>
      </c>
      <c r="C53" s="26" t="s">
        <v>1840</v>
      </c>
      <c r="D53" s="26" t="s">
        <v>1843</v>
      </c>
      <c r="E53" s="68">
        <v>39.328255579999997</v>
      </c>
      <c r="F53" s="47">
        <v>31.583194010000003</v>
      </c>
      <c r="G53" s="80">
        <f t="shared" si="2"/>
        <v>0.24522730562170891</v>
      </c>
      <c r="H53" s="100">
        <v>112.6420478</v>
      </c>
      <c r="I53" s="101">
        <v>24.701290660000002</v>
      </c>
      <c r="J53" s="75">
        <f t="shared" si="3"/>
        <v>3.5601685090247832</v>
      </c>
      <c r="K53" s="77">
        <f t="shared" si="4"/>
        <v>2.8641506250097453</v>
      </c>
      <c r="L53" s="54"/>
    </row>
    <row r="54" spans="1:12" x14ac:dyDescent="0.15">
      <c r="A54" s="26" t="s">
        <v>339</v>
      </c>
      <c r="B54" s="26" t="s">
        <v>340</v>
      </c>
      <c r="C54" s="26" t="s">
        <v>1840</v>
      </c>
      <c r="D54" s="26" t="s">
        <v>1843</v>
      </c>
      <c r="E54" s="68">
        <v>38.107113583</v>
      </c>
      <c r="F54" s="47">
        <v>23.629484767999998</v>
      </c>
      <c r="G54" s="80">
        <f t="shared" si="2"/>
        <v>0.61269337681904057</v>
      </c>
      <c r="H54" s="100">
        <v>58.9230345</v>
      </c>
      <c r="I54" s="101">
        <v>38.378471659999995</v>
      </c>
      <c r="J54" s="75">
        <f t="shared" si="3"/>
        <v>0.53531477287597662</v>
      </c>
      <c r="K54" s="77">
        <f t="shared" si="4"/>
        <v>1.54624764144525</v>
      </c>
      <c r="L54" s="54"/>
    </row>
    <row r="55" spans="1:12" x14ac:dyDescent="0.15">
      <c r="A55" s="26" t="s">
        <v>1865</v>
      </c>
      <c r="B55" s="26" t="s">
        <v>1866</v>
      </c>
      <c r="C55" s="26" t="s">
        <v>1840</v>
      </c>
      <c r="D55" s="26" t="s">
        <v>1844</v>
      </c>
      <c r="E55" s="68">
        <v>37.046075923000004</v>
      </c>
      <c r="F55" s="47">
        <v>22.502477913</v>
      </c>
      <c r="G55" s="80">
        <f t="shared" si="2"/>
        <v>0.64631095589690424</v>
      </c>
      <c r="H55" s="100">
        <v>22.491303510000002</v>
      </c>
      <c r="I55" s="101">
        <v>6.7947119599999999</v>
      </c>
      <c r="J55" s="75">
        <f t="shared" si="3"/>
        <v>2.3101187574108737</v>
      </c>
      <c r="K55" s="77">
        <f t="shared" si="4"/>
        <v>0.60711702790730149</v>
      </c>
      <c r="L55" s="54"/>
    </row>
    <row r="56" spans="1:12" x14ac:dyDescent="0.15">
      <c r="A56" s="26" t="s">
        <v>575</v>
      </c>
      <c r="B56" s="26" t="s">
        <v>576</v>
      </c>
      <c r="C56" s="26" t="s">
        <v>1840</v>
      </c>
      <c r="D56" s="26" t="s">
        <v>1844</v>
      </c>
      <c r="E56" s="68">
        <v>35.440213501000002</v>
      </c>
      <c r="F56" s="47">
        <v>38.690343919</v>
      </c>
      <c r="G56" s="80">
        <f t="shared" si="2"/>
        <v>-8.4003657987747338E-2</v>
      </c>
      <c r="H56" s="100">
        <v>3.5716026000000003</v>
      </c>
      <c r="I56" s="101">
        <v>16.934958340000001</v>
      </c>
      <c r="J56" s="75">
        <f t="shared" si="3"/>
        <v>-0.78909882573705814</v>
      </c>
      <c r="K56" s="77">
        <f t="shared" si="4"/>
        <v>0.10077824728395673</v>
      </c>
      <c r="L56" s="54"/>
    </row>
    <row r="57" spans="1:12" x14ac:dyDescent="0.15">
      <c r="A57" s="26" t="s">
        <v>35</v>
      </c>
      <c r="B57" s="26" t="s">
        <v>36</v>
      </c>
      <c r="C57" s="26" t="s">
        <v>1840</v>
      </c>
      <c r="D57" s="26" t="s">
        <v>1843</v>
      </c>
      <c r="E57" s="68">
        <v>35.435521389000002</v>
      </c>
      <c r="F57" s="47">
        <v>27.444734987</v>
      </c>
      <c r="G57" s="80">
        <f t="shared" si="2"/>
        <v>0.29115917518551626</v>
      </c>
      <c r="H57" s="100">
        <v>29.535231589999999</v>
      </c>
      <c r="I57" s="101">
        <v>16.830234129999997</v>
      </c>
      <c r="J57" s="75">
        <f t="shared" si="3"/>
        <v>0.75489130821735051</v>
      </c>
      <c r="K57" s="77">
        <f t="shared" si="4"/>
        <v>0.83349222566168901</v>
      </c>
      <c r="L57" s="54"/>
    </row>
    <row r="58" spans="1:12" x14ac:dyDescent="0.15">
      <c r="A58" s="26" t="s">
        <v>619</v>
      </c>
      <c r="B58" s="26" t="s">
        <v>620</v>
      </c>
      <c r="C58" s="26" t="s">
        <v>1840</v>
      </c>
      <c r="D58" s="26" t="s">
        <v>1843</v>
      </c>
      <c r="E58" s="68">
        <v>35.22202892</v>
      </c>
      <c r="F58" s="47">
        <v>46.754704140000001</v>
      </c>
      <c r="G58" s="80">
        <f t="shared" si="2"/>
        <v>-0.2466634199088743</v>
      </c>
      <c r="H58" s="100">
        <v>131.45068037000001</v>
      </c>
      <c r="I58" s="101">
        <v>117.07210483</v>
      </c>
      <c r="J58" s="75">
        <f t="shared" si="3"/>
        <v>0.12281811761118577</v>
      </c>
      <c r="K58" s="77">
        <f t="shared" si="4"/>
        <v>3.7320587257640585</v>
      </c>
      <c r="L58" s="54"/>
    </row>
    <row r="59" spans="1:12" x14ac:dyDescent="0.15">
      <c r="A59" s="26" t="s">
        <v>1744</v>
      </c>
      <c r="B59" s="26" t="s">
        <v>1745</v>
      </c>
      <c r="C59" s="26" t="s">
        <v>1840</v>
      </c>
      <c r="D59" s="26" t="s">
        <v>1843</v>
      </c>
      <c r="E59" s="68">
        <v>35.034697276999999</v>
      </c>
      <c r="F59" s="47">
        <v>48.994329147999998</v>
      </c>
      <c r="G59" s="80">
        <f t="shared" si="2"/>
        <v>-0.284923421011263</v>
      </c>
      <c r="H59" s="100">
        <v>64.043627360000002</v>
      </c>
      <c r="I59" s="101">
        <v>71.804668656257007</v>
      </c>
      <c r="J59" s="75">
        <f t="shared" si="3"/>
        <v>-0.10808546911358408</v>
      </c>
      <c r="K59" s="77">
        <f t="shared" si="4"/>
        <v>1.8280057296811334</v>
      </c>
      <c r="L59" s="54"/>
    </row>
    <row r="60" spans="1:12" x14ac:dyDescent="0.15">
      <c r="A60" s="26" t="s">
        <v>246</v>
      </c>
      <c r="B60" s="26" t="s">
        <v>1724</v>
      </c>
      <c r="C60" s="26" t="s">
        <v>1840</v>
      </c>
      <c r="D60" s="26" t="s">
        <v>1843</v>
      </c>
      <c r="E60" s="68">
        <v>33.483765220000002</v>
      </c>
      <c r="F60" s="47">
        <v>44.475831853999999</v>
      </c>
      <c r="G60" s="80">
        <f t="shared" si="2"/>
        <v>-0.24714695995082125</v>
      </c>
      <c r="H60" s="100">
        <v>168.64083173</v>
      </c>
      <c r="I60" s="101">
        <v>137.57747508</v>
      </c>
      <c r="J60" s="75">
        <f t="shared" si="3"/>
        <v>0.22578809962849622</v>
      </c>
      <c r="K60" s="77">
        <f t="shared" si="4"/>
        <v>5.0364954664438422</v>
      </c>
      <c r="L60" s="54"/>
    </row>
    <row r="61" spans="1:12" x14ac:dyDescent="0.15">
      <c r="A61" s="26" t="s">
        <v>439</v>
      </c>
      <c r="B61" s="26" t="s">
        <v>1649</v>
      </c>
      <c r="C61" s="26" t="s">
        <v>1840</v>
      </c>
      <c r="D61" s="26" t="s">
        <v>1843</v>
      </c>
      <c r="E61" s="68">
        <v>32.901879958000002</v>
      </c>
      <c r="F61" s="47">
        <v>30.995591958999999</v>
      </c>
      <c r="G61" s="80">
        <f t="shared" si="2"/>
        <v>6.1501906513725668E-2</v>
      </c>
      <c r="H61" s="100">
        <v>95.24413684999999</v>
      </c>
      <c r="I61" s="101">
        <v>40.850696240000005</v>
      </c>
      <c r="J61" s="75">
        <f t="shared" si="3"/>
        <v>1.3315180796536645</v>
      </c>
      <c r="K61" s="77">
        <f t="shared" si="4"/>
        <v>2.8947931538131346</v>
      </c>
      <c r="L61" s="54"/>
    </row>
    <row r="62" spans="1:12" x14ac:dyDescent="0.15">
      <c r="A62" s="26" t="s">
        <v>1853</v>
      </c>
      <c r="B62" s="26" t="s">
        <v>1854</v>
      </c>
      <c r="C62" s="26" t="s">
        <v>1840</v>
      </c>
      <c r="D62" s="26" t="s">
        <v>1844</v>
      </c>
      <c r="E62" s="68">
        <v>32.892690109</v>
      </c>
      <c r="F62" s="47">
        <v>22.580825536999999</v>
      </c>
      <c r="G62" s="80">
        <f t="shared" si="2"/>
        <v>0.45666464032076282</v>
      </c>
      <c r="H62" s="100">
        <v>14.238512910000001</v>
      </c>
      <c r="I62" s="101">
        <v>14.775590880000001</v>
      </c>
      <c r="J62" s="75">
        <f t="shared" si="3"/>
        <v>-3.6349001157509053E-2</v>
      </c>
      <c r="K62" s="77">
        <f t="shared" si="4"/>
        <v>0.43287772641326472</v>
      </c>
      <c r="L62" s="54"/>
    </row>
    <row r="63" spans="1:12" x14ac:dyDescent="0.15">
      <c r="A63" s="26" t="s">
        <v>1333</v>
      </c>
      <c r="B63" s="26" t="s">
        <v>1334</v>
      </c>
      <c r="C63" s="26" t="s">
        <v>1841</v>
      </c>
      <c r="D63" s="26" t="s">
        <v>1844</v>
      </c>
      <c r="E63" s="68">
        <v>31.864730397999999</v>
      </c>
      <c r="F63" s="47">
        <v>9.4059103289999992</v>
      </c>
      <c r="G63" s="80">
        <f t="shared" si="2"/>
        <v>2.387734869187057</v>
      </c>
      <c r="H63" s="100">
        <v>72.769572230000009</v>
      </c>
      <c r="I63" s="101">
        <v>46.616588189999995</v>
      </c>
      <c r="J63" s="75">
        <f t="shared" si="3"/>
        <v>0.56102312621862471</v>
      </c>
      <c r="K63" s="77">
        <f t="shared" si="4"/>
        <v>2.2837027434748802</v>
      </c>
      <c r="L63" s="54"/>
    </row>
    <row r="64" spans="1:12" x14ac:dyDescent="0.15">
      <c r="A64" s="26" t="s">
        <v>1673</v>
      </c>
      <c r="B64" s="26" t="s">
        <v>1674</v>
      </c>
      <c r="C64" s="26" t="s">
        <v>1840</v>
      </c>
      <c r="D64" s="26" t="s">
        <v>1843</v>
      </c>
      <c r="E64" s="68">
        <v>30.751805480999998</v>
      </c>
      <c r="F64" s="47">
        <v>30.856449459</v>
      </c>
      <c r="G64" s="80">
        <f t="shared" si="2"/>
        <v>-3.391316234845676E-3</v>
      </c>
      <c r="H64" s="100">
        <v>31.556083129999998</v>
      </c>
      <c r="I64" s="101">
        <v>22.624272120000001</v>
      </c>
      <c r="J64" s="75">
        <f t="shared" si="3"/>
        <v>0.39478887818469177</v>
      </c>
      <c r="K64" s="77">
        <f t="shared" si="4"/>
        <v>1.0261538350812254</v>
      </c>
      <c r="L64" s="54"/>
    </row>
    <row r="65" spans="1:12" x14ac:dyDescent="0.15">
      <c r="A65" s="26" t="s">
        <v>1233</v>
      </c>
      <c r="B65" s="26" t="s">
        <v>742</v>
      </c>
      <c r="C65" s="26" t="s">
        <v>1841</v>
      </c>
      <c r="D65" s="26" t="s">
        <v>1844</v>
      </c>
      <c r="E65" s="68">
        <v>30.715168026999997</v>
      </c>
      <c r="F65" s="47">
        <v>29.193326552000002</v>
      </c>
      <c r="G65" s="80">
        <f t="shared" si="2"/>
        <v>5.2129772613930925E-2</v>
      </c>
      <c r="H65" s="100">
        <v>19.096247959999999</v>
      </c>
      <c r="I65" s="101">
        <v>23.95302826</v>
      </c>
      <c r="J65" s="75">
        <f t="shared" si="3"/>
        <v>-0.20276268400311237</v>
      </c>
      <c r="K65" s="77">
        <f t="shared" si="4"/>
        <v>0.62172044584661068</v>
      </c>
      <c r="L65" s="54"/>
    </row>
    <row r="66" spans="1:12" x14ac:dyDescent="0.15">
      <c r="A66" s="26" t="s">
        <v>1505</v>
      </c>
      <c r="B66" s="26" t="s">
        <v>1517</v>
      </c>
      <c r="C66" s="26" t="s">
        <v>1841</v>
      </c>
      <c r="D66" s="26" t="s">
        <v>1844</v>
      </c>
      <c r="E66" s="68">
        <v>30.583905309999999</v>
      </c>
      <c r="F66" s="47">
        <v>27.9773152</v>
      </c>
      <c r="G66" s="80">
        <f t="shared" si="2"/>
        <v>9.3167985968861E-2</v>
      </c>
      <c r="H66" s="100">
        <v>22.854596387152998</v>
      </c>
      <c r="I66" s="101">
        <v>62.890837009999998</v>
      </c>
      <c r="J66" s="75">
        <f t="shared" si="3"/>
        <v>-0.63659894710068832</v>
      </c>
      <c r="K66" s="77">
        <f t="shared" si="4"/>
        <v>0.74727527944837857</v>
      </c>
      <c r="L66" s="54"/>
    </row>
    <row r="67" spans="1:12" x14ac:dyDescent="0.15">
      <c r="A67" s="26" t="s">
        <v>804</v>
      </c>
      <c r="B67" s="26" t="s">
        <v>559</v>
      </c>
      <c r="C67" s="26" t="s">
        <v>1841</v>
      </c>
      <c r="D67" s="26" t="s">
        <v>1844</v>
      </c>
      <c r="E67" s="68">
        <v>30.409050614000002</v>
      </c>
      <c r="F67" s="47">
        <v>39.580157362000001</v>
      </c>
      <c r="G67" s="80">
        <f t="shared" si="2"/>
        <v>-0.23170970908784128</v>
      </c>
      <c r="H67" s="100">
        <v>39.949621867382099</v>
      </c>
      <c r="I67" s="101">
        <v>36.956689829999995</v>
      </c>
      <c r="J67" s="75">
        <f t="shared" si="3"/>
        <v>8.0984851488310472E-2</v>
      </c>
      <c r="K67" s="77">
        <f t="shared" si="4"/>
        <v>1.3137411744446148</v>
      </c>
      <c r="L67" s="54"/>
    </row>
    <row r="68" spans="1:12" x14ac:dyDescent="0.15">
      <c r="A68" s="26" t="s">
        <v>504</v>
      </c>
      <c r="B68" s="26" t="s">
        <v>651</v>
      </c>
      <c r="C68" s="26" t="s">
        <v>1840</v>
      </c>
      <c r="D68" s="26" t="s">
        <v>1844</v>
      </c>
      <c r="E68" s="68">
        <v>29.754278809999999</v>
      </c>
      <c r="F68" s="47">
        <v>46.284776076999997</v>
      </c>
      <c r="G68" s="80">
        <f t="shared" si="2"/>
        <v>-0.35714761241362891</v>
      </c>
      <c r="H68" s="100">
        <v>3.70116866</v>
      </c>
      <c r="I68" s="101">
        <v>44.193368549999995</v>
      </c>
      <c r="J68" s="75">
        <f t="shared" si="3"/>
        <v>-0.91625058732935172</v>
      </c>
      <c r="K68" s="77">
        <f t="shared" si="4"/>
        <v>0.12439113996458515</v>
      </c>
      <c r="L68" s="54"/>
    </row>
    <row r="69" spans="1:12" x14ac:dyDescent="0.15">
      <c r="A69" s="26" t="s">
        <v>248</v>
      </c>
      <c r="B69" s="26" t="s">
        <v>1721</v>
      </c>
      <c r="C69" s="26" t="s">
        <v>1840</v>
      </c>
      <c r="D69" s="26" t="s">
        <v>1843</v>
      </c>
      <c r="E69" s="68">
        <v>29.524543173999998</v>
      </c>
      <c r="F69" s="47">
        <v>17.554046589999999</v>
      </c>
      <c r="G69" s="80">
        <f t="shared" si="2"/>
        <v>0.68192234324017487</v>
      </c>
      <c r="H69" s="100">
        <v>163.92498691999998</v>
      </c>
      <c r="I69" s="101">
        <v>139.66463481</v>
      </c>
      <c r="J69" s="75">
        <f t="shared" si="3"/>
        <v>0.17370433211674396</v>
      </c>
      <c r="K69" s="77">
        <f t="shared" si="4"/>
        <v>5.5521599759875757</v>
      </c>
      <c r="L69" s="54"/>
    </row>
    <row r="70" spans="1:12" x14ac:dyDescent="0.15">
      <c r="A70" s="26" t="s">
        <v>1363</v>
      </c>
      <c r="B70" s="26" t="s">
        <v>545</v>
      </c>
      <c r="C70" s="26" t="s">
        <v>1841</v>
      </c>
      <c r="D70" s="26" t="s">
        <v>1844</v>
      </c>
      <c r="E70" s="68">
        <v>29.022241175000001</v>
      </c>
      <c r="F70" s="47">
        <v>10.542356788000001</v>
      </c>
      <c r="G70" s="80">
        <f t="shared" si="2"/>
        <v>1.7529177544090531</v>
      </c>
      <c r="H70" s="100">
        <v>32.55592013962</v>
      </c>
      <c r="I70" s="101">
        <v>18.055713501533898</v>
      </c>
      <c r="J70" s="75">
        <f t="shared" si="3"/>
        <v>0.80308134247113849</v>
      </c>
      <c r="K70" s="77">
        <f t="shared" si="4"/>
        <v>1.1217576183490592</v>
      </c>
      <c r="L70" s="54"/>
    </row>
    <row r="71" spans="1:12" x14ac:dyDescent="0.15">
      <c r="A71" s="26" t="s">
        <v>1251</v>
      </c>
      <c r="B71" s="26" t="s">
        <v>718</v>
      </c>
      <c r="C71" s="26" t="s">
        <v>1841</v>
      </c>
      <c r="D71" s="26" t="s">
        <v>1844</v>
      </c>
      <c r="E71" s="68">
        <v>28.932050434999997</v>
      </c>
      <c r="F71" s="47">
        <v>13.796245005000001</v>
      </c>
      <c r="G71" s="80">
        <f t="shared" si="2"/>
        <v>1.0970960159459704</v>
      </c>
      <c r="H71" s="100">
        <v>94.285779500000004</v>
      </c>
      <c r="I71" s="101">
        <v>25.660829230000001</v>
      </c>
      <c r="J71" s="75">
        <f t="shared" ref="J71:J102" si="5">IF(ISERROR(H71/I71-1),"",((H71/I71-1)))</f>
        <v>2.6743075858893435</v>
      </c>
      <c r="K71" s="77">
        <f t="shared" ref="K71:K102" si="6">IF(ISERROR(H71/E71),"",(H71/E71))</f>
        <v>3.2588695955658773</v>
      </c>
      <c r="L71" s="54"/>
    </row>
    <row r="72" spans="1:12" x14ac:dyDescent="0.15">
      <c r="A72" s="26" t="s">
        <v>33</v>
      </c>
      <c r="B72" s="26" t="s">
        <v>34</v>
      </c>
      <c r="C72" s="26" t="s">
        <v>1840</v>
      </c>
      <c r="D72" s="26" t="s">
        <v>1843</v>
      </c>
      <c r="E72" s="68">
        <v>28.492996609999999</v>
      </c>
      <c r="F72" s="47">
        <v>40.116506051999998</v>
      </c>
      <c r="G72" s="80">
        <f t="shared" ref="G72:G135" si="7">IF(ISERROR(E72/F72-1),"",((E72/F72-1)))</f>
        <v>-0.28974381335536359</v>
      </c>
      <c r="H72" s="100">
        <v>81.74449439</v>
      </c>
      <c r="I72" s="101">
        <v>60.548311270000006</v>
      </c>
      <c r="J72" s="75">
        <f t="shared" si="5"/>
        <v>0.35007059115952766</v>
      </c>
      <c r="K72" s="77">
        <f t="shared" si="6"/>
        <v>2.868932864762658</v>
      </c>
      <c r="L72" s="54"/>
    </row>
    <row r="73" spans="1:12" x14ac:dyDescent="0.15">
      <c r="A73" s="26" t="s">
        <v>462</v>
      </c>
      <c r="B73" s="26" t="s">
        <v>1886</v>
      </c>
      <c r="C73" s="26" t="s">
        <v>1840</v>
      </c>
      <c r="D73" s="26" t="s">
        <v>1843</v>
      </c>
      <c r="E73" s="68">
        <v>28.425258879999998</v>
      </c>
      <c r="F73" s="47">
        <v>29.4296188</v>
      </c>
      <c r="G73" s="80">
        <f t="shared" si="7"/>
        <v>-3.4127520537235223E-2</v>
      </c>
      <c r="H73" s="100">
        <v>1334.76255651</v>
      </c>
      <c r="I73" s="101">
        <v>1448.1975357399999</v>
      </c>
      <c r="J73" s="75">
        <f t="shared" si="5"/>
        <v>-7.8328388517825309E-2</v>
      </c>
      <c r="K73" s="77">
        <f t="shared" si="6"/>
        <v>46.956918216464807</v>
      </c>
      <c r="L73" s="54"/>
    </row>
    <row r="74" spans="1:12" x14ac:dyDescent="0.15">
      <c r="A74" s="26" t="s">
        <v>527</v>
      </c>
      <c r="B74" s="26" t="s">
        <v>1548</v>
      </c>
      <c r="C74" s="26" t="s">
        <v>1840</v>
      </c>
      <c r="D74" s="26" t="s">
        <v>1843</v>
      </c>
      <c r="E74" s="68">
        <v>27.138858869</v>
      </c>
      <c r="F74" s="47">
        <v>15.390891627</v>
      </c>
      <c r="G74" s="80">
        <f t="shared" si="7"/>
        <v>0.76330647546050701</v>
      </c>
      <c r="H74" s="100">
        <v>23.332981710000002</v>
      </c>
      <c r="I74" s="101">
        <v>65.431172869999997</v>
      </c>
      <c r="J74" s="75">
        <f t="shared" si="5"/>
        <v>-0.64339655417214581</v>
      </c>
      <c r="K74" s="77">
        <f t="shared" si="6"/>
        <v>0.85976281547536437</v>
      </c>
      <c r="L74" s="54"/>
    </row>
    <row r="75" spans="1:12" x14ac:dyDescent="0.15">
      <c r="A75" s="26" t="s">
        <v>1455</v>
      </c>
      <c r="B75" s="26" t="s">
        <v>133</v>
      </c>
      <c r="C75" s="26" t="s">
        <v>1840</v>
      </c>
      <c r="D75" s="26" t="s">
        <v>1843</v>
      </c>
      <c r="E75" s="68">
        <v>27.044538579999998</v>
      </c>
      <c r="F75" s="47">
        <v>15.805150971000002</v>
      </c>
      <c r="G75" s="80">
        <f t="shared" si="7"/>
        <v>0.71112181273197117</v>
      </c>
      <c r="H75" s="100">
        <v>40.295938890000002</v>
      </c>
      <c r="I75" s="101">
        <v>7.2909000700000002</v>
      </c>
      <c r="J75" s="75">
        <f t="shared" si="5"/>
        <v>4.5268812496561894</v>
      </c>
      <c r="K75" s="77">
        <f t="shared" si="6"/>
        <v>1.4899843371629824</v>
      </c>
      <c r="L75" s="54"/>
    </row>
    <row r="76" spans="1:12" x14ac:dyDescent="0.15">
      <c r="A76" s="26" t="s">
        <v>1642</v>
      </c>
      <c r="B76" s="26" t="s">
        <v>1643</v>
      </c>
      <c r="C76" s="26" t="s">
        <v>1840</v>
      </c>
      <c r="D76" s="26" t="s">
        <v>1843</v>
      </c>
      <c r="E76" s="68">
        <v>27.002780346000002</v>
      </c>
      <c r="F76" s="47">
        <v>29.929164482999997</v>
      </c>
      <c r="G76" s="80">
        <f t="shared" si="7"/>
        <v>-9.7777007395652649E-2</v>
      </c>
      <c r="H76" s="100">
        <v>36.558748610000002</v>
      </c>
      <c r="I76" s="101">
        <v>101.7549894</v>
      </c>
      <c r="J76" s="75">
        <f t="shared" si="5"/>
        <v>-0.64071787707345584</v>
      </c>
      <c r="K76" s="77">
        <f t="shared" si="6"/>
        <v>1.3538883085946944</v>
      </c>
      <c r="L76" s="54"/>
    </row>
    <row r="77" spans="1:12" x14ac:dyDescent="0.15">
      <c r="A77" s="26" t="s">
        <v>1351</v>
      </c>
      <c r="B77" s="26" t="s">
        <v>1352</v>
      </c>
      <c r="C77" s="26" t="s">
        <v>1841</v>
      </c>
      <c r="D77" s="26" t="s">
        <v>1844</v>
      </c>
      <c r="E77" s="68">
        <v>27.000432412000002</v>
      </c>
      <c r="F77" s="47">
        <v>21.248787454999999</v>
      </c>
      <c r="G77" s="80">
        <f t="shared" si="7"/>
        <v>0.27068109035306853</v>
      </c>
      <c r="H77" s="100">
        <v>1.6506274699999999</v>
      </c>
      <c r="I77" s="101">
        <v>4.6513909400000006</v>
      </c>
      <c r="J77" s="75">
        <f t="shared" si="5"/>
        <v>-0.64513250094605046</v>
      </c>
      <c r="K77" s="77">
        <f t="shared" si="6"/>
        <v>6.1133371673943983E-2</v>
      </c>
      <c r="L77" s="54"/>
    </row>
    <row r="78" spans="1:12" x14ac:dyDescent="0.15">
      <c r="A78" s="26" t="s">
        <v>122</v>
      </c>
      <c r="B78" s="26" t="s">
        <v>123</v>
      </c>
      <c r="C78" s="26" t="s">
        <v>1840</v>
      </c>
      <c r="D78" s="26" t="s">
        <v>1843</v>
      </c>
      <c r="E78" s="68">
        <v>26.858180540999999</v>
      </c>
      <c r="F78" s="47">
        <v>50.194657207999995</v>
      </c>
      <c r="G78" s="80">
        <f t="shared" si="7"/>
        <v>-0.46491953456912227</v>
      </c>
      <c r="H78" s="100">
        <v>107.34764486</v>
      </c>
      <c r="I78" s="101">
        <v>103.21963282999999</v>
      </c>
      <c r="J78" s="75">
        <f t="shared" si="5"/>
        <v>3.9992508370948476E-2</v>
      </c>
      <c r="K78" s="77">
        <f t="shared" si="6"/>
        <v>3.9968323504315522</v>
      </c>
      <c r="L78" s="54"/>
    </row>
    <row r="79" spans="1:12" x14ac:dyDescent="0.15">
      <c r="A79" s="26" t="s">
        <v>1356</v>
      </c>
      <c r="B79" s="26" t="s">
        <v>1357</v>
      </c>
      <c r="C79" s="26" t="s">
        <v>1841</v>
      </c>
      <c r="D79" s="26" t="s">
        <v>1844</v>
      </c>
      <c r="E79" s="68">
        <v>26.073421526999997</v>
      </c>
      <c r="F79" s="47">
        <v>13.158608059000001</v>
      </c>
      <c r="G79" s="80">
        <f t="shared" si="7"/>
        <v>0.98147261549953546</v>
      </c>
      <c r="H79" s="100">
        <v>75.45974142</v>
      </c>
      <c r="I79" s="101">
        <v>63.24360111</v>
      </c>
      <c r="J79" s="75">
        <f t="shared" si="5"/>
        <v>0.19316009992461347</v>
      </c>
      <c r="K79" s="77">
        <f t="shared" si="6"/>
        <v>2.8941250131617222</v>
      </c>
      <c r="L79" s="54"/>
    </row>
    <row r="80" spans="1:12" x14ac:dyDescent="0.15">
      <c r="A80" s="26" t="s">
        <v>1738</v>
      </c>
      <c r="B80" s="26" t="s">
        <v>1739</v>
      </c>
      <c r="C80" s="26" t="s">
        <v>1840</v>
      </c>
      <c r="D80" s="26" t="s">
        <v>1843</v>
      </c>
      <c r="E80" s="68">
        <v>25.58783889</v>
      </c>
      <c r="F80" s="47">
        <v>36.528807402000005</v>
      </c>
      <c r="G80" s="80">
        <f t="shared" si="7"/>
        <v>-0.29951617066482628</v>
      </c>
      <c r="H80" s="100">
        <v>33.447749260000002</v>
      </c>
      <c r="I80" s="101">
        <v>17.983472370000001</v>
      </c>
      <c r="J80" s="75">
        <f t="shared" si="5"/>
        <v>0.85991607025779304</v>
      </c>
      <c r="K80" s="77">
        <f t="shared" si="6"/>
        <v>1.3071736696400624</v>
      </c>
      <c r="L80" s="54"/>
    </row>
    <row r="81" spans="1:12" x14ac:dyDescent="0.15">
      <c r="A81" s="26" t="s">
        <v>468</v>
      </c>
      <c r="B81" s="26" t="s">
        <v>1873</v>
      </c>
      <c r="C81" s="26" t="s">
        <v>1840</v>
      </c>
      <c r="D81" s="26" t="s">
        <v>1843</v>
      </c>
      <c r="E81" s="68">
        <v>25.191581769999999</v>
      </c>
      <c r="F81" s="47">
        <v>32.844614219999997</v>
      </c>
      <c r="G81" s="80">
        <f t="shared" si="7"/>
        <v>-0.23300722604742463</v>
      </c>
      <c r="H81" s="100">
        <v>1046.5452487499999</v>
      </c>
      <c r="I81" s="101">
        <v>1079.6347393599999</v>
      </c>
      <c r="J81" s="75">
        <f t="shared" si="5"/>
        <v>-3.064878278149441E-2</v>
      </c>
      <c r="K81" s="77">
        <f t="shared" si="6"/>
        <v>41.543451233233142</v>
      </c>
      <c r="L81" s="54"/>
    </row>
    <row r="82" spans="1:12" x14ac:dyDescent="0.15">
      <c r="A82" s="26" t="s">
        <v>1174</v>
      </c>
      <c r="B82" s="26" t="s">
        <v>648</v>
      </c>
      <c r="C82" s="26" t="s">
        <v>1840</v>
      </c>
      <c r="D82" s="26" t="s">
        <v>1844</v>
      </c>
      <c r="E82" s="68">
        <v>24.708437789999998</v>
      </c>
      <c r="F82" s="47">
        <v>4.7479823400000001</v>
      </c>
      <c r="G82" s="80">
        <f t="shared" si="7"/>
        <v>4.2039868770868249</v>
      </c>
      <c r="H82" s="100">
        <v>1.80156E-2</v>
      </c>
      <c r="I82" s="101">
        <v>11.926413380000001</v>
      </c>
      <c r="J82" s="75">
        <f t="shared" si="5"/>
        <v>-0.99848943689724767</v>
      </c>
      <c r="K82" s="77">
        <f t="shared" si="6"/>
        <v>7.2912744031479297E-4</v>
      </c>
      <c r="L82" s="54"/>
    </row>
    <row r="83" spans="1:12" x14ac:dyDescent="0.15">
      <c r="A83" s="26" t="s">
        <v>461</v>
      </c>
      <c r="B83" s="26" t="s">
        <v>1888</v>
      </c>
      <c r="C83" s="26" t="s">
        <v>1840</v>
      </c>
      <c r="D83" s="26" t="s">
        <v>1843</v>
      </c>
      <c r="E83" s="68">
        <v>24.395985899999999</v>
      </c>
      <c r="F83" s="47">
        <v>42.654425289999999</v>
      </c>
      <c r="G83" s="80">
        <f t="shared" si="7"/>
        <v>-0.42805498528849129</v>
      </c>
      <c r="H83" s="100">
        <v>1647.7532085999999</v>
      </c>
      <c r="I83" s="101">
        <v>1810.06737649</v>
      </c>
      <c r="J83" s="75">
        <f t="shared" si="5"/>
        <v>-8.9672997811138022E-2</v>
      </c>
      <c r="K83" s="77">
        <f t="shared" si="6"/>
        <v>67.541980691175922</v>
      </c>
      <c r="L83" s="54"/>
    </row>
    <row r="84" spans="1:12" x14ac:dyDescent="0.15">
      <c r="A84" s="26" t="s">
        <v>501</v>
      </c>
      <c r="B84" s="26" t="s">
        <v>1207</v>
      </c>
      <c r="C84" s="26" t="s">
        <v>1840</v>
      </c>
      <c r="D84" s="26" t="s">
        <v>1843</v>
      </c>
      <c r="E84" s="68">
        <v>24.248533367</v>
      </c>
      <c r="F84" s="47">
        <v>23.969851821999999</v>
      </c>
      <c r="G84" s="80">
        <f t="shared" si="7"/>
        <v>1.1626335743311511E-2</v>
      </c>
      <c r="H84" s="100">
        <v>91.289700170000003</v>
      </c>
      <c r="I84" s="101">
        <v>59.893170329999997</v>
      </c>
      <c r="J84" s="75">
        <f t="shared" si="5"/>
        <v>0.52420884830459102</v>
      </c>
      <c r="K84" s="77">
        <f t="shared" si="6"/>
        <v>3.7647514094290253</v>
      </c>
      <c r="L84" s="54"/>
    </row>
    <row r="85" spans="1:12" x14ac:dyDescent="0.15">
      <c r="A85" s="26" t="s">
        <v>196</v>
      </c>
      <c r="B85" s="26" t="s">
        <v>574</v>
      </c>
      <c r="C85" s="26" t="s">
        <v>1840</v>
      </c>
      <c r="D85" s="26" t="s">
        <v>1843</v>
      </c>
      <c r="E85" s="68">
        <v>23.971159431</v>
      </c>
      <c r="F85" s="47">
        <v>21.251970608000001</v>
      </c>
      <c r="G85" s="80">
        <f t="shared" si="7"/>
        <v>0.12794996158974548</v>
      </c>
      <c r="H85" s="100">
        <v>21.106569760000003</v>
      </c>
      <c r="I85" s="101">
        <v>12.36892557</v>
      </c>
      <c r="J85" s="75">
        <f t="shared" si="5"/>
        <v>0.70641901275504271</v>
      </c>
      <c r="K85" s="77">
        <f t="shared" si="6"/>
        <v>0.88049849323118468</v>
      </c>
      <c r="L85" s="54"/>
    </row>
    <row r="86" spans="1:12" x14ac:dyDescent="0.15">
      <c r="A86" s="26" t="s">
        <v>1155</v>
      </c>
      <c r="B86" s="26" t="s">
        <v>1563</v>
      </c>
      <c r="C86" s="26" t="s">
        <v>1840</v>
      </c>
      <c r="D86" s="26" t="s">
        <v>1843</v>
      </c>
      <c r="E86" s="68">
        <v>23.828835590000001</v>
      </c>
      <c r="F86" s="47">
        <v>2.536418E-2</v>
      </c>
      <c r="G86" s="80">
        <f t="shared" si="7"/>
        <v>938.4680052735788</v>
      </c>
      <c r="H86" s="100">
        <v>20.652728070000002</v>
      </c>
      <c r="I86" s="101">
        <v>2.9554779999999999E-2</v>
      </c>
      <c r="J86" s="75">
        <f t="shared" si="5"/>
        <v>697.79485044382</v>
      </c>
      <c r="K86" s="77">
        <f t="shared" si="6"/>
        <v>0.86671159369059214</v>
      </c>
      <c r="L86" s="54"/>
    </row>
    <row r="87" spans="1:12" x14ac:dyDescent="0.15">
      <c r="A87" s="26" t="s">
        <v>1284</v>
      </c>
      <c r="B87" s="26" t="s">
        <v>171</v>
      </c>
      <c r="C87" s="26" t="s">
        <v>1841</v>
      </c>
      <c r="D87" s="26" t="s">
        <v>1844</v>
      </c>
      <c r="E87" s="68">
        <v>23.745125290000001</v>
      </c>
      <c r="F87" s="47">
        <v>18.298421530000002</v>
      </c>
      <c r="G87" s="80">
        <f t="shared" si="7"/>
        <v>0.29765975994542515</v>
      </c>
      <c r="H87" s="100">
        <v>16.585284220000002</v>
      </c>
      <c r="I87" s="101">
        <v>74.587042920000002</v>
      </c>
      <c r="J87" s="75">
        <f t="shared" si="5"/>
        <v>-0.77763853384308423</v>
      </c>
      <c r="K87" s="77">
        <f t="shared" si="6"/>
        <v>0.69847111849035859</v>
      </c>
      <c r="L87" s="54"/>
    </row>
    <row r="88" spans="1:12" x14ac:dyDescent="0.15">
      <c r="A88" s="26" t="s">
        <v>1457</v>
      </c>
      <c r="B88" s="26" t="s">
        <v>802</v>
      </c>
      <c r="C88" s="26" t="s">
        <v>1840</v>
      </c>
      <c r="D88" s="26" t="s">
        <v>1843</v>
      </c>
      <c r="E88" s="68">
        <v>23.732036321999999</v>
      </c>
      <c r="F88" s="47">
        <v>13.707092833000001</v>
      </c>
      <c r="G88" s="80">
        <f t="shared" si="7"/>
        <v>0.73136905185794165</v>
      </c>
      <c r="H88" s="100">
        <v>58.939460009999998</v>
      </c>
      <c r="I88" s="101">
        <v>18.101706180000001</v>
      </c>
      <c r="J88" s="75">
        <f t="shared" si="5"/>
        <v>2.2560168320000868</v>
      </c>
      <c r="K88" s="77">
        <f t="shared" si="6"/>
        <v>2.4835399377575587</v>
      </c>
      <c r="L88" s="54"/>
    </row>
    <row r="89" spans="1:12" x14ac:dyDescent="0.15">
      <c r="A89" s="26" t="s">
        <v>491</v>
      </c>
      <c r="B89" s="26" t="s">
        <v>167</v>
      </c>
      <c r="C89" s="26" t="s">
        <v>1841</v>
      </c>
      <c r="D89" s="26" t="s">
        <v>1844</v>
      </c>
      <c r="E89" s="68">
        <v>23.674841044000001</v>
      </c>
      <c r="F89" s="47">
        <v>14.54315006</v>
      </c>
      <c r="G89" s="80">
        <f t="shared" si="7"/>
        <v>0.62790323597884967</v>
      </c>
      <c r="H89" s="100">
        <v>104.88969704197601</v>
      </c>
      <c r="I89" s="101">
        <v>55.392339872808499</v>
      </c>
      <c r="J89" s="75">
        <f t="shared" si="5"/>
        <v>0.89357765501192032</v>
      </c>
      <c r="K89" s="77">
        <f t="shared" si="6"/>
        <v>4.4304287765665302</v>
      </c>
      <c r="L89" s="54"/>
    </row>
    <row r="90" spans="1:12" x14ac:dyDescent="0.15">
      <c r="A90" s="26" t="s">
        <v>508</v>
      </c>
      <c r="B90" s="26" t="s">
        <v>655</v>
      </c>
      <c r="C90" s="26" t="s">
        <v>1840</v>
      </c>
      <c r="D90" s="26" t="s">
        <v>1844</v>
      </c>
      <c r="E90" s="68">
        <v>23.657549618999997</v>
      </c>
      <c r="F90" s="47">
        <v>15.585904210999999</v>
      </c>
      <c r="G90" s="80">
        <f t="shared" si="7"/>
        <v>0.51788111223622857</v>
      </c>
      <c r="H90" s="100">
        <v>3.5574378900000001</v>
      </c>
      <c r="I90" s="101">
        <v>7.8771277699999995</v>
      </c>
      <c r="J90" s="75">
        <f t="shared" si="5"/>
        <v>-0.5483838787599099</v>
      </c>
      <c r="K90" s="77">
        <f t="shared" si="6"/>
        <v>0.15037220453055411</v>
      </c>
      <c r="L90" s="54"/>
    </row>
    <row r="91" spans="1:12" x14ac:dyDescent="0.15">
      <c r="A91" s="26" t="s">
        <v>613</v>
      </c>
      <c r="B91" s="26" t="s">
        <v>614</v>
      </c>
      <c r="C91" s="26" t="s">
        <v>1840</v>
      </c>
      <c r="D91" s="26" t="s">
        <v>1843</v>
      </c>
      <c r="E91" s="68">
        <v>22.48883798</v>
      </c>
      <c r="F91" s="47">
        <v>36.851899350000004</v>
      </c>
      <c r="G91" s="80">
        <f t="shared" si="7"/>
        <v>-0.38975091171250587</v>
      </c>
      <c r="H91" s="100">
        <v>6.3634983499999995</v>
      </c>
      <c r="I91" s="101">
        <v>0.24035999999999999</v>
      </c>
      <c r="J91" s="75">
        <f t="shared" si="5"/>
        <v>25.474864162090196</v>
      </c>
      <c r="K91" s="77">
        <f t="shared" si="6"/>
        <v>0.28296252370439284</v>
      </c>
      <c r="L91" s="54"/>
    </row>
    <row r="92" spans="1:12" x14ac:dyDescent="0.15">
      <c r="A92" s="26" t="s">
        <v>676</v>
      </c>
      <c r="B92" s="26" t="s">
        <v>677</v>
      </c>
      <c r="C92" s="26" t="s">
        <v>1840</v>
      </c>
      <c r="D92" s="26" t="s">
        <v>1843</v>
      </c>
      <c r="E92" s="68">
        <v>22.464187840000001</v>
      </c>
      <c r="F92" s="47">
        <v>2.3124379900000003</v>
      </c>
      <c r="G92" s="80">
        <f t="shared" si="7"/>
        <v>8.7145038860047439</v>
      </c>
      <c r="H92" s="100">
        <v>13.5962744</v>
      </c>
      <c r="I92" s="101">
        <v>16.974312000000001</v>
      </c>
      <c r="J92" s="75">
        <f t="shared" si="5"/>
        <v>-0.19900880813313671</v>
      </c>
      <c r="K92" s="77">
        <f t="shared" si="6"/>
        <v>0.60524219690641612</v>
      </c>
      <c r="L92" s="54"/>
    </row>
    <row r="93" spans="1:12" x14ac:dyDescent="0.15">
      <c r="A93" s="26" t="s">
        <v>678</v>
      </c>
      <c r="B93" s="26" t="s">
        <v>679</v>
      </c>
      <c r="C93" s="26" t="s">
        <v>1840</v>
      </c>
      <c r="D93" s="26" t="s">
        <v>1843</v>
      </c>
      <c r="E93" s="68">
        <v>22.272274013999997</v>
      </c>
      <c r="F93" s="47">
        <v>6.0073851320000005</v>
      </c>
      <c r="G93" s="80">
        <f t="shared" si="7"/>
        <v>2.707482294644397</v>
      </c>
      <c r="H93" s="100">
        <v>20.99950591</v>
      </c>
      <c r="I93" s="101">
        <v>76.872776000000002</v>
      </c>
      <c r="J93" s="75">
        <f t="shared" si="5"/>
        <v>-0.72682779258550512</v>
      </c>
      <c r="K93" s="77">
        <f t="shared" si="6"/>
        <v>0.94285414667581968</v>
      </c>
      <c r="L93" s="54"/>
    </row>
    <row r="94" spans="1:12" x14ac:dyDescent="0.15">
      <c r="A94" s="26" t="s">
        <v>247</v>
      </c>
      <c r="B94" s="26" t="s">
        <v>1718</v>
      </c>
      <c r="C94" s="26" t="s">
        <v>1840</v>
      </c>
      <c r="D94" s="26" t="s">
        <v>1843</v>
      </c>
      <c r="E94" s="68">
        <v>20.603835280999999</v>
      </c>
      <c r="F94" s="47">
        <v>45.595996582000005</v>
      </c>
      <c r="G94" s="80">
        <f t="shared" si="7"/>
        <v>-0.54812183468901732</v>
      </c>
      <c r="H94" s="100">
        <v>314.03403120000002</v>
      </c>
      <c r="I94" s="101">
        <v>530.14229355999998</v>
      </c>
      <c r="J94" s="75">
        <f t="shared" si="5"/>
        <v>-0.40764199533825995</v>
      </c>
      <c r="K94" s="77">
        <f t="shared" si="6"/>
        <v>15.241532798002378</v>
      </c>
      <c r="L94" s="54"/>
    </row>
    <row r="95" spans="1:12" x14ac:dyDescent="0.15">
      <c r="A95" s="26" t="s">
        <v>1205</v>
      </c>
      <c r="B95" s="26" t="s">
        <v>1206</v>
      </c>
      <c r="C95" s="26" t="s">
        <v>1841</v>
      </c>
      <c r="D95" s="26" t="s">
        <v>1844</v>
      </c>
      <c r="E95" s="68">
        <v>20.513308590999998</v>
      </c>
      <c r="F95" s="47">
        <v>9.1793373379999998</v>
      </c>
      <c r="G95" s="80">
        <f t="shared" si="7"/>
        <v>1.2347265206258835</v>
      </c>
      <c r="H95" s="100">
        <v>50.860639516367002</v>
      </c>
      <c r="I95" s="101">
        <v>39.616446982543955</v>
      </c>
      <c r="J95" s="75">
        <f t="shared" si="5"/>
        <v>0.28382637490882345</v>
      </c>
      <c r="K95" s="77">
        <f t="shared" si="6"/>
        <v>2.4793971821143268</v>
      </c>
      <c r="L95" s="54"/>
    </row>
    <row r="96" spans="1:12" x14ac:dyDescent="0.15">
      <c r="A96" s="26" t="s">
        <v>1481</v>
      </c>
      <c r="B96" s="26" t="s">
        <v>1360</v>
      </c>
      <c r="C96" s="26" t="s">
        <v>1841</v>
      </c>
      <c r="D96" s="26" t="s">
        <v>1844</v>
      </c>
      <c r="E96" s="68">
        <v>20.410134590999998</v>
      </c>
      <c r="F96" s="47">
        <v>28.373635267000001</v>
      </c>
      <c r="G96" s="80">
        <f t="shared" si="7"/>
        <v>-0.28066550517980204</v>
      </c>
      <c r="H96" s="100">
        <v>113.51332445999999</v>
      </c>
      <c r="I96" s="101">
        <v>46.328451164250204</v>
      </c>
      <c r="J96" s="75">
        <f t="shared" si="5"/>
        <v>1.4501860435082632</v>
      </c>
      <c r="K96" s="77">
        <f t="shared" si="6"/>
        <v>5.5616156745019474</v>
      </c>
      <c r="L96" s="54"/>
    </row>
    <row r="97" spans="1:12" x14ac:dyDescent="0.15">
      <c r="A97" s="26" t="s">
        <v>457</v>
      </c>
      <c r="B97" s="26" t="s">
        <v>1662</v>
      </c>
      <c r="C97" s="26" t="s">
        <v>1840</v>
      </c>
      <c r="D97" s="26" t="s">
        <v>1844</v>
      </c>
      <c r="E97" s="68">
        <v>20.360769201</v>
      </c>
      <c r="F97" s="47">
        <v>16.613571071999999</v>
      </c>
      <c r="G97" s="80">
        <f t="shared" si="7"/>
        <v>0.2255504317982191</v>
      </c>
      <c r="H97" s="100">
        <v>151.47325125999998</v>
      </c>
      <c r="I97" s="101">
        <v>78.134202709999997</v>
      </c>
      <c r="J97" s="75">
        <f t="shared" si="5"/>
        <v>0.9386292558996534</v>
      </c>
      <c r="K97" s="77">
        <f t="shared" si="6"/>
        <v>7.4394660518307196</v>
      </c>
      <c r="L97" s="54"/>
    </row>
    <row r="98" spans="1:12" x14ac:dyDescent="0.15">
      <c r="A98" s="26" t="s">
        <v>733</v>
      </c>
      <c r="B98" s="26" t="s">
        <v>734</v>
      </c>
      <c r="C98" s="26" t="s">
        <v>1841</v>
      </c>
      <c r="D98" s="26" t="s">
        <v>1844</v>
      </c>
      <c r="E98" s="68">
        <v>19.882817013999997</v>
      </c>
      <c r="F98" s="47">
        <v>40.670378571999997</v>
      </c>
      <c r="G98" s="80">
        <f t="shared" si="7"/>
        <v>-0.51112289307066949</v>
      </c>
      <c r="H98" s="100">
        <v>6.0579986400000001</v>
      </c>
      <c r="I98" s="101">
        <v>14.87940107</v>
      </c>
      <c r="J98" s="75">
        <f t="shared" si="5"/>
        <v>-0.59286004782718038</v>
      </c>
      <c r="K98" s="77">
        <f t="shared" si="6"/>
        <v>0.30468512765240507</v>
      </c>
      <c r="L98" s="54"/>
    </row>
    <row r="99" spans="1:12" x14ac:dyDescent="0.15">
      <c r="A99" s="26" t="s">
        <v>599</v>
      </c>
      <c r="B99" s="26" t="s">
        <v>600</v>
      </c>
      <c r="C99" s="26" t="s">
        <v>1840</v>
      </c>
      <c r="D99" s="26" t="s">
        <v>1843</v>
      </c>
      <c r="E99" s="68">
        <v>19.758687819999999</v>
      </c>
      <c r="F99" s="47">
        <v>58.139610670000003</v>
      </c>
      <c r="G99" s="80">
        <f t="shared" si="7"/>
        <v>-0.66015101249731156</v>
      </c>
      <c r="H99" s="100">
        <v>5.1673396600000006</v>
      </c>
      <c r="I99" s="101">
        <v>0.90906686000000003</v>
      </c>
      <c r="J99" s="75">
        <f t="shared" si="5"/>
        <v>4.6842239964616024</v>
      </c>
      <c r="K99" s="77">
        <f t="shared" si="6"/>
        <v>0.26152241014555394</v>
      </c>
      <c r="L99" s="54"/>
    </row>
    <row r="100" spans="1:12" x14ac:dyDescent="0.15">
      <c r="A100" s="26" t="s">
        <v>455</v>
      </c>
      <c r="B100" s="26" t="s">
        <v>1661</v>
      </c>
      <c r="C100" s="26" t="s">
        <v>1840</v>
      </c>
      <c r="D100" s="26" t="s">
        <v>1843</v>
      </c>
      <c r="E100" s="68">
        <v>19.338797679000002</v>
      </c>
      <c r="F100" s="47">
        <v>10.883147607000001</v>
      </c>
      <c r="G100" s="80">
        <f t="shared" si="7"/>
        <v>0.77694894688016158</v>
      </c>
      <c r="H100" s="100">
        <v>22.937780030000003</v>
      </c>
      <c r="I100" s="101">
        <v>46.426031630000004</v>
      </c>
      <c r="J100" s="75">
        <f t="shared" si="5"/>
        <v>-0.50592847967695231</v>
      </c>
      <c r="K100" s="77">
        <f t="shared" si="6"/>
        <v>1.1861016600276104</v>
      </c>
      <c r="L100" s="54"/>
    </row>
    <row r="101" spans="1:12" x14ac:dyDescent="0.15">
      <c r="A101" s="26" t="s">
        <v>1245</v>
      </c>
      <c r="B101" s="26" t="s">
        <v>1196</v>
      </c>
      <c r="C101" s="26" t="s">
        <v>1841</v>
      </c>
      <c r="D101" s="26" t="s">
        <v>1844</v>
      </c>
      <c r="E101" s="68">
        <v>19.113361693999998</v>
      </c>
      <c r="F101" s="47">
        <v>11.751315472</v>
      </c>
      <c r="G101" s="80">
        <f t="shared" si="7"/>
        <v>0.62648698688599014</v>
      </c>
      <c r="H101" s="100">
        <v>17.259393620000001</v>
      </c>
      <c r="I101" s="101">
        <v>5.4058433499999996</v>
      </c>
      <c r="J101" s="75">
        <f t="shared" si="5"/>
        <v>2.1927291455828075</v>
      </c>
      <c r="K101" s="77">
        <f t="shared" si="6"/>
        <v>0.90300146548359472</v>
      </c>
      <c r="L101" s="54"/>
    </row>
    <row r="102" spans="1:12" x14ac:dyDescent="0.15">
      <c r="A102" s="26" t="s">
        <v>1894</v>
      </c>
      <c r="B102" s="26" t="s">
        <v>1895</v>
      </c>
      <c r="C102" s="26" t="s">
        <v>1840</v>
      </c>
      <c r="D102" s="26" t="s">
        <v>1844</v>
      </c>
      <c r="E102" s="68">
        <v>19.033417032999999</v>
      </c>
      <c r="F102" s="47">
        <v>26.930573967999997</v>
      </c>
      <c r="G102" s="80">
        <f t="shared" si="7"/>
        <v>-0.29324131540544662</v>
      </c>
      <c r="H102" s="100">
        <v>2.5437970499999998</v>
      </c>
      <c r="I102" s="101">
        <v>8.1637587499999995</v>
      </c>
      <c r="J102" s="75">
        <f t="shared" si="5"/>
        <v>-0.68840369639781429</v>
      </c>
      <c r="K102" s="77">
        <f t="shared" si="6"/>
        <v>0.13364899458618404</v>
      </c>
      <c r="L102" s="54"/>
    </row>
    <row r="103" spans="1:12" x14ac:dyDescent="0.15">
      <c r="A103" s="26" t="s">
        <v>458</v>
      </c>
      <c r="B103" s="26" t="s">
        <v>173</v>
      </c>
      <c r="C103" s="26" t="s">
        <v>1840</v>
      </c>
      <c r="D103" s="26" t="s">
        <v>1843</v>
      </c>
      <c r="E103" s="68">
        <v>18.918390802000001</v>
      </c>
      <c r="F103" s="47">
        <v>7.2498192649999993</v>
      </c>
      <c r="G103" s="80">
        <f t="shared" si="7"/>
        <v>1.6094982661612605</v>
      </c>
      <c r="H103" s="100">
        <v>64.462485810000004</v>
      </c>
      <c r="I103" s="101">
        <v>37.9199451</v>
      </c>
      <c r="J103" s="75">
        <f t="shared" ref="J103:J134" si="8">IF(ISERROR(H103/I103-1),"",((H103/I103-1)))</f>
        <v>0.69996253000904285</v>
      </c>
      <c r="K103" s="77">
        <f t="shared" ref="K103:K134" si="9">IF(ISERROR(H103/E103),"",(H103/E103))</f>
        <v>3.4073979380521733</v>
      </c>
      <c r="L103" s="54"/>
    </row>
    <row r="104" spans="1:12" x14ac:dyDescent="0.15">
      <c r="A104" s="26" t="s">
        <v>1339</v>
      </c>
      <c r="B104" s="26" t="s">
        <v>1340</v>
      </c>
      <c r="C104" s="26" t="s">
        <v>1841</v>
      </c>
      <c r="D104" s="26" t="s">
        <v>1844</v>
      </c>
      <c r="E104" s="68">
        <v>18.444787085999998</v>
      </c>
      <c r="F104" s="47">
        <v>23.780887197000002</v>
      </c>
      <c r="G104" s="80">
        <f t="shared" si="7"/>
        <v>-0.22438608226833356</v>
      </c>
      <c r="H104" s="100">
        <v>9.9958176156599503</v>
      </c>
      <c r="I104" s="101">
        <v>3.3713506800000004</v>
      </c>
      <c r="J104" s="75">
        <f t="shared" si="8"/>
        <v>1.9649296571129615</v>
      </c>
      <c r="K104" s="77">
        <f t="shared" si="9"/>
        <v>0.5419318514794349</v>
      </c>
      <c r="L104" s="54"/>
    </row>
    <row r="105" spans="1:12" x14ac:dyDescent="0.15">
      <c r="A105" s="26" t="s">
        <v>1861</v>
      </c>
      <c r="B105" s="26" t="s">
        <v>1862</v>
      </c>
      <c r="C105" s="26" t="s">
        <v>1840</v>
      </c>
      <c r="D105" s="26" t="s">
        <v>1844</v>
      </c>
      <c r="E105" s="68">
        <v>18.287138416999998</v>
      </c>
      <c r="F105" s="47">
        <v>11.01101673</v>
      </c>
      <c r="G105" s="80">
        <f t="shared" si="7"/>
        <v>0.66080379908749798</v>
      </c>
      <c r="H105" s="100">
        <v>45.384617290000001</v>
      </c>
      <c r="I105" s="101">
        <v>22.100521000000001</v>
      </c>
      <c r="J105" s="75">
        <f t="shared" si="8"/>
        <v>1.0535541804647952</v>
      </c>
      <c r="K105" s="77">
        <f t="shared" si="9"/>
        <v>2.4817779717689334</v>
      </c>
      <c r="L105" s="54"/>
    </row>
    <row r="106" spans="1:12" x14ac:dyDescent="0.15">
      <c r="A106" s="26" t="s">
        <v>1421</v>
      </c>
      <c r="B106" s="26" t="s">
        <v>1545</v>
      </c>
      <c r="C106" s="26" t="s">
        <v>1840</v>
      </c>
      <c r="D106" s="26" t="s">
        <v>1844</v>
      </c>
      <c r="E106" s="68">
        <v>18.183614252000002</v>
      </c>
      <c r="F106" s="47">
        <v>16.171558508</v>
      </c>
      <c r="G106" s="80">
        <f t="shared" si="7"/>
        <v>0.12441940849452737</v>
      </c>
      <c r="H106" s="100">
        <v>30.53169493</v>
      </c>
      <c r="I106" s="101">
        <v>22.160511700000001</v>
      </c>
      <c r="J106" s="75">
        <f t="shared" si="8"/>
        <v>0.37775225334711027</v>
      </c>
      <c r="K106" s="77">
        <f t="shared" si="9"/>
        <v>1.6790773554075942</v>
      </c>
      <c r="L106" s="54"/>
    </row>
    <row r="107" spans="1:12" x14ac:dyDescent="0.15">
      <c r="A107" s="26" t="s">
        <v>216</v>
      </c>
      <c r="B107" s="26" t="s">
        <v>217</v>
      </c>
      <c r="C107" s="26" t="s">
        <v>1841</v>
      </c>
      <c r="D107" s="26" t="s">
        <v>1844</v>
      </c>
      <c r="E107" s="68">
        <v>17.86845954</v>
      </c>
      <c r="F107" s="47">
        <v>13.043391570000001</v>
      </c>
      <c r="G107" s="80">
        <f t="shared" si="7"/>
        <v>0.36992433632811639</v>
      </c>
      <c r="H107" s="100">
        <v>38.211378333744747</v>
      </c>
      <c r="I107" s="101">
        <v>55.949878325309996</v>
      </c>
      <c r="J107" s="75">
        <f t="shared" si="8"/>
        <v>-0.31704269111057026</v>
      </c>
      <c r="K107" s="77">
        <f t="shared" si="9"/>
        <v>2.1384819574516465</v>
      </c>
      <c r="L107" s="54"/>
    </row>
    <row r="108" spans="1:12" x14ac:dyDescent="0.15">
      <c r="A108" s="26" t="s">
        <v>197</v>
      </c>
      <c r="B108" s="26" t="s">
        <v>1753</v>
      </c>
      <c r="C108" s="26" t="s">
        <v>1840</v>
      </c>
      <c r="D108" s="26" t="s">
        <v>1844</v>
      </c>
      <c r="E108" s="68">
        <v>17.832644690999999</v>
      </c>
      <c r="F108" s="47">
        <v>16.502443866</v>
      </c>
      <c r="G108" s="80">
        <f t="shared" si="7"/>
        <v>8.0606292970982985E-2</v>
      </c>
      <c r="H108" s="100">
        <v>0.96910315000000002</v>
      </c>
      <c r="I108" s="101">
        <v>6.3577972300000001</v>
      </c>
      <c r="J108" s="75">
        <f t="shared" si="8"/>
        <v>-0.84757249799865042</v>
      </c>
      <c r="K108" s="77">
        <f t="shared" si="9"/>
        <v>5.4344331241517926E-2</v>
      </c>
      <c r="L108" s="54"/>
    </row>
    <row r="109" spans="1:12" x14ac:dyDescent="0.15">
      <c r="A109" s="26" t="s">
        <v>1594</v>
      </c>
      <c r="B109" s="26" t="s">
        <v>1595</v>
      </c>
      <c r="C109" s="26" t="s">
        <v>1841</v>
      </c>
      <c r="D109" s="26" t="s">
        <v>1843</v>
      </c>
      <c r="E109" s="68">
        <v>17.660089960000001</v>
      </c>
      <c r="F109" s="47">
        <v>10.85183806</v>
      </c>
      <c r="G109" s="80">
        <f t="shared" si="7"/>
        <v>0.62738237175647638</v>
      </c>
      <c r="H109" s="100">
        <v>35.845005010000001</v>
      </c>
      <c r="I109" s="101">
        <v>24.253424420000002</v>
      </c>
      <c r="J109" s="75">
        <f t="shared" si="8"/>
        <v>0.47793583245264459</v>
      </c>
      <c r="K109" s="77">
        <f t="shared" si="9"/>
        <v>2.0297181436328313</v>
      </c>
      <c r="L109" s="54"/>
    </row>
    <row r="110" spans="1:12" x14ac:dyDescent="0.15">
      <c r="A110" s="26" t="s">
        <v>1451</v>
      </c>
      <c r="B110" s="26" t="s">
        <v>1757</v>
      </c>
      <c r="C110" s="26" t="s">
        <v>1840</v>
      </c>
      <c r="D110" s="26" t="s">
        <v>1844</v>
      </c>
      <c r="E110" s="68">
        <v>17.556988287999999</v>
      </c>
      <c r="F110" s="47">
        <v>11.775109888000001</v>
      </c>
      <c r="G110" s="80">
        <f t="shared" si="7"/>
        <v>0.49102543033524504</v>
      </c>
      <c r="H110" s="100">
        <v>49.41829061</v>
      </c>
      <c r="I110" s="101">
        <v>3.8032101600000003</v>
      </c>
      <c r="J110" s="75">
        <f t="shared" si="8"/>
        <v>11.993836398985639</v>
      </c>
      <c r="K110" s="77">
        <f t="shared" si="9"/>
        <v>2.8147362064242438</v>
      </c>
      <c r="L110" s="54"/>
    </row>
    <row r="111" spans="1:12" x14ac:dyDescent="0.15">
      <c r="A111" s="26" t="s">
        <v>712</v>
      </c>
      <c r="B111" s="26" t="s">
        <v>713</v>
      </c>
      <c r="C111" s="26" t="s">
        <v>1841</v>
      </c>
      <c r="D111" s="26" t="s">
        <v>1844</v>
      </c>
      <c r="E111" s="68">
        <v>17.441076397</v>
      </c>
      <c r="F111" s="47">
        <v>22.30693638</v>
      </c>
      <c r="G111" s="80">
        <f t="shared" si="7"/>
        <v>-0.21813214957490279</v>
      </c>
      <c r="H111" s="100">
        <v>45.876123820000004</v>
      </c>
      <c r="I111" s="101">
        <v>59.634351330000001</v>
      </c>
      <c r="J111" s="75">
        <f t="shared" si="8"/>
        <v>-0.23070977051239772</v>
      </c>
      <c r="K111" s="77">
        <f t="shared" si="9"/>
        <v>2.6303493417350694</v>
      </c>
      <c r="L111" s="54"/>
    </row>
    <row r="112" spans="1:12" x14ac:dyDescent="0.15">
      <c r="A112" s="26" t="s">
        <v>805</v>
      </c>
      <c r="B112" s="26" t="s">
        <v>1543</v>
      </c>
      <c r="C112" s="26" t="s">
        <v>1840</v>
      </c>
      <c r="D112" s="26" t="s">
        <v>1844</v>
      </c>
      <c r="E112" s="68">
        <v>17.419840173999997</v>
      </c>
      <c r="F112" s="47">
        <v>16.853396741999997</v>
      </c>
      <c r="G112" s="80">
        <f t="shared" si="7"/>
        <v>3.3610045539863131E-2</v>
      </c>
      <c r="H112" s="100">
        <v>4.1029932899999997</v>
      </c>
      <c r="I112" s="101">
        <v>12.327184089999999</v>
      </c>
      <c r="J112" s="75">
        <f t="shared" si="8"/>
        <v>-0.66715891804289584</v>
      </c>
      <c r="K112" s="77">
        <f t="shared" si="9"/>
        <v>0.23553564493226103</v>
      </c>
      <c r="L112" s="54"/>
    </row>
    <row r="113" spans="1:12" x14ac:dyDescent="0.15">
      <c r="A113" s="26" t="s">
        <v>1286</v>
      </c>
      <c r="B113" s="26" t="s">
        <v>706</v>
      </c>
      <c r="C113" s="26" t="s">
        <v>1841</v>
      </c>
      <c r="D113" s="26" t="s">
        <v>1844</v>
      </c>
      <c r="E113" s="68">
        <v>17.338263778000002</v>
      </c>
      <c r="F113" s="47">
        <v>16.301519519999999</v>
      </c>
      <c r="G113" s="80">
        <f t="shared" si="7"/>
        <v>6.3598013469114978E-2</v>
      </c>
      <c r="H113" s="100">
        <v>58.841485349999999</v>
      </c>
      <c r="I113" s="101">
        <v>159.25142975999998</v>
      </c>
      <c r="J113" s="75">
        <f t="shared" si="8"/>
        <v>-0.63051204351083623</v>
      </c>
      <c r="K113" s="77">
        <f t="shared" si="9"/>
        <v>3.3937357340624947</v>
      </c>
      <c r="L113" s="54"/>
    </row>
    <row r="114" spans="1:12" x14ac:dyDescent="0.15">
      <c r="A114" s="26" t="s">
        <v>1463</v>
      </c>
      <c r="B114" s="26" t="s">
        <v>1544</v>
      </c>
      <c r="C114" s="26" t="s">
        <v>1840</v>
      </c>
      <c r="D114" s="26" t="s">
        <v>1844</v>
      </c>
      <c r="E114" s="68">
        <v>17.186489214999998</v>
      </c>
      <c r="F114" s="47">
        <v>8.5634677579999998</v>
      </c>
      <c r="G114" s="80">
        <f t="shared" si="7"/>
        <v>1.0069543905206348</v>
      </c>
      <c r="H114" s="100">
        <v>18.711065780000002</v>
      </c>
      <c r="I114" s="101">
        <v>0.35660391999999996</v>
      </c>
      <c r="J114" s="75">
        <f t="shared" si="8"/>
        <v>51.470162919128889</v>
      </c>
      <c r="K114" s="77">
        <f t="shared" si="9"/>
        <v>1.0887078533566579</v>
      </c>
      <c r="L114" s="54"/>
    </row>
    <row r="115" spans="1:12" x14ac:dyDescent="0.15">
      <c r="A115" s="26" t="s">
        <v>249</v>
      </c>
      <c r="B115" s="26" t="s">
        <v>1722</v>
      </c>
      <c r="C115" s="26" t="s">
        <v>1840</v>
      </c>
      <c r="D115" s="26" t="s">
        <v>1843</v>
      </c>
      <c r="E115" s="68">
        <v>17.0913623</v>
      </c>
      <c r="F115" s="47">
        <v>29.634502535999999</v>
      </c>
      <c r="G115" s="80">
        <f t="shared" si="7"/>
        <v>-0.42326137314984758</v>
      </c>
      <c r="H115" s="100">
        <v>116.86770552999999</v>
      </c>
      <c r="I115" s="101">
        <v>270.62615270999999</v>
      </c>
      <c r="J115" s="75">
        <f t="shared" si="8"/>
        <v>-0.56815812381874953</v>
      </c>
      <c r="K115" s="77">
        <f t="shared" si="9"/>
        <v>6.8378227246402705</v>
      </c>
      <c r="L115" s="54"/>
    </row>
    <row r="116" spans="1:12" x14ac:dyDescent="0.15">
      <c r="A116" s="26" t="s">
        <v>569</v>
      </c>
      <c r="B116" s="26" t="s">
        <v>570</v>
      </c>
      <c r="C116" s="26" t="s">
        <v>1841</v>
      </c>
      <c r="D116" s="26" t="s">
        <v>1844</v>
      </c>
      <c r="E116" s="68">
        <v>17.004136579999997</v>
      </c>
      <c r="F116" s="47">
        <v>14.249465723</v>
      </c>
      <c r="G116" s="80">
        <f t="shared" si="7"/>
        <v>0.1933174836551026</v>
      </c>
      <c r="H116" s="100">
        <v>8.2664792387753003</v>
      </c>
      <c r="I116" s="101">
        <v>7.8308499660780999</v>
      </c>
      <c r="J116" s="75">
        <f t="shared" si="8"/>
        <v>5.5629883676008518E-2</v>
      </c>
      <c r="K116" s="77">
        <f t="shared" si="9"/>
        <v>0.4861451917822282</v>
      </c>
      <c r="L116" s="54"/>
    </row>
    <row r="117" spans="1:12" x14ac:dyDescent="0.15">
      <c r="A117" s="26" t="s">
        <v>250</v>
      </c>
      <c r="B117" s="26" t="s">
        <v>1723</v>
      </c>
      <c r="C117" s="26" t="s">
        <v>1840</v>
      </c>
      <c r="D117" s="26" t="s">
        <v>1843</v>
      </c>
      <c r="E117" s="68">
        <v>16.918168535</v>
      </c>
      <c r="F117" s="47">
        <v>12.50021864</v>
      </c>
      <c r="G117" s="80">
        <f t="shared" si="7"/>
        <v>0.35342980968851267</v>
      </c>
      <c r="H117" s="100">
        <v>184.24623613999998</v>
      </c>
      <c r="I117" s="101">
        <v>101.46485238</v>
      </c>
      <c r="J117" s="75">
        <f t="shared" si="8"/>
        <v>0.81586265409397307</v>
      </c>
      <c r="K117" s="77">
        <f t="shared" si="9"/>
        <v>10.890436264353006</v>
      </c>
      <c r="L117" s="54"/>
    </row>
    <row r="118" spans="1:12" x14ac:dyDescent="0.15">
      <c r="A118" s="26" t="s">
        <v>254</v>
      </c>
      <c r="B118" s="26" t="s">
        <v>1725</v>
      </c>
      <c r="C118" s="26" t="s">
        <v>1840</v>
      </c>
      <c r="D118" s="26" t="s">
        <v>1843</v>
      </c>
      <c r="E118" s="68">
        <v>16.171590133999999</v>
      </c>
      <c r="F118" s="47">
        <v>14.372633560000001</v>
      </c>
      <c r="G118" s="80">
        <f t="shared" si="7"/>
        <v>0.12516541011708626</v>
      </c>
      <c r="H118" s="100">
        <v>33.781333830000001</v>
      </c>
      <c r="I118" s="101">
        <v>53.293919559999999</v>
      </c>
      <c r="J118" s="75">
        <f t="shared" si="8"/>
        <v>-0.36613155667847075</v>
      </c>
      <c r="K118" s="77">
        <f t="shared" si="9"/>
        <v>2.0889308688931187</v>
      </c>
      <c r="L118" s="54"/>
    </row>
    <row r="119" spans="1:12" x14ac:dyDescent="0.15">
      <c r="A119" s="26" t="s">
        <v>492</v>
      </c>
      <c r="B119" s="26" t="s">
        <v>168</v>
      </c>
      <c r="C119" s="26" t="s">
        <v>1841</v>
      </c>
      <c r="D119" s="26" t="s">
        <v>1844</v>
      </c>
      <c r="E119" s="68">
        <v>16.108966291999998</v>
      </c>
      <c r="F119" s="47">
        <v>16.688413150999999</v>
      </c>
      <c r="G119" s="80">
        <f t="shared" si="7"/>
        <v>-3.4721507297132082E-2</v>
      </c>
      <c r="H119" s="100">
        <v>124.45680251928199</v>
      </c>
      <c r="I119" s="101">
        <v>81.326114466831001</v>
      </c>
      <c r="J119" s="75">
        <f t="shared" si="8"/>
        <v>0.53034241627321221</v>
      </c>
      <c r="K119" s="77">
        <f t="shared" si="9"/>
        <v>7.7259335120149499</v>
      </c>
      <c r="L119" s="54"/>
    </row>
    <row r="120" spans="1:12" x14ac:dyDescent="0.15">
      <c r="A120" s="26" t="s">
        <v>796</v>
      </c>
      <c r="B120" s="26" t="s">
        <v>548</v>
      </c>
      <c r="C120" s="26" t="s">
        <v>1841</v>
      </c>
      <c r="D120" s="26" t="s">
        <v>1844</v>
      </c>
      <c r="E120" s="68">
        <v>15.891549136</v>
      </c>
      <c r="F120" s="47">
        <v>12.967929914999999</v>
      </c>
      <c r="G120" s="80">
        <f t="shared" si="7"/>
        <v>0.22544995540253887</v>
      </c>
      <c r="H120" s="100">
        <v>86.041108109461504</v>
      </c>
      <c r="I120" s="101">
        <v>57.834263299999996</v>
      </c>
      <c r="J120" s="75">
        <f t="shared" si="8"/>
        <v>0.48771858064735674</v>
      </c>
      <c r="K120" s="77">
        <f t="shared" si="9"/>
        <v>5.4142681354171982</v>
      </c>
      <c r="L120" s="54"/>
    </row>
    <row r="121" spans="1:12" x14ac:dyDescent="0.15">
      <c r="A121" s="26" t="s">
        <v>1252</v>
      </c>
      <c r="B121" s="26" t="s">
        <v>726</v>
      </c>
      <c r="C121" s="26" t="s">
        <v>1841</v>
      </c>
      <c r="D121" s="26" t="s">
        <v>1844</v>
      </c>
      <c r="E121" s="68">
        <v>15.759578133</v>
      </c>
      <c r="F121" s="47">
        <v>13.361137547</v>
      </c>
      <c r="G121" s="80">
        <f t="shared" si="7"/>
        <v>0.17950871155716275</v>
      </c>
      <c r="H121" s="100">
        <v>7.7106946799999996</v>
      </c>
      <c r="I121" s="101">
        <v>16.31048861</v>
      </c>
      <c r="J121" s="75">
        <f t="shared" si="8"/>
        <v>-0.52725544498571586</v>
      </c>
      <c r="K121" s="77">
        <f t="shared" si="9"/>
        <v>0.48927037354217479</v>
      </c>
      <c r="L121" s="54"/>
    </row>
    <row r="122" spans="1:12" x14ac:dyDescent="0.15">
      <c r="A122" s="26" t="s">
        <v>1280</v>
      </c>
      <c r="B122" s="26" t="s">
        <v>170</v>
      </c>
      <c r="C122" s="26" t="s">
        <v>1841</v>
      </c>
      <c r="D122" s="26" t="s">
        <v>1844</v>
      </c>
      <c r="E122" s="68">
        <v>15.753548164000001</v>
      </c>
      <c r="F122" s="47">
        <v>6.6650705599999993</v>
      </c>
      <c r="G122" s="80">
        <f t="shared" si="7"/>
        <v>1.3635981078045787</v>
      </c>
      <c r="H122" s="100">
        <v>11.415393310000001</v>
      </c>
      <c r="I122" s="101">
        <v>85.282372010000003</v>
      </c>
      <c r="J122" s="75">
        <f t="shared" si="8"/>
        <v>-0.8661459215902032</v>
      </c>
      <c r="K122" s="77">
        <f t="shared" si="9"/>
        <v>0.72462363342922642</v>
      </c>
      <c r="L122" s="54"/>
    </row>
    <row r="123" spans="1:12" x14ac:dyDescent="0.15">
      <c r="A123" s="26" t="s">
        <v>1577</v>
      </c>
      <c r="B123" s="26" t="s">
        <v>1578</v>
      </c>
      <c r="C123" s="26" t="s">
        <v>1840</v>
      </c>
      <c r="D123" s="26" t="s">
        <v>1843</v>
      </c>
      <c r="E123" s="68">
        <v>15.72470938</v>
      </c>
      <c r="F123" s="47">
        <v>8.8385811600000004</v>
      </c>
      <c r="G123" s="80">
        <f t="shared" si="7"/>
        <v>0.77909882766749394</v>
      </c>
      <c r="H123" s="100">
        <v>24.694045589999998</v>
      </c>
      <c r="I123" s="101">
        <v>22.984908739999998</v>
      </c>
      <c r="J123" s="75">
        <f t="shared" si="8"/>
        <v>7.4359087927359679E-2</v>
      </c>
      <c r="K123" s="77">
        <f t="shared" si="9"/>
        <v>1.5703975821268881</v>
      </c>
      <c r="L123" s="54"/>
    </row>
    <row r="124" spans="1:12" x14ac:dyDescent="0.15">
      <c r="A124" s="26" t="s">
        <v>642</v>
      </c>
      <c r="B124" s="26" t="s">
        <v>20</v>
      </c>
      <c r="C124" s="26" t="s">
        <v>1840</v>
      </c>
      <c r="D124" s="26" t="s">
        <v>1843</v>
      </c>
      <c r="E124" s="68">
        <v>15.580026699999999</v>
      </c>
      <c r="F124" s="47">
        <v>14.01555332</v>
      </c>
      <c r="G124" s="80">
        <f t="shared" si="7"/>
        <v>0.11162408962959147</v>
      </c>
      <c r="H124" s="100">
        <v>75.686580225582006</v>
      </c>
      <c r="I124" s="101">
        <v>9.4410245391526999</v>
      </c>
      <c r="J124" s="75">
        <f t="shared" si="8"/>
        <v>7.0167761360754408</v>
      </c>
      <c r="K124" s="77">
        <f t="shared" si="9"/>
        <v>4.8579236533389256</v>
      </c>
      <c r="L124" s="54"/>
    </row>
    <row r="125" spans="1:12" x14ac:dyDescent="0.15">
      <c r="A125" s="26" t="s">
        <v>242</v>
      </c>
      <c r="B125" s="26" t="s">
        <v>243</v>
      </c>
      <c r="C125" s="26" t="s">
        <v>1840</v>
      </c>
      <c r="D125" s="26" t="s">
        <v>1843</v>
      </c>
      <c r="E125" s="68">
        <v>15.29213727</v>
      </c>
      <c r="F125" s="47">
        <v>20.27757115</v>
      </c>
      <c r="G125" s="80">
        <f t="shared" si="7"/>
        <v>-0.24585951853508847</v>
      </c>
      <c r="H125" s="100">
        <v>13.952406180000001</v>
      </c>
      <c r="I125" s="101">
        <v>6.540762E-2</v>
      </c>
      <c r="J125" s="75">
        <f t="shared" si="8"/>
        <v>212.31468993979601</v>
      </c>
      <c r="K125" s="77">
        <f t="shared" si="9"/>
        <v>0.91239085378678408</v>
      </c>
      <c r="L125" s="54"/>
    </row>
    <row r="126" spans="1:12" x14ac:dyDescent="0.15">
      <c r="A126" s="26" t="s">
        <v>120</v>
      </c>
      <c r="B126" s="26" t="s">
        <v>121</v>
      </c>
      <c r="C126" s="26" t="s">
        <v>1840</v>
      </c>
      <c r="D126" s="26" t="s">
        <v>1843</v>
      </c>
      <c r="E126" s="68">
        <v>15.209331621999999</v>
      </c>
      <c r="F126" s="47">
        <v>26.272909559999999</v>
      </c>
      <c r="G126" s="80">
        <f t="shared" si="7"/>
        <v>-0.42110212090266874</v>
      </c>
      <c r="H126" s="100">
        <v>16.49095896</v>
      </c>
      <c r="I126" s="101">
        <v>18.297049179999998</v>
      </c>
      <c r="J126" s="75">
        <f t="shared" si="8"/>
        <v>-9.8709371234252608E-2</v>
      </c>
      <c r="K126" s="77">
        <f t="shared" si="9"/>
        <v>1.0842658553217521</v>
      </c>
      <c r="L126" s="54"/>
    </row>
    <row r="127" spans="1:12" x14ac:dyDescent="0.15">
      <c r="A127" s="26" t="s">
        <v>1224</v>
      </c>
      <c r="B127" s="26" t="s">
        <v>721</v>
      </c>
      <c r="C127" s="26" t="s">
        <v>1841</v>
      </c>
      <c r="D127" s="26" t="s">
        <v>1844</v>
      </c>
      <c r="E127" s="68">
        <v>15.128926262</v>
      </c>
      <c r="F127" s="47">
        <v>12.049495349999999</v>
      </c>
      <c r="G127" s="80">
        <f t="shared" si="7"/>
        <v>0.25556513551416082</v>
      </c>
      <c r="H127" s="100">
        <v>27.713180219999998</v>
      </c>
      <c r="I127" s="101">
        <v>75.314205770000001</v>
      </c>
      <c r="J127" s="75">
        <f t="shared" si="8"/>
        <v>-0.63203249723388799</v>
      </c>
      <c r="K127" s="77">
        <f t="shared" si="9"/>
        <v>1.8318008654459788</v>
      </c>
      <c r="L127" s="54"/>
    </row>
    <row r="128" spans="1:12" x14ac:dyDescent="0.15">
      <c r="A128" s="26" t="s">
        <v>1324</v>
      </c>
      <c r="B128" s="26" t="s">
        <v>1325</v>
      </c>
      <c r="C128" s="26" t="s">
        <v>1841</v>
      </c>
      <c r="D128" s="26" t="s">
        <v>1844</v>
      </c>
      <c r="E128" s="68">
        <v>15.018755662</v>
      </c>
      <c r="F128" s="47">
        <v>21.819161377</v>
      </c>
      <c r="G128" s="80">
        <f t="shared" si="7"/>
        <v>-0.31167126900525333</v>
      </c>
      <c r="H128" s="100">
        <v>20.9632145563499</v>
      </c>
      <c r="I128" s="101">
        <v>20.791740926583849</v>
      </c>
      <c r="J128" s="75">
        <f t="shared" si="8"/>
        <v>8.24719923028705E-3</v>
      </c>
      <c r="K128" s="77">
        <f t="shared" si="9"/>
        <v>1.3958023572745371</v>
      </c>
      <c r="L128" s="54"/>
    </row>
    <row r="129" spans="1:12" x14ac:dyDescent="0.15">
      <c r="A129" s="26" t="s">
        <v>489</v>
      </c>
      <c r="B129" s="26" t="s">
        <v>165</v>
      </c>
      <c r="C129" s="26" t="s">
        <v>1841</v>
      </c>
      <c r="D129" s="26" t="s">
        <v>1844</v>
      </c>
      <c r="E129" s="68">
        <v>14.886189727</v>
      </c>
      <c r="F129" s="47">
        <v>12.381401442</v>
      </c>
      <c r="G129" s="80">
        <f t="shared" si="7"/>
        <v>0.20230248544428053</v>
      </c>
      <c r="H129" s="100">
        <v>15.2282402</v>
      </c>
      <c r="I129" s="101">
        <v>49.27943922</v>
      </c>
      <c r="J129" s="75">
        <f t="shared" si="8"/>
        <v>-0.69098186909116377</v>
      </c>
      <c r="K129" s="77">
        <f t="shared" si="9"/>
        <v>1.0229777047903401</v>
      </c>
      <c r="L129" s="54"/>
    </row>
    <row r="130" spans="1:12" x14ac:dyDescent="0.15">
      <c r="A130" s="26" t="s">
        <v>1279</v>
      </c>
      <c r="B130" s="26" t="s">
        <v>1348</v>
      </c>
      <c r="C130" s="26" t="s">
        <v>1841</v>
      </c>
      <c r="D130" s="26" t="s">
        <v>1844</v>
      </c>
      <c r="E130" s="68">
        <v>14.841450550000001</v>
      </c>
      <c r="F130" s="47">
        <v>25.722460980000001</v>
      </c>
      <c r="G130" s="80">
        <f t="shared" si="7"/>
        <v>-0.42301591742953049</v>
      </c>
      <c r="H130" s="100">
        <v>3.55842496</v>
      </c>
      <c r="I130" s="101">
        <v>56.777116979999995</v>
      </c>
      <c r="J130" s="75">
        <f t="shared" si="8"/>
        <v>-0.93732642393143228</v>
      </c>
      <c r="K130" s="77">
        <f t="shared" si="9"/>
        <v>0.23976261269152022</v>
      </c>
      <c r="L130" s="54"/>
    </row>
    <row r="131" spans="1:12" x14ac:dyDescent="0.15">
      <c r="A131" s="26" t="s">
        <v>471</v>
      </c>
      <c r="B131" s="26" t="s">
        <v>1887</v>
      </c>
      <c r="C131" s="26" t="s">
        <v>1840</v>
      </c>
      <c r="D131" s="26" t="s">
        <v>1843</v>
      </c>
      <c r="E131" s="68">
        <v>14.77941</v>
      </c>
      <c r="F131" s="47">
        <v>15.908845339999999</v>
      </c>
      <c r="G131" s="80">
        <f t="shared" si="7"/>
        <v>-7.0994174364133911E-2</v>
      </c>
      <c r="H131" s="100">
        <v>154.53828399</v>
      </c>
      <c r="I131" s="101">
        <v>63.228007740000002</v>
      </c>
      <c r="J131" s="75">
        <f t="shared" si="8"/>
        <v>1.4441428650650696</v>
      </c>
      <c r="K131" s="77">
        <f t="shared" si="9"/>
        <v>10.456322951322143</v>
      </c>
      <c r="L131" s="54"/>
    </row>
    <row r="132" spans="1:12" x14ac:dyDescent="0.15">
      <c r="A132" s="26" t="s">
        <v>551</v>
      </c>
      <c r="B132" s="26" t="s">
        <v>552</v>
      </c>
      <c r="C132" s="26" t="s">
        <v>1841</v>
      </c>
      <c r="D132" s="26" t="s">
        <v>1844</v>
      </c>
      <c r="E132" s="68">
        <v>14.70748225</v>
      </c>
      <c r="F132" s="47">
        <v>3.1504888650000002</v>
      </c>
      <c r="G132" s="80">
        <f t="shared" si="7"/>
        <v>3.6683174834836301</v>
      </c>
      <c r="H132" s="100">
        <v>30.312844236039702</v>
      </c>
      <c r="I132" s="101">
        <v>43.898656451237905</v>
      </c>
      <c r="J132" s="75">
        <f t="shared" si="8"/>
        <v>-0.30948127604518283</v>
      </c>
      <c r="K132" s="77">
        <f t="shared" si="9"/>
        <v>2.0610491803272244</v>
      </c>
      <c r="L132" s="54"/>
    </row>
    <row r="133" spans="1:12" x14ac:dyDescent="0.15">
      <c r="A133" s="26" t="s">
        <v>1452</v>
      </c>
      <c r="B133" s="26" t="s">
        <v>1728</v>
      </c>
      <c r="C133" s="26" t="s">
        <v>1840</v>
      </c>
      <c r="D133" s="26" t="s">
        <v>1843</v>
      </c>
      <c r="E133" s="68">
        <v>14.588374439999999</v>
      </c>
      <c r="F133" s="47">
        <v>18.393089789999998</v>
      </c>
      <c r="G133" s="80">
        <f t="shared" si="7"/>
        <v>-0.20685569381978208</v>
      </c>
      <c r="H133" s="100">
        <v>148.39953990999999</v>
      </c>
      <c r="I133" s="101">
        <v>46.326059229999998</v>
      </c>
      <c r="J133" s="75">
        <f t="shared" si="8"/>
        <v>2.2033706811370406</v>
      </c>
      <c r="K133" s="77">
        <f t="shared" si="9"/>
        <v>10.172452079588931</v>
      </c>
      <c r="L133" s="54"/>
    </row>
    <row r="134" spans="1:12" x14ac:dyDescent="0.15">
      <c r="A134" s="26" t="s">
        <v>1908</v>
      </c>
      <c r="B134" s="26" t="s">
        <v>202</v>
      </c>
      <c r="C134" s="26" t="s">
        <v>1840</v>
      </c>
      <c r="D134" s="26" t="s">
        <v>1843</v>
      </c>
      <c r="E134" s="68">
        <v>14.418940660000001</v>
      </c>
      <c r="F134" s="47">
        <v>7.7663773099999993</v>
      </c>
      <c r="G134" s="80">
        <f t="shared" si="7"/>
        <v>0.85658513415697057</v>
      </c>
      <c r="H134" s="100">
        <v>9.1314378200000004</v>
      </c>
      <c r="I134" s="101">
        <v>7.4068670599999997</v>
      </c>
      <c r="J134" s="75">
        <f t="shared" si="8"/>
        <v>0.23283403712122253</v>
      </c>
      <c r="K134" s="77">
        <f t="shared" si="9"/>
        <v>0.63329463899742544</v>
      </c>
      <c r="L134" s="54"/>
    </row>
    <row r="135" spans="1:12" x14ac:dyDescent="0.15">
      <c r="A135" s="26" t="s">
        <v>525</v>
      </c>
      <c r="B135" s="26" t="s">
        <v>672</v>
      </c>
      <c r="C135" s="26" t="s">
        <v>1840</v>
      </c>
      <c r="D135" s="26" t="s">
        <v>1844</v>
      </c>
      <c r="E135" s="68">
        <v>14.332408107000001</v>
      </c>
      <c r="F135" s="47">
        <v>29.956653464999999</v>
      </c>
      <c r="G135" s="80">
        <f t="shared" si="7"/>
        <v>-0.52156177512467006</v>
      </c>
      <c r="H135" s="100">
        <v>0.14042829999999998</v>
      </c>
      <c r="I135" s="101">
        <v>0.12821563</v>
      </c>
      <c r="J135" s="75">
        <f t="shared" ref="J135:J166" si="10">IF(ISERROR(H135/I135-1),"",((H135/I135-1)))</f>
        <v>9.525102360765203E-2</v>
      </c>
      <c r="K135" s="77">
        <f t="shared" ref="K135:K166" si="11">IF(ISERROR(H135/E135),"",(H135/E135))</f>
        <v>9.7979557204636303E-3</v>
      </c>
      <c r="L135" s="54"/>
    </row>
    <row r="136" spans="1:12" x14ac:dyDescent="0.15">
      <c r="A136" s="26" t="s">
        <v>444</v>
      </c>
      <c r="B136" s="26" t="s">
        <v>1652</v>
      </c>
      <c r="C136" s="26" t="s">
        <v>1840</v>
      </c>
      <c r="D136" s="26" t="s">
        <v>1843</v>
      </c>
      <c r="E136" s="68">
        <v>14.256919539999998</v>
      </c>
      <c r="F136" s="47">
        <v>1.3795906200000001</v>
      </c>
      <c r="G136" s="80">
        <f t="shared" ref="G136:G199" si="12">IF(ISERROR(E136/F136-1),"",((E136/F136-1)))</f>
        <v>9.3341667689796246</v>
      </c>
      <c r="H136" s="100">
        <v>28.437541829999997</v>
      </c>
      <c r="I136" s="101">
        <v>1.36823407</v>
      </c>
      <c r="J136" s="75">
        <f t="shared" si="10"/>
        <v>19.784120534288405</v>
      </c>
      <c r="K136" s="77">
        <f t="shared" si="11"/>
        <v>1.9946484056541152</v>
      </c>
      <c r="L136" s="54"/>
    </row>
    <row r="137" spans="1:12" x14ac:dyDescent="0.15">
      <c r="A137" s="26" t="s">
        <v>195</v>
      </c>
      <c r="B137" s="26" t="s">
        <v>558</v>
      </c>
      <c r="C137" s="26" t="s">
        <v>1841</v>
      </c>
      <c r="D137" s="26" t="s">
        <v>1844</v>
      </c>
      <c r="E137" s="68">
        <v>14.214648540999999</v>
      </c>
      <c r="F137" s="47">
        <v>30.434670017999998</v>
      </c>
      <c r="G137" s="80">
        <f t="shared" si="12"/>
        <v>-0.53294553439899239</v>
      </c>
      <c r="H137" s="100">
        <v>15.506511848817651</v>
      </c>
      <c r="I137" s="101">
        <v>21.227902212409951</v>
      </c>
      <c r="J137" s="75">
        <f t="shared" si="10"/>
        <v>-0.26952217446373683</v>
      </c>
      <c r="K137" s="77">
        <f t="shared" si="11"/>
        <v>1.090882536004423</v>
      </c>
      <c r="L137" s="54"/>
    </row>
    <row r="138" spans="1:12" x14ac:dyDescent="0.15">
      <c r="A138" s="26" t="s">
        <v>1784</v>
      </c>
      <c r="B138" s="26" t="s">
        <v>1785</v>
      </c>
      <c r="C138" s="26" t="s">
        <v>1840</v>
      </c>
      <c r="D138" s="26" t="s">
        <v>1844</v>
      </c>
      <c r="E138" s="68">
        <v>14.16400586</v>
      </c>
      <c r="F138" s="47">
        <v>6.4344106500000002</v>
      </c>
      <c r="G138" s="80">
        <f t="shared" si="12"/>
        <v>1.2012903170859945</v>
      </c>
      <c r="H138" s="100">
        <v>22.810921499999999</v>
      </c>
      <c r="I138" s="101">
        <v>62.30431918</v>
      </c>
      <c r="J138" s="75">
        <f t="shared" si="10"/>
        <v>-0.63387897018667017</v>
      </c>
      <c r="K138" s="77">
        <f t="shared" si="11"/>
        <v>1.6104851780963609</v>
      </c>
      <c r="L138" s="54"/>
    </row>
    <row r="139" spans="1:12" x14ac:dyDescent="0.15">
      <c r="A139" s="26" t="s">
        <v>507</v>
      </c>
      <c r="B139" s="26" t="s">
        <v>654</v>
      </c>
      <c r="C139" s="26" t="s">
        <v>1840</v>
      </c>
      <c r="D139" s="26" t="s">
        <v>1844</v>
      </c>
      <c r="E139" s="68">
        <v>14.010315701</v>
      </c>
      <c r="F139" s="47">
        <v>16.688199424</v>
      </c>
      <c r="G139" s="80">
        <f t="shared" si="12"/>
        <v>-0.16046570723195119</v>
      </c>
      <c r="H139" s="100">
        <v>0.98843729000000002</v>
      </c>
      <c r="I139" s="101">
        <v>11.11277975</v>
      </c>
      <c r="J139" s="75">
        <f t="shared" si="10"/>
        <v>-0.91105400158767658</v>
      </c>
      <c r="K139" s="77">
        <f t="shared" si="11"/>
        <v>7.0550679306209313E-2</v>
      </c>
      <c r="L139" s="54"/>
    </row>
    <row r="140" spans="1:12" x14ac:dyDescent="0.15">
      <c r="A140" s="26" t="s">
        <v>1276</v>
      </c>
      <c r="B140" s="26" t="s">
        <v>1345</v>
      </c>
      <c r="C140" s="26" t="s">
        <v>1841</v>
      </c>
      <c r="D140" s="26" t="s">
        <v>1844</v>
      </c>
      <c r="E140" s="68">
        <v>13.599292155999999</v>
      </c>
      <c r="F140" s="47">
        <v>2.6218033749999998</v>
      </c>
      <c r="G140" s="80">
        <f t="shared" si="12"/>
        <v>4.1869992561894538</v>
      </c>
      <c r="H140" s="100">
        <v>9.2730417599999999</v>
      </c>
      <c r="I140" s="101">
        <v>4.6526937000000004</v>
      </c>
      <c r="J140" s="75">
        <f t="shared" si="10"/>
        <v>0.99304797562753788</v>
      </c>
      <c r="K140" s="77">
        <f t="shared" si="11"/>
        <v>0.68187679576460458</v>
      </c>
      <c r="L140" s="54"/>
    </row>
    <row r="141" spans="1:12" x14ac:dyDescent="0.15">
      <c r="A141" s="26" t="s">
        <v>1503</v>
      </c>
      <c r="B141" s="26" t="s">
        <v>1515</v>
      </c>
      <c r="C141" s="26" t="s">
        <v>1840</v>
      </c>
      <c r="D141" s="26" t="s">
        <v>1843</v>
      </c>
      <c r="E141" s="68">
        <v>13.54991508</v>
      </c>
      <c r="F141" s="47">
        <v>13.735960499999999</v>
      </c>
      <c r="G141" s="80">
        <f t="shared" si="12"/>
        <v>-1.3544405576879748E-2</v>
      </c>
      <c r="H141" s="100">
        <v>41.196869310000004</v>
      </c>
      <c r="I141" s="101">
        <v>52.921551710000003</v>
      </c>
      <c r="J141" s="75">
        <f t="shared" si="10"/>
        <v>-0.22154834885131525</v>
      </c>
      <c r="K141" s="77">
        <f t="shared" si="11"/>
        <v>3.040378413205524</v>
      </c>
      <c r="L141" s="54"/>
    </row>
    <row r="142" spans="1:12" x14ac:dyDescent="0.15">
      <c r="A142" s="26" t="s">
        <v>1889</v>
      </c>
      <c r="B142" s="26" t="s">
        <v>1890</v>
      </c>
      <c r="C142" s="26" t="s">
        <v>1840</v>
      </c>
      <c r="D142" s="26" t="s">
        <v>1844</v>
      </c>
      <c r="E142" s="68">
        <v>13.453205619999999</v>
      </c>
      <c r="F142" s="47">
        <v>27.580297469999998</v>
      </c>
      <c r="G142" s="80">
        <f t="shared" si="12"/>
        <v>-0.5122168049625464</v>
      </c>
      <c r="H142" s="100">
        <v>18.772411590000001</v>
      </c>
      <c r="I142" s="101">
        <v>1.7693220700000001</v>
      </c>
      <c r="J142" s="75">
        <f t="shared" si="10"/>
        <v>9.60994598343534</v>
      </c>
      <c r="K142" s="77">
        <f t="shared" si="11"/>
        <v>1.395385763084769</v>
      </c>
      <c r="L142" s="54"/>
    </row>
    <row r="143" spans="1:12" x14ac:dyDescent="0.15">
      <c r="A143" s="26" t="s">
        <v>1250</v>
      </c>
      <c r="B143" s="26" t="s">
        <v>1204</v>
      </c>
      <c r="C143" s="26" t="s">
        <v>1841</v>
      </c>
      <c r="D143" s="26" t="s">
        <v>1844</v>
      </c>
      <c r="E143" s="68">
        <v>13.197782042</v>
      </c>
      <c r="F143" s="47">
        <v>11.288155734</v>
      </c>
      <c r="G143" s="80">
        <f t="shared" si="12"/>
        <v>0.16917079751550501</v>
      </c>
      <c r="H143" s="100">
        <v>13.90093119</v>
      </c>
      <c r="I143" s="101">
        <v>38.1763677</v>
      </c>
      <c r="J143" s="75">
        <f t="shared" si="10"/>
        <v>-0.63587601368372193</v>
      </c>
      <c r="K143" s="77">
        <f t="shared" si="11"/>
        <v>1.0532778269683747</v>
      </c>
      <c r="L143" s="54"/>
    </row>
    <row r="144" spans="1:12" x14ac:dyDescent="0.15">
      <c r="A144" s="26" t="s">
        <v>1249</v>
      </c>
      <c r="B144" s="26" t="s">
        <v>1203</v>
      </c>
      <c r="C144" s="26" t="s">
        <v>1841</v>
      </c>
      <c r="D144" s="26" t="s">
        <v>1844</v>
      </c>
      <c r="E144" s="68">
        <v>13.112488629000001</v>
      </c>
      <c r="F144" s="47">
        <v>19.144971630000001</v>
      </c>
      <c r="G144" s="80">
        <f t="shared" si="12"/>
        <v>-0.31509490416518304</v>
      </c>
      <c r="H144" s="100">
        <v>0.98620308999999995</v>
      </c>
      <c r="I144" s="101">
        <v>25.760537969999998</v>
      </c>
      <c r="J144" s="75">
        <f t="shared" si="10"/>
        <v>-0.96171651806540281</v>
      </c>
      <c r="K144" s="77">
        <f t="shared" si="11"/>
        <v>7.5210977710126012E-2</v>
      </c>
      <c r="L144" s="54"/>
    </row>
    <row r="145" spans="1:12" x14ac:dyDescent="0.15">
      <c r="A145" s="26" t="s">
        <v>607</v>
      </c>
      <c r="B145" s="26" t="s">
        <v>608</v>
      </c>
      <c r="C145" s="26" t="s">
        <v>1840</v>
      </c>
      <c r="D145" s="26" t="s">
        <v>1843</v>
      </c>
      <c r="E145" s="68">
        <v>12.898271859999999</v>
      </c>
      <c r="F145" s="47">
        <v>69.431507120000006</v>
      </c>
      <c r="G145" s="80">
        <f t="shared" si="12"/>
        <v>-0.81423027678619109</v>
      </c>
      <c r="H145" s="100">
        <v>0.33584140000000001</v>
      </c>
      <c r="I145" s="101">
        <v>0.77106819999999998</v>
      </c>
      <c r="J145" s="75">
        <f t="shared" si="10"/>
        <v>-0.56444656905835311</v>
      </c>
      <c r="K145" s="77">
        <f t="shared" si="11"/>
        <v>2.6037705178281148E-2</v>
      </c>
      <c r="L145" s="54"/>
    </row>
    <row r="146" spans="1:12" x14ac:dyDescent="0.15">
      <c r="A146" s="26" t="s">
        <v>1361</v>
      </c>
      <c r="B146" s="26" t="s">
        <v>1362</v>
      </c>
      <c r="C146" s="26" t="s">
        <v>1841</v>
      </c>
      <c r="D146" s="26" t="s">
        <v>1844</v>
      </c>
      <c r="E146" s="68">
        <v>12.652232502</v>
      </c>
      <c r="F146" s="47">
        <v>27.891308612</v>
      </c>
      <c r="G146" s="80">
        <f t="shared" si="12"/>
        <v>-0.5463736507308774</v>
      </c>
      <c r="H146" s="100">
        <v>8.0039843299999998</v>
      </c>
      <c r="I146" s="101">
        <v>12.352013039999999</v>
      </c>
      <c r="J146" s="75">
        <f t="shared" si="10"/>
        <v>-0.35200972472418957</v>
      </c>
      <c r="K146" s="77">
        <f t="shared" si="11"/>
        <v>0.63261438870450493</v>
      </c>
      <c r="L146" s="54"/>
    </row>
    <row r="147" spans="1:12" x14ac:dyDescent="0.15">
      <c r="A147" s="26" t="s">
        <v>673</v>
      </c>
      <c r="B147" s="26" t="s">
        <v>674</v>
      </c>
      <c r="C147" s="26" t="s">
        <v>1840</v>
      </c>
      <c r="D147" s="26" t="s">
        <v>1844</v>
      </c>
      <c r="E147" s="68">
        <v>12.538873172000001</v>
      </c>
      <c r="F147" s="47">
        <v>8.9736434769999995</v>
      </c>
      <c r="G147" s="80">
        <f t="shared" si="12"/>
        <v>0.39730012721565156</v>
      </c>
      <c r="H147" s="100">
        <v>6.4506790499999997</v>
      </c>
      <c r="I147" s="101">
        <v>13.242677039999998</v>
      </c>
      <c r="J147" s="75">
        <f t="shared" si="10"/>
        <v>-0.51288708238406144</v>
      </c>
      <c r="K147" s="77">
        <f t="shared" si="11"/>
        <v>0.51445444590704725</v>
      </c>
      <c r="L147" s="54"/>
    </row>
    <row r="148" spans="1:12" x14ac:dyDescent="0.15">
      <c r="A148" s="26" t="s">
        <v>1228</v>
      </c>
      <c r="B148" s="26" t="s">
        <v>740</v>
      </c>
      <c r="C148" s="26" t="s">
        <v>1841</v>
      </c>
      <c r="D148" s="26" t="s">
        <v>1844</v>
      </c>
      <c r="E148" s="68">
        <v>12.491217895</v>
      </c>
      <c r="F148" s="47">
        <v>9.7121995950000013</v>
      </c>
      <c r="G148" s="80">
        <f t="shared" si="12"/>
        <v>0.28613686043176911</v>
      </c>
      <c r="H148" s="100">
        <v>39.408373820000001</v>
      </c>
      <c r="I148" s="101">
        <v>50.107729579999997</v>
      </c>
      <c r="J148" s="75">
        <f t="shared" si="10"/>
        <v>-0.21352705160823204</v>
      </c>
      <c r="K148" s="77">
        <f t="shared" si="11"/>
        <v>3.154886429110682</v>
      </c>
      <c r="L148" s="54"/>
    </row>
    <row r="149" spans="1:12" x14ac:dyDescent="0.15">
      <c r="A149" s="26" t="s">
        <v>1581</v>
      </c>
      <c r="B149" s="26" t="s">
        <v>1582</v>
      </c>
      <c r="C149" s="26" t="s">
        <v>1840</v>
      </c>
      <c r="D149" s="26" t="s">
        <v>1843</v>
      </c>
      <c r="E149" s="68">
        <v>12.201534000000001</v>
      </c>
      <c r="F149" s="47">
        <v>3.4512740000000002</v>
      </c>
      <c r="G149" s="80">
        <f t="shared" si="12"/>
        <v>2.535370996333528</v>
      </c>
      <c r="H149" s="100">
        <v>18.96390246</v>
      </c>
      <c r="I149" s="101">
        <v>1.5380119999999999</v>
      </c>
      <c r="J149" s="75">
        <f t="shared" si="10"/>
        <v>11.330139465751893</v>
      </c>
      <c r="K149" s="77">
        <f t="shared" si="11"/>
        <v>1.5542228100171667</v>
      </c>
      <c r="L149" s="54"/>
    </row>
    <row r="150" spans="1:12" x14ac:dyDescent="0.15">
      <c r="A150" s="26" t="s">
        <v>1751</v>
      </c>
      <c r="B150" s="26" t="s">
        <v>1752</v>
      </c>
      <c r="C150" s="26" t="s">
        <v>1840</v>
      </c>
      <c r="D150" s="26" t="s">
        <v>1844</v>
      </c>
      <c r="E150" s="68">
        <v>12.188412984999999</v>
      </c>
      <c r="F150" s="47">
        <v>18.041162512</v>
      </c>
      <c r="G150" s="80">
        <f t="shared" si="12"/>
        <v>-0.32441088666581597</v>
      </c>
      <c r="H150" s="100">
        <v>23.311218090000001</v>
      </c>
      <c r="I150" s="101">
        <v>17.20728489</v>
      </c>
      <c r="J150" s="75">
        <f t="shared" si="10"/>
        <v>0.35472959499539036</v>
      </c>
      <c r="K150" s="77">
        <f t="shared" si="11"/>
        <v>1.912572056648276</v>
      </c>
      <c r="L150" s="54"/>
    </row>
    <row r="151" spans="1:12" x14ac:dyDescent="0.15">
      <c r="A151" s="26" t="s">
        <v>449</v>
      </c>
      <c r="B151" s="26" t="s">
        <v>1656</v>
      </c>
      <c r="C151" s="26" t="s">
        <v>1840</v>
      </c>
      <c r="D151" s="26" t="s">
        <v>1843</v>
      </c>
      <c r="E151" s="68">
        <v>12.083400801000002</v>
      </c>
      <c r="F151" s="47">
        <v>25.595280366000001</v>
      </c>
      <c r="G151" s="80">
        <f t="shared" si="12"/>
        <v>-0.52790512046700511</v>
      </c>
      <c r="H151" s="100">
        <v>22.015605489999999</v>
      </c>
      <c r="I151" s="101">
        <v>34.23567954</v>
      </c>
      <c r="J151" s="75">
        <f t="shared" si="10"/>
        <v>-0.35693972528637596</v>
      </c>
      <c r="K151" s="77">
        <f t="shared" si="11"/>
        <v>1.8219709709685392</v>
      </c>
      <c r="L151" s="54"/>
    </row>
    <row r="152" spans="1:12" x14ac:dyDescent="0.15">
      <c r="A152" s="26" t="s">
        <v>335</v>
      </c>
      <c r="B152" s="26" t="s">
        <v>336</v>
      </c>
      <c r="C152" s="26" t="s">
        <v>1840</v>
      </c>
      <c r="D152" s="26" t="s">
        <v>1843</v>
      </c>
      <c r="E152" s="68">
        <v>11.904545003000001</v>
      </c>
      <c r="F152" s="47">
        <v>1.3604638419999999</v>
      </c>
      <c r="G152" s="80">
        <f t="shared" si="12"/>
        <v>7.7503575144630723</v>
      </c>
      <c r="H152" s="100">
        <v>7.6341686500000003</v>
      </c>
      <c r="I152" s="101">
        <v>9.24429312</v>
      </c>
      <c r="J152" s="75">
        <f t="shared" si="10"/>
        <v>-0.17417496925930442</v>
      </c>
      <c r="K152" s="77">
        <f t="shared" si="11"/>
        <v>0.64128185059371479</v>
      </c>
      <c r="L152" s="54"/>
    </row>
    <row r="153" spans="1:12" x14ac:dyDescent="0.15">
      <c r="A153" s="26" t="s">
        <v>1714</v>
      </c>
      <c r="B153" s="26" t="s">
        <v>1715</v>
      </c>
      <c r="C153" s="26" t="s">
        <v>1840</v>
      </c>
      <c r="D153" s="26" t="s">
        <v>1843</v>
      </c>
      <c r="E153" s="68">
        <v>11.675030568</v>
      </c>
      <c r="F153" s="47">
        <v>13.734031910000001</v>
      </c>
      <c r="G153" s="80">
        <f t="shared" si="12"/>
        <v>-0.14991965618638203</v>
      </c>
      <c r="H153" s="100">
        <v>27.891924789999997</v>
      </c>
      <c r="I153" s="101">
        <v>37.836699320000001</v>
      </c>
      <c r="J153" s="75">
        <f t="shared" si="10"/>
        <v>-0.26283409252728662</v>
      </c>
      <c r="K153" s="77">
        <f t="shared" si="11"/>
        <v>2.3890237055523227</v>
      </c>
      <c r="L153" s="54"/>
    </row>
    <row r="154" spans="1:12" x14ac:dyDescent="0.15">
      <c r="A154" s="26" t="s">
        <v>476</v>
      </c>
      <c r="B154" s="26" t="s">
        <v>1476</v>
      </c>
      <c r="C154" s="26" t="s">
        <v>1840</v>
      </c>
      <c r="D154" s="26" t="s">
        <v>1843</v>
      </c>
      <c r="E154" s="68">
        <v>11.674527320000001</v>
      </c>
      <c r="F154" s="47">
        <v>11.129765369999999</v>
      </c>
      <c r="G154" s="80">
        <f t="shared" si="12"/>
        <v>4.8946400206099083E-2</v>
      </c>
      <c r="H154" s="100">
        <v>83.058390110000005</v>
      </c>
      <c r="I154" s="101">
        <v>70.550674729999997</v>
      </c>
      <c r="J154" s="75">
        <f t="shared" si="10"/>
        <v>0.17728697036374896</v>
      </c>
      <c r="K154" s="77">
        <f t="shared" si="11"/>
        <v>7.1144970441509914</v>
      </c>
      <c r="L154" s="54"/>
    </row>
    <row r="155" spans="1:12" x14ac:dyDescent="0.15">
      <c r="A155" s="26" t="s">
        <v>232</v>
      </c>
      <c r="B155" s="26" t="s">
        <v>233</v>
      </c>
      <c r="C155" s="26" t="s">
        <v>1840</v>
      </c>
      <c r="D155" s="26" t="s">
        <v>1843</v>
      </c>
      <c r="E155" s="68">
        <v>11.620582650000001</v>
      </c>
      <c r="F155" s="47">
        <v>1.2573065000000001</v>
      </c>
      <c r="G155" s="80">
        <f t="shared" si="12"/>
        <v>8.2424421968708508</v>
      </c>
      <c r="H155" s="100">
        <v>0</v>
      </c>
      <c r="I155" s="101">
        <v>0</v>
      </c>
      <c r="J155" s="75" t="str">
        <f t="shared" si="10"/>
        <v/>
      </c>
      <c r="K155" s="77">
        <f t="shared" si="11"/>
        <v>0</v>
      </c>
      <c r="L155" s="54"/>
    </row>
    <row r="156" spans="1:12" x14ac:dyDescent="0.15">
      <c r="A156" s="26" t="s">
        <v>483</v>
      </c>
      <c r="B156" s="26" t="s">
        <v>1541</v>
      </c>
      <c r="C156" s="26" t="s">
        <v>1841</v>
      </c>
      <c r="D156" s="26" t="s">
        <v>1844</v>
      </c>
      <c r="E156" s="68">
        <v>11.609768019999999</v>
      </c>
      <c r="F156" s="47">
        <v>12.577526429999999</v>
      </c>
      <c r="G156" s="80">
        <f t="shared" si="12"/>
        <v>-7.6943460654687712E-2</v>
      </c>
      <c r="H156" s="100">
        <v>8.7368343100000008</v>
      </c>
      <c r="I156" s="101">
        <v>4.79512246</v>
      </c>
      <c r="J156" s="75">
        <f t="shared" si="10"/>
        <v>0.82202527315642326</v>
      </c>
      <c r="K156" s="77">
        <f t="shared" si="11"/>
        <v>0.75254167826171614</v>
      </c>
      <c r="L156" s="54"/>
    </row>
    <row r="157" spans="1:12" x14ac:dyDescent="0.15">
      <c r="A157" s="26" t="s">
        <v>1665</v>
      </c>
      <c r="B157" s="26" t="s">
        <v>1666</v>
      </c>
      <c r="C157" s="26" t="s">
        <v>1840</v>
      </c>
      <c r="D157" s="26" t="s">
        <v>1844</v>
      </c>
      <c r="E157" s="68">
        <v>11.524090954</v>
      </c>
      <c r="F157" s="47">
        <v>25.098523595</v>
      </c>
      <c r="G157" s="80">
        <f t="shared" si="12"/>
        <v>-0.54084586249145861</v>
      </c>
      <c r="H157" s="100">
        <v>27.006347010000002</v>
      </c>
      <c r="I157" s="101">
        <v>81.29446415000001</v>
      </c>
      <c r="J157" s="75">
        <f t="shared" si="10"/>
        <v>-0.66779598964857678</v>
      </c>
      <c r="K157" s="77">
        <f t="shared" si="11"/>
        <v>2.3434687488843644</v>
      </c>
      <c r="L157" s="54"/>
    </row>
    <row r="158" spans="1:12" x14ac:dyDescent="0.15">
      <c r="A158" s="26" t="s">
        <v>1892</v>
      </c>
      <c r="B158" s="26" t="s">
        <v>1893</v>
      </c>
      <c r="C158" s="26" t="s">
        <v>1840</v>
      </c>
      <c r="D158" s="26" t="s">
        <v>1844</v>
      </c>
      <c r="E158" s="68">
        <v>11.385841245</v>
      </c>
      <c r="F158" s="47">
        <v>16.127661106000001</v>
      </c>
      <c r="G158" s="80">
        <f t="shared" si="12"/>
        <v>-0.29401782625726769</v>
      </c>
      <c r="H158" s="100">
        <v>7.5323515199999997</v>
      </c>
      <c r="I158" s="101">
        <v>3.4553015299999998</v>
      </c>
      <c r="J158" s="75">
        <f t="shared" si="10"/>
        <v>1.179940434894549</v>
      </c>
      <c r="K158" s="77">
        <f t="shared" si="11"/>
        <v>0.66155423722491924</v>
      </c>
      <c r="L158" s="54"/>
    </row>
    <row r="159" spans="1:12" x14ac:dyDescent="0.15">
      <c r="A159" s="26" t="s">
        <v>1223</v>
      </c>
      <c r="B159" s="26" t="s">
        <v>736</v>
      </c>
      <c r="C159" s="26" t="s">
        <v>1841</v>
      </c>
      <c r="D159" s="26" t="s">
        <v>1844</v>
      </c>
      <c r="E159" s="68">
        <v>11.130276512</v>
      </c>
      <c r="F159" s="47">
        <v>24.066126293</v>
      </c>
      <c r="G159" s="80">
        <f t="shared" si="12"/>
        <v>-0.53751275230208484</v>
      </c>
      <c r="H159" s="100">
        <v>16.146273839999999</v>
      </c>
      <c r="I159" s="101">
        <v>38.022972880000005</v>
      </c>
      <c r="J159" s="75">
        <f t="shared" si="10"/>
        <v>-0.57535477588884421</v>
      </c>
      <c r="K159" s="77">
        <f t="shared" si="11"/>
        <v>1.4506624181880881</v>
      </c>
      <c r="L159" s="54"/>
    </row>
    <row r="160" spans="1:12" x14ac:dyDescent="0.15">
      <c r="A160" s="26" t="s">
        <v>1275</v>
      </c>
      <c r="B160" s="26" t="s">
        <v>164</v>
      </c>
      <c r="C160" s="26" t="s">
        <v>1841</v>
      </c>
      <c r="D160" s="26" t="s">
        <v>1844</v>
      </c>
      <c r="E160" s="68">
        <v>11.083170089999999</v>
      </c>
      <c r="F160" s="47">
        <v>10.815989664999998</v>
      </c>
      <c r="G160" s="80">
        <f t="shared" si="12"/>
        <v>2.4702355796861086E-2</v>
      </c>
      <c r="H160" s="100">
        <v>11.5971229</v>
      </c>
      <c r="I160" s="101">
        <v>19.919424530000001</v>
      </c>
      <c r="J160" s="75">
        <f t="shared" si="10"/>
        <v>-0.41779829620409215</v>
      </c>
      <c r="K160" s="77">
        <f t="shared" si="11"/>
        <v>1.0463723651109285</v>
      </c>
      <c r="L160" s="54"/>
    </row>
    <row r="161" spans="1:12" x14ac:dyDescent="0.15">
      <c r="A161" s="26" t="s">
        <v>1255</v>
      </c>
      <c r="B161" s="26" t="s">
        <v>707</v>
      </c>
      <c r="C161" s="26" t="s">
        <v>1841</v>
      </c>
      <c r="D161" s="26" t="s">
        <v>1843</v>
      </c>
      <c r="E161" s="68">
        <v>11.072272219</v>
      </c>
      <c r="F161" s="47">
        <v>21.495271695</v>
      </c>
      <c r="G161" s="80">
        <f t="shared" si="12"/>
        <v>-0.48489731248312096</v>
      </c>
      <c r="H161" s="100">
        <v>30.237946690000001</v>
      </c>
      <c r="I161" s="101">
        <v>19.248558020000001</v>
      </c>
      <c r="J161" s="75">
        <f t="shared" si="10"/>
        <v>0.57092010001900384</v>
      </c>
      <c r="K161" s="77">
        <f t="shared" si="11"/>
        <v>2.7309612780393655</v>
      </c>
      <c r="L161" s="54"/>
    </row>
    <row r="162" spans="1:12" x14ac:dyDescent="0.15">
      <c r="A162" s="26" t="s">
        <v>1262</v>
      </c>
      <c r="B162" s="26" t="s">
        <v>347</v>
      </c>
      <c r="C162" s="26" t="s">
        <v>1840</v>
      </c>
      <c r="D162" s="26" t="s">
        <v>1843</v>
      </c>
      <c r="E162" s="68">
        <v>11.000805402000001</v>
      </c>
      <c r="F162" s="47">
        <v>7.5637057699999994</v>
      </c>
      <c r="G162" s="80">
        <f t="shared" si="12"/>
        <v>0.45442006028745907</v>
      </c>
      <c r="H162" s="100">
        <v>20.997286350000003</v>
      </c>
      <c r="I162" s="101">
        <v>203.05562750999999</v>
      </c>
      <c r="J162" s="75">
        <f t="shared" si="10"/>
        <v>-0.89659342807937725</v>
      </c>
      <c r="K162" s="77">
        <f t="shared" si="11"/>
        <v>1.9087044614190332</v>
      </c>
      <c r="L162" s="54"/>
    </row>
    <row r="163" spans="1:12" x14ac:dyDescent="0.15">
      <c r="A163" s="26" t="s">
        <v>1636</v>
      </c>
      <c r="B163" s="26" t="s">
        <v>1637</v>
      </c>
      <c r="C163" s="26" t="s">
        <v>1840</v>
      </c>
      <c r="D163" s="26" t="s">
        <v>1843</v>
      </c>
      <c r="E163" s="68">
        <v>10.919958369000001</v>
      </c>
      <c r="F163" s="47">
        <v>12.710249430999999</v>
      </c>
      <c r="G163" s="80">
        <f t="shared" si="12"/>
        <v>-0.14085412498935856</v>
      </c>
      <c r="H163" s="100">
        <v>41.036492609999996</v>
      </c>
      <c r="I163" s="101">
        <v>23.738605629999999</v>
      </c>
      <c r="J163" s="75">
        <f t="shared" si="10"/>
        <v>0.72868167783787396</v>
      </c>
      <c r="K163" s="77">
        <f t="shared" si="11"/>
        <v>3.7579348952919065</v>
      </c>
      <c r="L163" s="54"/>
    </row>
    <row r="164" spans="1:12" x14ac:dyDescent="0.15">
      <c r="A164" s="26" t="s">
        <v>1231</v>
      </c>
      <c r="B164" s="26" t="s">
        <v>1192</v>
      </c>
      <c r="C164" s="26" t="s">
        <v>1841</v>
      </c>
      <c r="D164" s="26" t="s">
        <v>1844</v>
      </c>
      <c r="E164" s="68">
        <v>10.701566968</v>
      </c>
      <c r="F164" s="47">
        <v>8.0238826430000003</v>
      </c>
      <c r="G164" s="80">
        <f t="shared" si="12"/>
        <v>0.33371429320891166</v>
      </c>
      <c r="H164" s="100">
        <v>48.590704950000003</v>
      </c>
      <c r="I164" s="101">
        <v>112.81328241</v>
      </c>
      <c r="J164" s="75">
        <f t="shared" si="10"/>
        <v>-0.56928205693540901</v>
      </c>
      <c r="K164" s="77">
        <f t="shared" si="11"/>
        <v>4.5405224389378418</v>
      </c>
      <c r="L164" s="54"/>
    </row>
    <row r="165" spans="1:12" x14ac:dyDescent="0.15">
      <c r="A165" s="26" t="s">
        <v>1671</v>
      </c>
      <c r="B165" s="26" t="s">
        <v>1672</v>
      </c>
      <c r="C165" s="26" t="s">
        <v>1840</v>
      </c>
      <c r="D165" s="26" t="s">
        <v>1843</v>
      </c>
      <c r="E165" s="68">
        <v>10.679964435</v>
      </c>
      <c r="F165" s="47">
        <v>14.135675450999999</v>
      </c>
      <c r="G165" s="80">
        <f t="shared" si="12"/>
        <v>-0.24446734278661808</v>
      </c>
      <c r="H165" s="100">
        <v>16.456867039999999</v>
      </c>
      <c r="I165" s="101">
        <v>13.75158175</v>
      </c>
      <c r="J165" s="75">
        <f t="shared" si="10"/>
        <v>0.19672539051734894</v>
      </c>
      <c r="K165" s="77">
        <f t="shared" si="11"/>
        <v>1.5409102848758689</v>
      </c>
      <c r="L165" s="54"/>
    </row>
    <row r="166" spans="1:12" x14ac:dyDescent="0.15">
      <c r="A166" s="26" t="s">
        <v>1241</v>
      </c>
      <c r="B166" s="26" t="s">
        <v>356</v>
      </c>
      <c r="C166" s="26" t="s">
        <v>1841</v>
      </c>
      <c r="D166" s="26" t="s">
        <v>1844</v>
      </c>
      <c r="E166" s="68">
        <v>10.660848606</v>
      </c>
      <c r="F166" s="47">
        <v>16.021945845000001</v>
      </c>
      <c r="G166" s="80">
        <f t="shared" si="12"/>
        <v>-0.33460962175658893</v>
      </c>
      <c r="H166" s="100">
        <v>18.511247489999999</v>
      </c>
      <c r="I166" s="101">
        <v>34.422173340000001</v>
      </c>
      <c r="J166" s="75">
        <f t="shared" si="10"/>
        <v>-0.46222897354104142</v>
      </c>
      <c r="K166" s="77">
        <f t="shared" si="11"/>
        <v>1.7363765469459664</v>
      </c>
      <c r="L166" s="54"/>
    </row>
    <row r="167" spans="1:12" x14ac:dyDescent="0.15">
      <c r="A167" s="26" t="s">
        <v>29</v>
      </c>
      <c r="B167" s="26" t="s">
        <v>30</v>
      </c>
      <c r="C167" s="26" t="s">
        <v>1840</v>
      </c>
      <c r="D167" s="26" t="s">
        <v>1843</v>
      </c>
      <c r="E167" s="68">
        <v>10.637329068</v>
      </c>
      <c r="F167" s="47">
        <v>2.707810131</v>
      </c>
      <c r="G167" s="80">
        <f t="shared" si="12"/>
        <v>2.9283880897777759</v>
      </c>
      <c r="H167" s="100">
        <v>47.689229929999996</v>
      </c>
      <c r="I167" s="101">
        <v>21.330438280000003</v>
      </c>
      <c r="J167" s="75">
        <f t="shared" ref="J167:J193" si="13">IF(ISERROR(H167/I167-1),"",((H167/I167-1)))</f>
        <v>1.2357360549274183</v>
      </c>
      <c r="K167" s="77">
        <f t="shared" ref="K167:K193" si="14">IF(ISERROR(H167/E167),"",(H167/E167))</f>
        <v>4.4831958873456559</v>
      </c>
      <c r="L167" s="54"/>
    </row>
    <row r="168" spans="1:12" x14ac:dyDescent="0.15">
      <c r="A168" s="26" t="s">
        <v>463</v>
      </c>
      <c r="B168" s="26" t="s">
        <v>1881</v>
      </c>
      <c r="C168" s="26" t="s">
        <v>1840</v>
      </c>
      <c r="D168" s="26" t="s">
        <v>1843</v>
      </c>
      <c r="E168" s="68">
        <v>10.605348119999999</v>
      </c>
      <c r="F168" s="47">
        <v>2.7767414599999998</v>
      </c>
      <c r="G168" s="80">
        <f t="shared" si="12"/>
        <v>2.8193502249935793</v>
      </c>
      <c r="H168" s="100">
        <v>91.430663930000009</v>
      </c>
      <c r="I168" s="101">
        <v>161.73779809999999</v>
      </c>
      <c r="J168" s="75">
        <f t="shared" si="13"/>
        <v>-0.43469822760002064</v>
      </c>
      <c r="K168" s="77">
        <f t="shared" si="14"/>
        <v>8.62118460379215</v>
      </c>
      <c r="L168" s="54"/>
    </row>
    <row r="169" spans="1:12" x14ac:dyDescent="0.15">
      <c r="A169" s="26" t="s">
        <v>1263</v>
      </c>
      <c r="B169" s="26" t="s">
        <v>349</v>
      </c>
      <c r="C169" s="26" t="s">
        <v>1840</v>
      </c>
      <c r="D169" s="26" t="s">
        <v>1843</v>
      </c>
      <c r="E169" s="68">
        <v>10.327393070000001</v>
      </c>
      <c r="F169" s="47">
        <v>0.93887324999999999</v>
      </c>
      <c r="G169" s="80">
        <f t="shared" si="12"/>
        <v>9.9997734731498653</v>
      </c>
      <c r="H169" s="100">
        <v>77.842053849999999</v>
      </c>
      <c r="I169" s="101">
        <v>31.632088230000001</v>
      </c>
      <c r="J169" s="75">
        <f t="shared" si="13"/>
        <v>1.460857256214096</v>
      </c>
      <c r="K169" s="77">
        <f t="shared" si="14"/>
        <v>7.5374349869690773</v>
      </c>
      <c r="L169" s="54"/>
    </row>
    <row r="170" spans="1:12" x14ac:dyDescent="0.15">
      <c r="A170" s="26" t="s">
        <v>1169</v>
      </c>
      <c r="B170" s="26" t="s">
        <v>190</v>
      </c>
      <c r="C170" s="26" t="s">
        <v>1840</v>
      </c>
      <c r="D170" s="26" t="s">
        <v>1844</v>
      </c>
      <c r="E170" s="68">
        <v>10.13716857</v>
      </c>
      <c r="F170" s="47">
        <v>1.31353845</v>
      </c>
      <c r="G170" s="80">
        <f t="shared" si="12"/>
        <v>6.7174509585159079</v>
      </c>
      <c r="H170" s="100">
        <v>0</v>
      </c>
      <c r="I170" s="101">
        <v>4.1922800000000002</v>
      </c>
      <c r="J170" s="75">
        <f t="shared" si="13"/>
        <v>-1</v>
      </c>
      <c r="K170" s="77">
        <f t="shared" si="14"/>
        <v>0</v>
      </c>
      <c r="L170" s="54"/>
    </row>
    <row r="171" spans="1:12" x14ac:dyDescent="0.15">
      <c r="A171" s="26" t="s">
        <v>470</v>
      </c>
      <c r="B171" s="26" t="s">
        <v>1877</v>
      </c>
      <c r="C171" s="26" t="s">
        <v>1840</v>
      </c>
      <c r="D171" s="26" t="s">
        <v>1843</v>
      </c>
      <c r="E171" s="68">
        <v>10.11453498</v>
      </c>
      <c r="F171" s="47">
        <v>16.19785572</v>
      </c>
      <c r="G171" s="80">
        <f t="shared" si="12"/>
        <v>-0.37556333660193875</v>
      </c>
      <c r="H171" s="100">
        <v>105.24389309999999</v>
      </c>
      <c r="I171" s="101">
        <v>63.324553530000003</v>
      </c>
      <c r="J171" s="75">
        <f t="shared" si="13"/>
        <v>0.6619760777332715</v>
      </c>
      <c r="K171" s="77">
        <f t="shared" si="14"/>
        <v>10.405213221181622</v>
      </c>
      <c r="L171" s="54"/>
    </row>
    <row r="172" spans="1:12" x14ac:dyDescent="0.15">
      <c r="A172" s="26" t="s">
        <v>129</v>
      </c>
      <c r="B172" s="26" t="s">
        <v>130</v>
      </c>
      <c r="C172" s="26" t="s">
        <v>1840</v>
      </c>
      <c r="D172" s="26" t="s">
        <v>1843</v>
      </c>
      <c r="E172" s="68">
        <v>10.040406184</v>
      </c>
      <c r="F172" s="47">
        <v>7.7523488890000003</v>
      </c>
      <c r="G172" s="80">
        <f t="shared" si="12"/>
        <v>0.29514374646458186</v>
      </c>
      <c r="H172" s="100">
        <v>25.65711503</v>
      </c>
      <c r="I172" s="101">
        <v>22.377850629999998</v>
      </c>
      <c r="J172" s="75">
        <f t="shared" si="13"/>
        <v>0.14654063315642052</v>
      </c>
      <c r="K172" s="77">
        <f t="shared" si="14"/>
        <v>2.5553861626520824</v>
      </c>
      <c r="L172" s="54"/>
    </row>
    <row r="173" spans="1:12" x14ac:dyDescent="0.15">
      <c r="A173" s="26" t="s">
        <v>549</v>
      </c>
      <c r="B173" s="26" t="s">
        <v>550</v>
      </c>
      <c r="C173" s="26" t="s">
        <v>1841</v>
      </c>
      <c r="D173" s="26" t="s">
        <v>1844</v>
      </c>
      <c r="E173" s="68">
        <v>10.038916435000001</v>
      </c>
      <c r="F173" s="47">
        <v>16.878757411999999</v>
      </c>
      <c r="G173" s="80">
        <f t="shared" si="12"/>
        <v>-0.4052336798286581</v>
      </c>
      <c r="H173" s="100">
        <v>28.77162211923325</v>
      </c>
      <c r="I173" s="101">
        <v>11.19922176</v>
      </c>
      <c r="J173" s="75">
        <f t="shared" si="13"/>
        <v>1.5690733459708945</v>
      </c>
      <c r="K173" s="77">
        <f t="shared" si="14"/>
        <v>2.8660087276872774</v>
      </c>
      <c r="L173" s="54"/>
    </row>
    <row r="174" spans="1:12" x14ac:dyDescent="0.15">
      <c r="A174" s="26" t="s">
        <v>253</v>
      </c>
      <c r="B174" s="26" t="s">
        <v>1720</v>
      </c>
      <c r="C174" s="26" t="s">
        <v>1840</v>
      </c>
      <c r="D174" s="26" t="s">
        <v>1843</v>
      </c>
      <c r="E174" s="68">
        <v>9.9095852799999999</v>
      </c>
      <c r="F174" s="47">
        <v>0.60310196500000002</v>
      </c>
      <c r="G174" s="80">
        <f t="shared" si="12"/>
        <v>15.431028010329893</v>
      </c>
      <c r="H174" s="100">
        <v>38.887039520000002</v>
      </c>
      <c r="I174" s="101">
        <v>2.3324849599999999</v>
      </c>
      <c r="J174" s="75">
        <f t="shared" si="13"/>
        <v>15.671935805322406</v>
      </c>
      <c r="K174" s="77">
        <f t="shared" si="14"/>
        <v>3.924184354968284</v>
      </c>
      <c r="L174" s="54"/>
    </row>
    <row r="175" spans="1:12" x14ac:dyDescent="0.15">
      <c r="A175" s="26" t="s">
        <v>1479</v>
      </c>
      <c r="B175" s="26" t="s">
        <v>1559</v>
      </c>
      <c r="C175" s="26" t="s">
        <v>1840</v>
      </c>
      <c r="D175" s="26" t="s">
        <v>1843</v>
      </c>
      <c r="E175" s="68">
        <v>9.5829524820000014</v>
      </c>
      <c r="F175" s="47">
        <v>2.5983349700000002</v>
      </c>
      <c r="G175" s="80">
        <f t="shared" si="12"/>
        <v>2.6881128078724972</v>
      </c>
      <c r="H175" s="100">
        <v>4.7127017800000006</v>
      </c>
      <c r="I175" s="101">
        <v>30.216138480000001</v>
      </c>
      <c r="J175" s="75">
        <f t="shared" si="13"/>
        <v>-0.84403361855389536</v>
      </c>
      <c r="K175" s="77">
        <f t="shared" si="14"/>
        <v>0.49177972956163929</v>
      </c>
      <c r="L175" s="54"/>
    </row>
    <row r="176" spans="1:12" x14ac:dyDescent="0.15">
      <c r="A176" s="26" t="s">
        <v>10</v>
      </c>
      <c r="B176" s="26" t="s">
        <v>11</v>
      </c>
      <c r="C176" s="26" t="s">
        <v>1841</v>
      </c>
      <c r="D176" s="26" t="s">
        <v>1844</v>
      </c>
      <c r="E176" s="68">
        <v>9.5078711300000016</v>
      </c>
      <c r="F176" s="47">
        <v>13.563282710000001</v>
      </c>
      <c r="G176" s="80">
        <f t="shared" si="12"/>
        <v>-0.29899926638040264</v>
      </c>
      <c r="H176" s="100">
        <v>0.62978122999999997</v>
      </c>
      <c r="I176" s="101">
        <v>1.3670567300000001</v>
      </c>
      <c r="J176" s="75">
        <f t="shared" si="13"/>
        <v>-0.53931595069942717</v>
      </c>
      <c r="K176" s="77">
        <f t="shared" si="14"/>
        <v>6.623788031927183E-2</v>
      </c>
      <c r="L176" s="54"/>
    </row>
    <row r="177" spans="1:12" x14ac:dyDescent="0.15">
      <c r="A177" s="26" t="s">
        <v>1564</v>
      </c>
      <c r="B177" s="26" t="s">
        <v>1565</v>
      </c>
      <c r="C177" s="26" t="s">
        <v>1840</v>
      </c>
      <c r="D177" s="26" t="s">
        <v>1843</v>
      </c>
      <c r="E177" s="68">
        <v>9.4911493499999988</v>
      </c>
      <c r="F177" s="47">
        <v>0</v>
      </c>
      <c r="G177" s="80" t="str">
        <f t="shared" si="12"/>
        <v/>
      </c>
      <c r="H177" s="100">
        <v>18.981820249999998</v>
      </c>
      <c r="I177" s="101">
        <v>0</v>
      </c>
      <c r="J177" s="75" t="str">
        <f t="shared" si="13"/>
        <v/>
      </c>
      <c r="K177" s="77">
        <f t="shared" si="14"/>
        <v>1.9999495898776476</v>
      </c>
      <c r="L177" s="54"/>
    </row>
    <row r="178" spans="1:12" x14ac:dyDescent="0.15">
      <c r="A178" s="26" t="s">
        <v>1287</v>
      </c>
      <c r="B178" s="26" t="s">
        <v>675</v>
      </c>
      <c r="C178" s="26" t="s">
        <v>1840</v>
      </c>
      <c r="D178" s="26" t="s">
        <v>1843</v>
      </c>
      <c r="E178" s="68">
        <v>9.3455083650000006</v>
      </c>
      <c r="F178" s="47">
        <v>21.532233368</v>
      </c>
      <c r="G178" s="80">
        <f t="shared" si="12"/>
        <v>-0.56597589273350657</v>
      </c>
      <c r="H178" s="100">
        <v>7.4180790999999999</v>
      </c>
      <c r="I178" s="101">
        <v>0.30950253000000005</v>
      </c>
      <c r="J178" s="75">
        <f t="shared" si="13"/>
        <v>22.967749472031777</v>
      </c>
      <c r="K178" s="77">
        <f t="shared" si="14"/>
        <v>0.79375875664309026</v>
      </c>
      <c r="L178" s="54"/>
    </row>
    <row r="179" spans="1:12" x14ac:dyDescent="0.15">
      <c r="A179" s="26" t="s">
        <v>1712</v>
      </c>
      <c r="B179" s="26" t="s">
        <v>1713</v>
      </c>
      <c r="C179" s="26" t="s">
        <v>1840</v>
      </c>
      <c r="D179" s="26" t="s">
        <v>1843</v>
      </c>
      <c r="E179" s="68">
        <v>9.3444265899999994</v>
      </c>
      <c r="F179" s="47">
        <v>22.93506305</v>
      </c>
      <c r="G179" s="80">
        <f t="shared" si="12"/>
        <v>-0.5925702680812992</v>
      </c>
      <c r="H179" s="100">
        <v>5.31119147152745</v>
      </c>
      <c r="I179" s="101">
        <v>18.754814616832402</v>
      </c>
      <c r="J179" s="75">
        <f t="shared" si="13"/>
        <v>-0.71680917246920328</v>
      </c>
      <c r="K179" s="77">
        <f t="shared" si="14"/>
        <v>0.56838067273290549</v>
      </c>
      <c r="L179" s="54"/>
    </row>
    <row r="180" spans="1:12" x14ac:dyDescent="0.15">
      <c r="A180" s="26" t="s">
        <v>453</v>
      </c>
      <c r="B180" s="26" t="s">
        <v>1659</v>
      </c>
      <c r="C180" s="26" t="s">
        <v>1840</v>
      </c>
      <c r="D180" s="26" t="s">
        <v>1843</v>
      </c>
      <c r="E180" s="68">
        <v>9.3388076899999994</v>
      </c>
      <c r="F180" s="47">
        <v>15.195975234999999</v>
      </c>
      <c r="G180" s="80">
        <f t="shared" si="12"/>
        <v>-0.38544203017056311</v>
      </c>
      <c r="H180" s="100">
        <v>202.11850734999999</v>
      </c>
      <c r="I180" s="101">
        <v>142.90687630000002</v>
      </c>
      <c r="J180" s="75">
        <f t="shared" si="13"/>
        <v>0.4143371724513718</v>
      </c>
      <c r="K180" s="77">
        <f t="shared" si="14"/>
        <v>21.642859994475376</v>
      </c>
      <c r="L180" s="54"/>
    </row>
    <row r="181" spans="1:12" x14ac:dyDescent="0.15">
      <c r="A181" s="26" t="s">
        <v>1182</v>
      </c>
      <c r="B181" s="26" t="s">
        <v>1183</v>
      </c>
      <c r="C181" s="26" t="s">
        <v>1840</v>
      </c>
      <c r="D181" s="26" t="s">
        <v>1844</v>
      </c>
      <c r="E181" s="68">
        <v>9.1007379450000006</v>
      </c>
      <c r="F181" s="47">
        <v>3.4854736000000002</v>
      </c>
      <c r="G181" s="80">
        <f t="shared" si="12"/>
        <v>1.6110477339435305</v>
      </c>
      <c r="H181" s="100">
        <v>3.4236</v>
      </c>
      <c r="I181" s="101">
        <v>0</v>
      </c>
      <c r="J181" s="75" t="str">
        <f t="shared" si="13"/>
        <v/>
      </c>
      <c r="K181" s="77">
        <f t="shared" si="14"/>
        <v>0.37618927395672852</v>
      </c>
      <c r="L181" s="54"/>
    </row>
    <row r="182" spans="1:12" x14ac:dyDescent="0.15">
      <c r="A182" s="26" t="s">
        <v>451</v>
      </c>
      <c r="B182" s="26" t="s">
        <v>1657</v>
      </c>
      <c r="C182" s="26" t="s">
        <v>1840</v>
      </c>
      <c r="D182" s="26" t="s">
        <v>1843</v>
      </c>
      <c r="E182" s="68">
        <v>9.0259103199999995</v>
      </c>
      <c r="F182" s="47">
        <v>4.1782418999999997</v>
      </c>
      <c r="G182" s="80">
        <f t="shared" si="12"/>
        <v>1.1602172722455348</v>
      </c>
      <c r="H182" s="100">
        <v>9.5734603099999998</v>
      </c>
      <c r="I182" s="101">
        <v>28.493189510000001</v>
      </c>
      <c r="J182" s="75">
        <f t="shared" si="13"/>
        <v>-0.66400882194532529</v>
      </c>
      <c r="K182" s="77">
        <f t="shared" si="14"/>
        <v>1.0606642400142969</v>
      </c>
      <c r="L182" s="54"/>
    </row>
    <row r="183" spans="1:12" x14ac:dyDescent="0.15">
      <c r="A183" s="26" t="s">
        <v>1782</v>
      </c>
      <c r="B183" s="26" t="s">
        <v>1783</v>
      </c>
      <c r="C183" s="26" t="s">
        <v>1840</v>
      </c>
      <c r="D183" s="26" t="s">
        <v>1844</v>
      </c>
      <c r="E183" s="68">
        <v>9.0219825399999998</v>
      </c>
      <c r="F183" s="47">
        <v>14.685172439999999</v>
      </c>
      <c r="G183" s="80">
        <f t="shared" si="12"/>
        <v>-0.385640000016234</v>
      </c>
      <c r="H183" s="100">
        <v>40.828334909999995</v>
      </c>
      <c r="I183" s="101">
        <v>82.910704840000008</v>
      </c>
      <c r="J183" s="75">
        <f t="shared" si="13"/>
        <v>-0.50756256398024857</v>
      </c>
      <c r="K183" s="77">
        <f t="shared" si="14"/>
        <v>4.5254282779846742</v>
      </c>
      <c r="L183" s="54"/>
    </row>
    <row r="184" spans="1:12" x14ac:dyDescent="0.15">
      <c r="A184" s="26" t="s">
        <v>1500</v>
      </c>
      <c r="B184" s="26" t="s">
        <v>1512</v>
      </c>
      <c r="C184" s="26" t="s">
        <v>1841</v>
      </c>
      <c r="D184" s="26" t="s">
        <v>1844</v>
      </c>
      <c r="E184" s="68">
        <v>8.9526090899999993</v>
      </c>
      <c r="F184" s="47">
        <v>6.0926821500000008</v>
      </c>
      <c r="G184" s="80">
        <f t="shared" si="12"/>
        <v>0.4694036008426925</v>
      </c>
      <c r="H184" s="100">
        <v>10.934709740000001</v>
      </c>
      <c r="I184" s="101">
        <v>11.669800890000001</v>
      </c>
      <c r="J184" s="75">
        <f t="shared" si="13"/>
        <v>-6.2990890498389684E-2</v>
      </c>
      <c r="K184" s="77">
        <f t="shared" si="14"/>
        <v>1.2213992178228796</v>
      </c>
      <c r="L184" s="54"/>
    </row>
    <row r="185" spans="1:12" x14ac:dyDescent="0.15">
      <c r="A185" s="26" t="s">
        <v>617</v>
      </c>
      <c r="B185" s="26" t="s">
        <v>618</v>
      </c>
      <c r="C185" s="26" t="s">
        <v>1840</v>
      </c>
      <c r="D185" s="26" t="s">
        <v>1843</v>
      </c>
      <c r="E185" s="68">
        <v>8.8510385800000009</v>
      </c>
      <c r="F185" s="47">
        <v>16.701151360000001</v>
      </c>
      <c r="G185" s="80">
        <f t="shared" si="12"/>
        <v>-0.47003422762824421</v>
      </c>
      <c r="H185" s="100">
        <v>13.822960650000001</v>
      </c>
      <c r="I185" s="101">
        <v>16.937427639999999</v>
      </c>
      <c r="J185" s="75">
        <f t="shared" si="13"/>
        <v>-0.18388075546045546</v>
      </c>
      <c r="K185" s="77">
        <f t="shared" si="14"/>
        <v>1.5617331825029734</v>
      </c>
      <c r="L185" s="54"/>
    </row>
    <row r="186" spans="1:12" x14ac:dyDescent="0.15">
      <c r="A186" s="26" t="s">
        <v>546</v>
      </c>
      <c r="B186" s="26" t="s">
        <v>547</v>
      </c>
      <c r="C186" s="26" t="s">
        <v>1841</v>
      </c>
      <c r="D186" s="26" t="s">
        <v>1844</v>
      </c>
      <c r="E186" s="68">
        <v>8.79335734</v>
      </c>
      <c r="F186" s="47">
        <v>5.6644747449999997</v>
      </c>
      <c r="G186" s="80">
        <f t="shared" si="12"/>
        <v>0.55236941390935623</v>
      </c>
      <c r="H186" s="100">
        <v>36.10105525306485</v>
      </c>
      <c r="I186" s="101">
        <v>99.388406061603504</v>
      </c>
      <c r="J186" s="75">
        <f t="shared" si="13"/>
        <v>-0.63676794222166633</v>
      </c>
      <c r="K186" s="77">
        <f t="shared" si="14"/>
        <v>4.1054916634452221</v>
      </c>
      <c r="L186" s="54"/>
    </row>
    <row r="187" spans="1:12" x14ac:dyDescent="0.15">
      <c r="A187" s="26" t="s">
        <v>1314</v>
      </c>
      <c r="B187" s="26" t="s">
        <v>193</v>
      </c>
      <c r="C187" s="26" t="s">
        <v>1841</v>
      </c>
      <c r="D187" s="26" t="s">
        <v>1844</v>
      </c>
      <c r="E187" s="68">
        <v>8.7305863100000014</v>
      </c>
      <c r="F187" s="47">
        <v>2.6047681200000001</v>
      </c>
      <c r="G187" s="80">
        <f t="shared" si="12"/>
        <v>2.351771024439596</v>
      </c>
      <c r="H187" s="100">
        <v>32.473872129999997</v>
      </c>
      <c r="I187" s="101">
        <v>18.02994653</v>
      </c>
      <c r="J187" s="75">
        <f t="shared" si="13"/>
        <v>0.80110751165938132</v>
      </c>
      <c r="K187" s="77">
        <f t="shared" si="14"/>
        <v>3.7195522702529691</v>
      </c>
      <c r="L187" s="54"/>
    </row>
    <row r="188" spans="1:12" x14ac:dyDescent="0.15">
      <c r="A188" s="26" t="s">
        <v>1453</v>
      </c>
      <c r="B188" s="26" t="s">
        <v>1560</v>
      </c>
      <c r="C188" s="26" t="s">
        <v>1840</v>
      </c>
      <c r="D188" s="26" t="s">
        <v>1843</v>
      </c>
      <c r="E188" s="68">
        <v>8.6896260749999996</v>
      </c>
      <c r="F188" s="47">
        <v>18.813913956999997</v>
      </c>
      <c r="G188" s="80">
        <f t="shared" si="12"/>
        <v>-0.5381276806697155</v>
      </c>
      <c r="H188" s="100">
        <v>4.72250221</v>
      </c>
      <c r="I188" s="101">
        <v>17.54521115</v>
      </c>
      <c r="J188" s="75">
        <f t="shared" si="13"/>
        <v>-0.73083810906430724</v>
      </c>
      <c r="K188" s="77">
        <f t="shared" si="14"/>
        <v>0.54346437570963035</v>
      </c>
      <c r="L188" s="54"/>
    </row>
    <row r="189" spans="1:12" x14ac:dyDescent="0.15">
      <c r="A189" s="26" t="s">
        <v>464</v>
      </c>
      <c r="B189" s="26" t="s">
        <v>1880</v>
      </c>
      <c r="C189" s="26" t="s">
        <v>1840</v>
      </c>
      <c r="D189" s="26" t="s">
        <v>1843</v>
      </c>
      <c r="E189" s="68">
        <v>8.6521643000000008</v>
      </c>
      <c r="F189" s="47">
        <v>0.80405340000000003</v>
      </c>
      <c r="G189" s="80">
        <f t="shared" si="12"/>
        <v>9.7606836809594988</v>
      </c>
      <c r="H189" s="100">
        <v>103.1989121</v>
      </c>
      <c r="I189" s="101">
        <v>24.122690739999999</v>
      </c>
      <c r="J189" s="75">
        <f t="shared" si="13"/>
        <v>3.278084613872557</v>
      </c>
      <c r="K189" s="77">
        <f t="shared" si="14"/>
        <v>11.927525705909213</v>
      </c>
      <c r="L189" s="54"/>
    </row>
    <row r="190" spans="1:12" x14ac:dyDescent="0.15">
      <c r="A190" s="26" t="s">
        <v>1694</v>
      </c>
      <c r="B190" s="26" t="s">
        <v>1799</v>
      </c>
      <c r="C190" s="26" t="s">
        <v>1841</v>
      </c>
      <c r="D190" s="26" t="s">
        <v>1843</v>
      </c>
      <c r="E190" s="68">
        <v>8.5706368099999999</v>
      </c>
      <c r="F190" s="47">
        <v>0.29827259</v>
      </c>
      <c r="G190" s="80">
        <f t="shared" si="12"/>
        <v>27.73424209043144</v>
      </c>
      <c r="H190" s="100">
        <v>8.4188612607202007</v>
      </c>
      <c r="I190" s="101">
        <v>0</v>
      </c>
      <c r="J190" s="75" t="str">
        <f t="shared" si="13"/>
        <v/>
      </c>
      <c r="K190" s="77">
        <f t="shared" si="14"/>
        <v>0.98229121678534881</v>
      </c>
      <c r="L190" s="54"/>
    </row>
    <row r="191" spans="1:12" x14ac:dyDescent="0.15">
      <c r="A191" s="26" t="s">
        <v>445</v>
      </c>
      <c r="B191" s="26" t="s">
        <v>1653</v>
      </c>
      <c r="C191" s="26" t="s">
        <v>1840</v>
      </c>
      <c r="D191" s="26" t="s">
        <v>1843</v>
      </c>
      <c r="E191" s="68">
        <v>8.5198443499999996</v>
      </c>
      <c r="F191" s="47">
        <v>13.533122480000001</v>
      </c>
      <c r="G191" s="80">
        <f t="shared" si="12"/>
        <v>-0.37044504233290598</v>
      </c>
      <c r="H191" s="100">
        <v>23.463909309999998</v>
      </c>
      <c r="I191" s="101">
        <v>31.426712680000001</v>
      </c>
      <c r="J191" s="75">
        <f t="shared" si="13"/>
        <v>-0.25337691062633927</v>
      </c>
      <c r="K191" s="77">
        <f t="shared" si="14"/>
        <v>2.7540302787339064</v>
      </c>
      <c r="L191" s="54"/>
    </row>
    <row r="192" spans="1:12" x14ac:dyDescent="0.15">
      <c r="A192" s="26" t="s">
        <v>1430</v>
      </c>
      <c r="B192" s="26" t="s">
        <v>1431</v>
      </c>
      <c r="C192" s="26" t="s">
        <v>1842</v>
      </c>
      <c r="D192" s="26" t="s">
        <v>1844</v>
      </c>
      <c r="E192" s="68">
        <v>8.4981500000000008</v>
      </c>
      <c r="F192" s="47">
        <v>0.87209999999999999</v>
      </c>
      <c r="G192" s="80">
        <f t="shared" si="12"/>
        <v>8.7444673775943134</v>
      </c>
      <c r="H192" s="100">
        <v>12.877737590000001</v>
      </c>
      <c r="I192" s="101">
        <v>0</v>
      </c>
      <c r="J192" s="75" t="str">
        <f t="shared" si="13"/>
        <v/>
      </c>
      <c r="K192" s="77">
        <f t="shared" si="14"/>
        <v>1.5153577649253072</v>
      </c>
      <c r="L192" s="54"/>
    </row>
    <row r="193" spans="1:12" x14ac:dyDescent="0.15">
      <c r="A193" s="26" t="s">
        <v>1491</v>
      </c>
      <c r="B193" s="26" t="s">
        <v>1492</v>
      </c>
      <c r="C193" s="26" t="s">
        <v>1841</v>
      </c>
      <c r="D193" s="26" t="s">
        <v>1844</v>
      </c>
      <c r="E193" s="68">
        <v>8.2976624700000006</v>
      </c>
      <c r="F193" s="47">
        <v>13.41218727</v>
      </c>
      <c r="G193" s="80">
        <f t="shared" si="12"/>
        <v>-0.38133413268393768</v>
      </c>
      <c r="H193" s="100">
        <v>30.5633835</v>
      </c>
      <c r="I193" s="101">
        <v>8.0065455851774008</v>
      </c>
      <c r="J193" s="75">
        <f t="shared" si="13"/>
        <v>2.8172996300155093</v>
      </c>
      <c r="K193" s="77">
        <f t="shared" si="14"/>
        <v>3.683372710145921</v>
      </c>
      <c r="L193" s="54"/>
    </row>
    <row r="194" spans="1:12" x14ac:dyDescent="0.15">
      <c r="A194" s="26" t="s">
        <v>38</v>
      </c>
      <c r="B194" s="26" t="s">
        <v>39</v>
      </c>
      <c r="C194" s="26" t="s">
        <v>1840</v>
      </c>
      <c r="D194" s="26" t="s">
        <v>1843</v>
      </c>
      <c r="E194" s="68">
        <v>8.2676568600000007</v>
      </c>
      <c r="F194" s="47">
        <v>0</v>
      </c>
      <c r="G194" s="80" t="str">
        <f t="shared" si="12"/>
        <v/>
      </c>
      <c r="H194" s="100">
        <v>13.85545705982075</v>
      </c>
      <c r="I194" s="101">
        <v>0</v>
      </c>
      <c r="J194" s="75"/>
      <c r="K194" s="77"/>
      <c r="L194" s="54"/>
    </row>
    <row r="195" spans="1:12" x14ac:dyDescent="0.15">
      <c r="A195" s="26" t="s">
        <v>513</v>
      </c>
      <c r="B195" s="26" t="s">
        <v>660</v>
      </c>
      <c r="C195" s="26" t="s">
        <v>1840</v>
      </c>
      <c r="D195" s="26" t="s">
        <v>1844</v>
      </c>
      <c r="E195" s="68">
        <v>8.2662098099999994</v>
      </c>
      <c r="F195" s="47">
        <v>5.6956288849999996</v>
      </c>
      <c r="G195" s="80">
        <f t="shared" si="12"/>
        <v>0.45132521393201697</v>
      </c>
      <c r="H195" s="100">
        <v>21.783447940000002</v>
      </c>
      <c r="I195" s="101">
        <v>0.34047795000000003</v>
      </c>
      <c r="J195" s="75">
        <f t="shared" ref="J195:J211" si="15">IF(ISERROR(H195/I195-1),"",((H195/I195-1)))</f>
        <v>62.979026953140433</v>
      </c>
      <c r="K195" s="77">
        <f t="shared" ref="K195:K211" si="16">IF(ISERROR(H195/E195),"",(H195/E195))</f>
        <v>2.6352401452050738</v>
      </c>
      <c r="L195" s="54"/>
    </row>
    <row r="196" spans="1:12" x14ac:dyDescent="0.15">
      <c r="A196" s="26" t="s">
        <v>1780</v>
      </c>
      <c r="B196" s="26" t="s">
        <v>151</v>
      </c>
      <c r="C196" s="26" t="s">
        <v>1840</v>
      </c>
      <c r="D196" s="26" t="s">
        <v>1843</v>
      </c>
      <c r="E196" s="68">
        <v>8.2200430410000003</v>
      </c>
      <c r="F196" s="47">
        <v>11.260180058</v>
      </c>
      <c r="G196" s="80">
        <f t="shared" si="12"/>
        <v>-0.26999008908743682</v>
      </c>
      <c r="H196" s="100">
        <v>47.253033590000001</v>
      </c>
      <c r="I196" s="101">
        <v>19.22214868</v>
      </c>
      <c r="J196" s="75">
        <f t="shared" si="15"/>
        <v>1.4582597074158103</v>
      </c>
      <c r="K196" s="77">
        <f t="shared" si="16"/>
        <v>5.7485141323848206</v>
      </c>
      <c r="L196" s="54"/>
    </row>
    <row r="197" spans="1:12" x14ac:dyDescent="0.15">
      <c r="A197" s="26" t="s">
        <v>443</v>
      </c>
      <c r="B197" s="26" t="s">
        <v>1651</v>
      </c>
      <c r="C197" s="26" t="s">
        <v>1840</v>
      </c>
      <c r="D197" s="26" t="s">
        <v>1843</v>
      </c>
      <c r="E197" s="68">
        <v>8.0796209539999992</v>
      </c>
      <c r="F197" s="47">
        <v>8.8282144260000006</v>
      </c>
      <c r="G197" s="80">
        <f t="shared" si="12"/>
        <v>-8.4795569735519383E-2</v>
      </c>
      <c r="H197" s="100">
        <v>78.108002749999997</v>
      </c>
      <c r="I197" s="101">
        <v>8.1044528699999994</v>
      </c>
      <c r="J197" s="75">
        <f t="shared" si="15"/>
        <v>8.6376651210015609</v>
      </c>
      <c r="K197" s="77">
        <f t="shared" si="16"/>
        <v>9.667285531672233</v>
      </c>
      <c r="L197" s="54"/>
    </row>
    <row r="198" spans="1:12" x14ac:dyDescent="0.15">
      <c r="A198" s="26" t="s">
        <v>435</v>
      </c>
      <c r="B198" s="26" t="s">
        <v>334</v>
      </c>
      <c r="C198" s="26" t="s">
        <v>1840</v>
      </c>
      <c r="D198" s="26" t="s">
        <v>1843</v>
      </c>
      <c r="E198" s="68">
        <v>7.8612436960000007</v>
      </c>
      <c r="F198" s="47">
        <v>50.868876818000004</v>
      </c>
      <c r="G198" s="80">
        <f t="shared" si="12"/>
        <v>-0.84546063943723071</v>
      </c>
      <c r="H198" s="100">
        <v>0.83121650000000002</v>
      </c>
      <c r="I198" s="101">
        <v>30.559429000000002</v>
      </c>
      <c r="J198" s="75">
        <f t="shared" si="15"/>
        <v>-0.97279999897903857</v>
      </c>
      <c r="K198" s="77">
        <f t="shared" si="16"/>
        <v>0.10573600465063104</v>
      </c>
      <c r="L198" s="54"/>
    </row>
    <row r="199" spans="1:12" x14ac:dyDescent="0.15">
      <c r="A199" s="26" t="s">
        <v>1167</v>
      </c>
      <c r="B199" s="26" t="s">
        <v>1646</v>
      </c>
      <c r="C199" s="26" t="s">
        <v>1840</v>
      </c>
      <c r="D199" s="26" t="s">
        <v>1844</v>
      </c>
      <c r="E199" s="68">
        <v>7.8371478349999997</v>
      </c>
      <c r="F199" s="47">
        <v>5.4841250129999999</v>
      </c>
      <c r="G199" s="80">
        <f t="shared" si="12"/>
        <v>0.42906075562139989</v>
      </c>
      <c r="H199" s="100">
        <v>5.1477613499999997</v>
      </c>
      <c r="I199" s="101">
        <v>8.9642320000000009</v>
      </c>
      <c r="J199" s="75">
        <f t="shared" si="15"/>
        <v>-0.42574429689012971</v>
      </c>
      <c r="K199" s="77">
        <f t="shared" si="16"/>
        <v>0.65684116956561145</v>
      </c>
      <c r="L199" s="54"/>
    </row>
    <row r="200" spans="1:12" x14ac:dyDescent="0.15">
      <c r="A200" s="26" t="s">
        <v>484</v>
      </c>
      <c r="B200" s="26" t="s">
        <v>1538</v>
      </c>
      <c r="C200" s="26" t="s">
        <v>1841</v>
      </c>
      <c r="D200" s="26" t="s">
        <v>1844</v>
      </c>
      <c r="E200" s="68">
        <v>7.8163200499999999</v>
      </c>
      <c r="F200" s="47">
        <v>10.361958720000001</v>
      </c>
      <c r="G200" s="80">
        <f t="shared" ref="G200:G263" si="17">IF(ISERROR(E200/F200-1),"",((E200/F200-1)))</f>
        <v>-0.24567157028782305</v>
      </c>
      <c r="H200" s="100">
        <v>4.9456432499999998</v>
      </c>
      <c r="I200" s="101">
        <v>52.000124729999996</v>
      </c>
      <c r="J200" s="75">
        <f t="shared" si="15"/>
        <v>-0.90489170409341824</v>
      </c>
      <c r="K200" s="77">
        <f t="shared" si="16"/>
        <v>0.63273295084686298</v>
      </c>
      <c r="L200" s="54"/>
    </row>
    <row r="201" spans="1:12" x14ac:dyDescent="0.15">
      <c r="A201" s="26" t="s">
        <v>682</v>
      </c>
      <c r="B201" s="26" t="s">
        <v>683</v>
      </c>
      <c r="C201" s="26" t="s">
        <v>1840</v>
      </c>
      <c r="D201" s="26" t="s">
        <v>1843</v>
      </c>
      <c r="E201" s="68">
        <v>7.6898517640000001</v>
      </c>
      <c r="F201" s="47">
        <v>27.897463418000001</v>
      </c>
      <c r="G201" s="80">
        <f t="shared" si="17"/>
        <v>-0.72435301200042601</v>
      </c>
      <c r="H201" s="100">
        <v>4.9669613400000001</v>
      </c>
      <c r="I201" s="101">
        <v>15.68827632</v>
      </c>
      <c r="J201" s="75">
        <f t="shared" si="15"/>
        <v>-0.68339661804222995</v>
      </c>
      <c r="K201" s="77">
        <f t="shared" si="16"/>
        <v>0.6459111947063535</v>
      </c>
      <c r="L201" s="54"/>
    </row>
    <row r="202" spans="1:12" x14ac:dyDescent="0.15">
      <c r="A202" s="26" t="s">
        <v>1364</v>
      </c>
      <c r="B202" s="26" t="s">
        <v>1365</v>
      </c>
      <c r="C202" s="26" t="s">
        <v>1840</v>
      </c>
      <c r="D202" s="26" t="s">
        <v>1843</v>
      </c>
      <c r="E202" s="68">
        <v>7.6318628499999992</v>
      </c>
      <c r="F202" s="47">
        <v>11.74379766</v>
      </c>
      <c r="G202" s="80">
        <f t="shared" si="17"/>
        <v>-0.35013672144620389</v>
      </c>
      <c r="H202" s="100">
        <v>10.76043728</v>
      </c>
      <c r="I202" s="101">
        <v>5.4645333899999997</v>
      </c>
      <c r="J202" s="75">
        <f t="shared" si="15"/>
        <v>0.96914109806546533</v>
      </c>
      <c r="K202" s="77">
        <f t="shared" si="16"/>
        <v>1.4099358821680084</v>
      </c>
      <c r="L202" s="54"/>
    </row>
    <row r="203" spans="1:12" x14ac:dyDescent="0.15">
      <c r="A203" s="26" t="s">
        <v>1686</v>
      </c>
      <c r="B203" s="26" t="s">
        <v>1445</v>
      </c>
      <c r="C203" s="26" t="s">
        <v>1841</v>
      </c>
      <c r="D203" s="26" t="s">
        <v>1843</v>
      </c>
      <c r="E203" s="68">
        <v>7.6050402199999994</v>
      </c>
      <c r="F203" s="47">
        <v>0.54054081000000009</v>
      </c>
      <c r="G203" s="80">
        <f t="shared" si="17"/>
        <v>13.069317393445276</v>
      </c>
      <c r="H203" s="100">
        <v>91.815047459999988</v>
      </c>
      <c r="I203" s="101">
        <v>1.1067396999999999</v>
      </c>
      <c r="J203" s="75">
        <f t="shared" si="15"/>
        <v>81.959929475738505</v>
      </c>
      <c r="K203" s="77">
        <f t="shared" si="16"/>
        <v>12.072920695217572</v>
      </c>
      <c r="L203" s="54"/>
    </row>
    <row r="204" spans="1:12" x14ac:dyDescent="0.15">
      <c r="A204" s="26" t="s">
        <v>1139</v>
      </c>
      <c r="B204" s="26" t="s">
        <v>1140</v>
      </c>
      <c r="C204" s="26" t="s">
        <v>1840</v>
      </c>
      <c r="D204" s="26" t="s">
        <v>1843</v>
      </c>
      <c r="E204" s="68">
        <v>7.4924629500000002</v>
      </c>
      <c r="F204" s="47">
        <v>2.1840112400000002</v>
      </c>
      <c r="G204" s="80">
        <f t="shared" si="17"/>
        <v>2.4305972482083011</v>
      </c>
      <c r="H204" s="100">
        <v>10.87897515</v>
      </c>
      <c r="I204" s="101">
        <v>2.2326916699999999</v>
      </c>
      <c r="J204" s="75">
        <f t="shared" si="15"/>
        <v>3.8725828542191856</v>
      </c>
      <c r="K204" s="77">
        <f t="shared" si="16"/>
        <v>1.4519891820085677</v>
      </c>
      <c r="L204" s="54"/>
    </row>
    <row r="205" spans="1:12" x14ac:dyDescent="0.15">
      <c r="A205" s="26" t="s">
        <v>498</v>
      </c>
      <c r="B205" s="26" t="s">
        <v>727</v>
      </c>
      <c r="C205" s="26" t="s">
        <v>1841</v>
      </c>
      <c r="D205" s="26" t="s">
        <v>1844</v>
      </c>
      <c r="E205" s="68">
        <v>7.4495108410000004</v>
      </c>
      <c r="F205" s="47">
        <v>8.2965236600000001</v>
      </c>
      <c r="G205" s="80">
        <f t="shared" si="17"/>
        <v>-0.1020924972568571</v>
      </c>
      <c r="H205" s="100">
        <v>46.16712811</v>
      </c>
      <c r="I205" s="101">
        <v>60.637795220000001</v>
      </c>
      <c r="J205" s="75">
        <f t="shared" si="15"/>
        <v>-0.2386410498188295</v>
      </c>
      <c r="K205" s="77">
        <f t="shared" si="16"/>
        <v>6.1973368581342534</v>
      </c>
      <c r="L205" s="54"/>
    </row>
    <row r="206" spans="1:12" x14ac:dyDescent="0.15">
      <c r="A206" s="26" t="s">
        <v>1726</v>
      </c>
      <c r="B206" s="26" t="s">
        <v>1727</v>
      </c>
      <c r="C206" s="26" t="s">
        <v>1840</v>
      </c>
      <c r="D206" s="26" t="s">
        <v>1843</v>
      </c>
      <c r="E206" s="68">
        <v>7.39758754</v>
      </c>
      <c r="F206" s="47">
        <v>17.626245704999999</v>
      </c>
      <c r="G206" s="80">
        <f t="shared" si="17"/>
        <v>-0.58030838422378617</v>
      </c>
      <c r="H206" s="100">
        <v>46.265421270000004</v>
      </c>
      <c r="I206" s="101">
        <v>40.680307540000001</v>
      </c>
      <c r="J206" s="75">
        <f t="shared" si="15"/>
        <v>0.13729280990583193</v>
      </c>
      <c r="K206" s="77">
        <f t="shared" si="16"/>
        <v>6.2541228501636636</v>
      </c>
      <c r="L206" s="54"/>
    </row>
    <row r="207" spans="1:12" x14ac:dyDescent="0.15">
      <c r="A207" s="26" t="s">
        <v>487</v>
      </c>
      <c r="B207" s="26" t="s">
        <v>1542</v>
      </c>
      <c r="C207" s="26" t="s">
        <v>1841</v>
      </c>
      <c r="D207" s="26" t="s">
        <v>1844</v>
      </c>
      <c r="E207" s="68">
        <v>7.3574757899999996</v>
      </c>
      <c r="F207" s="47">
        <v>10.903302179999999</v>
      </c>
      <c r="G207" s="80">
        <f t="shared" si="17"/>
        <v>-0.32520665129359916</v>
      </c>
      <c r="H207" s="100">
        <v>29.488803390000001</v>
      </c>
      <c r="I207" s="101">
        <v>26.010470000000002</v>
      </c>
      <c r="J207" s="75">
        <f t="shared" si="15"/>
        <v>0.13372820214321379</v>
      </c>
      <c r="K207" s="77">
        <f t="shared" si="16"/>
        <v>4.0080054942321466</v>
      </c>
      <c r="L207" s="54"/>
    </row>
    <row r="208" spans="1:12" x14ac:dyDescent="0.15">
      <c r="A208" s="26" t="s">
        <v>1358</v>
      </c>
      <c r="B208" s="26" t="s">
        <v>1359</v>
      </c>
      <c r="C208" s="26" t="s">
        <v>1841</v>
      </c>
      <c r="D208" s="26" t="s">
        <v>1844</v>
      </c>
      <c r="E208" s="68">
        <v>7.2028563449999998</v>
      </c>
      <c r="F208" s="47">
        <v>12.031946115</v>
      </c>
      <c r="G208" s="80">
        <f t="shared" si="17"/>
        <v>-0.40135566797291966</v>
      </c>
      <c r="H208" s="100">
        <v>6.4609401599999998</v>
      </c>
      <c r="I208" s="101">
        <v>17.460323850000002</v>
      </c>
      <c r="J208" s="75">
        <f t="shared" si="15"/>
        <v>-0.62996447170709269</v>
      </c>
      <c r="K208" s="77">
        <f t="shared" si="16"/>
        <v>0.89699694822943188</v>
      </c>
      <c r="L208" s="54"/>
    </row>
    <row r="209" spans="1:13" x14ac:dyDescent="0.15">
      <c r="A209" s="26" t="s">
        <v>1309</v>
      </c>
      <c r="B209" s="26" t="s">
        <v>1478</v>
      </c>
      <c r="C209" s="26" t="s">
        <v>1841</v>
      </c>
      <c r="D209" s="26" t="s">
        <v>1844</v>
      </c>
      <c r="E209" s="68">
        <v>7.1583193300000003</v>
      </c>
      <c r="F209" s="47">
        <v>6.1714455399999997</v>
      </c>
      <c r="G209" s="80">
        <f t="shared" si="17"/>
        <v>0.15990966518356431</v>
      </c>
      <c r="H209" s="100">
        <v>3.4403641299999999</v>
      </c>
      <c r="I209" s="101">
        <v>5.5499988</v>
      </c>
      <c r="J209" s="75">
        <f t="shared" si="15"/>
        <v>-0.38011443714186033</v>
      </c>
      <c r="K209" s="77">
        <f t="shared" si="16"/>
        <v>0.48061059745989282</v>
      </c>
      <c r="L209" s="54"/>
    </row>
    <row r="210" spans="1:13" x14ac:dyDescent="0.15">
      <c r="A210" s="26" t="s">
        <v>486</v>
      </c>
      <c r="B210" s="26" t="s">
        <v>1540</v>
      </c>
      <c r="C210" s="26" t="s">
        <v>1841</v>
      </c>
      <c r="D210" s="26" t="s">
        <v>1844</v>
      </c>
      <c r="E210" s="68">
        <v>7.1582843199999999</v>
      </c>
      <c r="F210" s="47">
        <v>2.4696135799999999</v>
      </c>
      <c r="G210" s="80">
        <f t="shared" si="17"/>
        <v>1.8985442815713705</v>
      </c>
      <c r="H210" s="100">
        <v>17.461783789999998</v>
      </c>
      <c r="I210" s="101">
        <v>9.4754501400000013</v>
      </c>
      <c r="J210" s="75">
        <f t="shared" si="15"/>
        <v>0.84284477592111484</v>
      </c>
      <c r="K210" s="77">
        <f t="shared" si="16"/>
        <v>2.4393811434972448</v>
      </c>
      <c r="L210" s="54"/>
    </row>
    <row r="211" spans="1:13" x14ac:dyDescent="0.15">
      <c r="A211" s="26" t="s">
        <v>1326</v>
      </c>
      <c r="B211" s="26" t="s">
        <v>1327</v>
      </c>
      <c r="C211" s="26" t="s">
        <v>1841</v>
      </c>
      <c r="D211" s="26" t="s">
        <v>1844</v>
      </c>
      <c r="E211" s="68">
        <v>7.1113461730000003</v>
      </c>
      <c r="F211" s="47">
        <v>8.8529946319999997</v>
      </c>
      <c r="G211" s="80">
        <f t="shared" si="17"/>
        <v>-0.19672986728181718</v>
      </c>
      <c r="H211" s="100">
        <v>6.5680047899516003</v>
      </c>
      <c r="I211" s="101">
        <v>27.084653222251301</v>
      </c>
      <c r="J211" s="75">
        <f t="shared" si="15"/>
        <v>-0.75750087194929716</v>
      </c>
      <c r="K211" s="77">
        <f t="shared" si="16"/>
        <v>0.92359514361551809</v>
      </c>
      <c r="L211" s="54"/>
    </row>
    <row r="212" spans="1:13" x14ac:dyDescent="0.15">
      <c r="A212" s="26" t="s">
        <v>40</v>
      </c>
      <c r="B212" s="26" t="s">
        <v>41</v>
      </c>
      <c r="C212" s="26" t="s">
        <v>1840</v>
      </c>
      <c r="D212" s="26" t="s">
        <v>1843</v>
      </c>
      <c r="E212" s="68">
        <v>7.0923035999999993</v>
      </c>
      <c r="F212" s="47">
        <v>0</v>
      </c>
      <c r="G212" s="80" t="str">
        <f t="shared" si="17"/>
        <v/>
      </c>
      <c r="H212" s="100">
        <v>10.0314782608696</v>
      </c>
      <c r="I212" s="101">
        <v>0</v>
      </c>
      <c r="J212" s="75"/>
      <c r="K212" s="77"/>
      <c r="L212" s="54"/>
    </row>
    <row r="213" spans="1:13" x14ac:dyDescent="0.15">
      <c r="A213" s="26" t="s">
        <v>337</v>
      </c>
      <c r="B213" s="26" t="s">
        <v>338</v>
      </c>
      <c r="C213" s="26" t="s">
        <v>1840</v>
      </c>
      <c r="D213" s="26" t="s">
        <v>1843</v>
      </c>
      <c r="E213" s="68">
        <v>7.0906421119999994</v>
      </c>
      <c r="F213" s="47">
        <v>4.4661171360000003</v>
      </c>
      <c r="G213" s="80">
        <f t="shared" si="17"/>
        <v>0.58765251695807708</v>
      </c>
      <c r="H213" s="100">
        <v>1.05997714</v>
      </c>
      <c r="I213" s="101">
        <v>1.9070860000000001</v>
      </c>
      <c r="J213" s="75">
        <f t="shared" ref="J213:J225" si="18">IF(ISERROR(H213/I213-1),"",((H213/I213-1)))</f>
        <v>-0.44419017286058415</v>
      </c>
      <c r="K213" s="77">
        <f t="shared" ref="K213:K225" si="19">IF(ISERROR(H213/E213),"",(H213/E213))</f>
        <v>0.14948958405418955</v>
      </c>
      <c r="L213" s="54"/>
    </row>
    <row r="214" spans="1:13" x14ac:dyDescent="0.15">
      <c r="A214" s="26" t="s">
        <v>789</v>
      </c>
      <c r="B214" s="26" t="s">
        <v>343</v>
      </c>
      <c r="C214" s="26" t="s">
        <v>1840</v>
      </c>
      <c r="D214" s="26" t="s">
        <v>1844</v>
      </c>
      <c r="E214" s="68">
        <v>7.0839031299999995</v>
      </c>
      <c r="F214" s="47">
        <v>2.9159089900000001</v>
      </c>
      <c r="G214" s="80">
        <f t="shared" si="17"/>
        <v>1.4293978839168089</v>
      </c>
      <c r="H214" s="100">
        <v>13.333532419999999</v>
      </c>
      <c r="I214" s="101">
        <v>0.22383745999999999</v>
      </c>
      <c r="J214" s="75">
        <f t="shared" si="18"/>
        <v>58.5679222771738</v>
      </c>
      <c r="K214" s="77">
        <f t="shared" si="19"/>
        <v>1.8822296374343561</v>
      </c>
      <c r="L214" s="54"/>
    </row>
    <row r="215" spans="1:13" x14ac:dyDescent="0.15">
      <c r="A215" s="26" t="s">
        <v>1322</v>
      </c>
      <c r="B215" s="26" t="s">
        <v>1323</v>
      </c>
      <c r="C215" s="26" t="s">
        <v>1841</v>
      </c>
      <c r="D215" s="26" t="s">
        <v>1844</v>
      </c>
      <c r="E215" s="68">
        <v>7.0652149079999997</v>
      </c>
      <c r="F215" s="47">
        <v>11.921691198000001</v>
      </c>
      <c r="G215" s="80">
        <f t="shared" si="17"/>
        <v>-0.4073647110415618</v>
      </c>
      <c r="H215" s="100">
        <v>8.2951195637305002</v>
      </c>
      <c r="I215" s="101">
        <v>9.6989199199999998</v>
      </c>
      <c r="J215" s="75">
        <f t="shared" si="18"/>
        <v>-0.14473780254384239</v>
      </c>
      <c r="K215" s="77">
        <f t="shared" si="19"/>
        <v>1.1740788739968644</v>
      </c>
      <c r="L215" s="54"/>
    </row>
    <row r="216" spans="1:13" x14ac:dyDescent="0.15">
      <c r="A216" s="26" t="s">
        <v>1602</v>
      </c>
      <c r="B216" s="26" t="s">
        <v>1603</v>
      </c>
      <c r="C216" s="26" t="s">
        <v>1841</v>
      </c>
      <c r="D216" s="26" t="s">
        <v>1844</v>
      </c>
      <c r="E216" s="68">
        <v>6.9865633000000003</v>
      </c>
      <c r="F216" s="47">
        <v>2.2493482400000002</v>
      </c>
      <c r="G216" s="80">
        <f t="shared" si="17"/>
        <v>2.1060389742052568</v>
      </c>
      <c r="H216" s="100">
        <v>0.96268315000000004</v>
      </c>
      <c r="I216" s="101">
        <v>0.73615471999999993</v>
      </c>
      <c r="J216" s="75">
        <f t="shared" si="18"/>
        <v>0.30771850515337329</v>
      </c>
      <c r="K216" s="77">
        <f t="shared" si="19"/>
        <v>0.13779065738944926</v>
      </c>
      <c r="L216" s="54"/>
    </row>
    <row r="217" spans="1:13" x14ac:dyDescent="0.15">
      <c r="A217" s="26" t="s">
        <v>643</v>
      </c>
      <c r="B217" s="26" t="s">
        <v>22</v>
      </c>
      <c r="C217" s="26" t="s">
        <v>1840</v>
      </c>
      <c r="D217" s="26" t="s">
        <v>1843</v>
      </c>
      <c r="E217" s="68">
        <v>6.9340168000000002</v>
      </c>
      <c r="F217" s="47">
        <v>2.5246529300000002</v>
      </c>
      <c r="G217" s="80">
        <f t="shared" si="17"/>
        <v>1.7465227864013766</v>
      </c>
      <c r="H217" s="100">
        <v>104.96258709458651</v>
      </c>
      <c r="I217" s="101">
        <v>43.468574870614198</v>
      </c>
      <c r="J217" s="75">
        <f t="shared" si="18"/>
        <v>1.4146774401279889</v>
      </c>
      <c r="K217" s="77">
        <f t="shared" si="19"/>
        <v>15.137342484458143</v>
      </c>
      <c r="L217" s="54"/>
    </row>
    <row r="218" spans="1:13" x14ac:dyDescent="0.15">
      <c r="A218" s="26" t="s">
        <v>716</v>
      </c>
      <c r="B218" s="26" t="s">
        <v>717</v>
      </c>
      <c r="C218" s="26" t="s">
        <v>1841</v>
      </c>
      <c r="D218" s="26" t="s">
        <v>1844</v>
      </c>
      <c r="E218" s="68">
        <v>6.8460985970000001</v>
      </c>
      <c r="F218" s="47">
        <v>13.12108527</v>
      </c>
      <c r="G218" s="80">
        <f t="shared" si="17"/>
        <v>-0.47823686409134969</v>
      </c>
      <c r="H218" s="100">
        <v>2.5133382935293849</v>
      </c>
      <c r="I218" s="101">
        <v>0.66794186408736</v>
      </c>
      <c r="J218" s="75">
        <f t="shared" si="18"/>
        <v>2.7628099519760987</v>
      </c>
      <c r="K218" s="77">
        <f t="shared" si="19"/>
        <v>0.36711979208577922</v>
      </c>
      <c r="L218" s="54"/>
    </row>
    <row r="219" spans="1:13" x14ac:dyDescent="0.15">
      <c r="A219" s="26" t="s">
        <v>791</v>
      </c>
      <c r="B219" s="26" t="s">
        <v>792</v>
      </c>
      <c r="C219" s="26" t="s">
        <v>1840</v>
      </c>
      <c r="D219" s="26" t="s">
        <v>1843</v>
      </c>
      <c r="E219" s="68">
        <v>6.8001685999999992</v>
      </c>
      <c r="F219" s="47">
        <v>3.5834435099999999</v>
      </c>
      <c r="G219" s="80">
        <f t="shared" si="17"/>
        <v>0.89766312236355006</v>
      </c>
      <c r="H219" s="100">
        <v>15.37940862</v>
      </c>
      <c r="I219" s="101">
        <v>10.933770990000001</v>
      </c>
      <c r="J219" s="75">
        <f t="shared" si="18"/>
        <v>0.40659692196461461</v>
      </c>
      <c r="K219" s="77">
        <f t="shared" si="19"/>
        <v>2.2616216633217006</v>
      </c>
      <c r="L219" s="54"/>
    </row>
    <row r="220" spans="1:13" x14ac:dyDescent="0.15">
      <c r="A220" s="26" t="s">
        <v>485</v>
      </c>
      <c r="B220" s="26" t="s">
        <v>1539</v>
      </c>
      <c r="C220" s="26" t="s">
        <v>1841</v>
      </c>
      <c r="D220" s="26" t="s">
        <v>1844</v>
      </c>
      <c r="E220" s="68">
        <v>6.66733975</v>
      </c>
      <c r="F220" s="47">
        <v>2.3094127999999996</v>
      </c>
      <c r="G220" s="80">
        <f t="shared" si="17"/>
        <v>1.8870281441239096</v>
      </c>
      <c r="H220" s="100">
        <v>5.5730399999999998</v>
      </c>
      <c r="I220" s="101">
        <v>0</v>
      </c>
      <c r="J220" s="75" t="str">
        <f t="shared" si="18"/>
        <v/>
      </c>
      <c r="K220" s="77">
        <f t="shared" si="19"/>
        <v>0.83587160831274565</v>
      </c>
      <c r="L220" s="54"/>
      <c r="M220" s="54"/>
    </row>
    <row r="221" spans="1:13" x14ac:dyDescent="0.15">
      <c r="A221" s="26" t="s">
        <v>1303</v>
      </c>
      <c r="B221" s="26" t="s">
        <v>26</v>
      </c>
      <c r="C221" s="26" t="s">
        <v>1840</v>
      </c>
      <c r="D221" s="26" t="s">
        <v>1843</v>
      </c>
      <c r="E221" s="68">
        <v>6.6513588600000002</v>
      </c>
      <c r="F221" s="47">
        <v>8.6270767500000005</v>
      </c>
      <c r="G221" s="80">
        <f t="shared" si="17"/>
        <v>-0.22901359837792101</v>
      </c>
      <c r="H221" s="100">
        <v>2.11390536</v>
      </c>
      <c r="I221" s="101">
        <v>2.57165117</v>
      </c>
      <c r="J221" s="75">
        <f t="shared" si="18"/>
        <v>-0.17799685094926776</v>
      </c>
      <c r="K221" s="77">
        <f t="shared" si="19"/>
        <v>0.31781556287883106</v>
      </c>
      <c r="L221" s="54"/>
    </row>
    <row r="222" spans="1:13" x14ac:dyDescent="0.15">
      <c r="A222" s="26" t="s">
        <v>1232</v>
      </c>
      <c r="B222" s="26" t="s">
        <v>738</v>
      </c>
      <c r="C222" s="26" t="s">
        <v>1841</v>
      </c>
      <c r="D222" s="26" t="s">
        <v>1844</v>
      </c>
      <c r="E222" s="68">
        <v>6.6479242320000003</v>
      </c>
      <c r="F222" s="47">
        <v>2.0172068510000001</v>
      </c>
      <c r="G222" s="80">
        <f t="shared" si="17"/>
        <v>2.2956085929930246</v>
      </c>
      <c r="H222" s="100">
        <v>1.83397071</v>
      </c>
      <c r="I222" s="101">
        <v>1.4091421100000001</v>
      </c>
      <c r="J222" s="75">
        <f t="shared" si="18"/>
        <v>0.30148030988868824</v>
      </c>
      <c r="K222" s="77">
        <f t="shared" si="19"/>
        <v>0.2758711811383352</v>
      </c>
      <c r="L222" s="54"/>
    </row>
    <row r="223" spans="1:13" x14ac:dyDescent="0.15">
      <c r="A223" s="26" t="s">
        <v>447</v>
      </c>
      <c r="B223" s="26" t="s">
        <v>1654</v>
      </c>
      <c r="C223" s="26" t="s">
        <v>1840</v>
      </c>
      <c r="D223" s="26" t="s">
        <v>1843</v>
      </c>
      <c r="E223" s="68">
        <v>6.5799502619999997</v>
      </c>
      <c r="F223" s="47">
        <v>7.8954064850000005</v>
      </c>
      <c r="G223" s="80">
        <f t="shared" si="17"/>
        <v>-0.16661032278694654</v>
      </c>
      <c r="H223" s="100">
        <v>17.761683219999998</v>
      </c>
      <c r="I223" s="101">
        <v>9.2996513800000002</v>
      </c>
      <c r="J223" s="75">
        <f t="shared" si="18"/>
        <v>0.90993000642998267</v>
      </c>
      <c r="K223" s="77">
        <f t="shared" si="19"/>
        <v>2.6993643588122307</v>
      </c>
      <c r="L223" s="54"/>
    </row>
    <row r="224" spans="1:13" x14ac:dyDescent="0.15">
      <c r="A224" s="26" t="s">
        <v>118</v>
      </c>
      <c r="B224" s="26" t="s">
        <v>119</v>
      </c>
      <c r="C224" s="26" t="s">
        <v>1840</v>
      </c>
      <c r="D224" s="26" t="s">
        <v>1844</v>
      </c>
      <c r="E224" s="68">
        <v>6.5323535870000002</v>
      </c>
      <c r="F224" s="47">
        <v>13.081123626</v>
      </c>
      <c r="G224" s="80">
        <f t="shared" si="17"/>
        <v>-0.50062748631040266</v>
      </c>
      <c r="H224" s="100">
        <v>6.2561325300000004</v>
      </c>
      <c r="I224" s="101">
        <v>6.7564875999999998</v>
      </c>
      <c r="J224" s="75">
        <f t="shared" si="18"/>
        <v>-7.4055500375668437E-2</v>
      </c>
      <c r="K224" s="77">
        <f t="shared" si="19"/>
        <v>0.95771492566634697</v>
      </c>
      <c r="L224" s="54"/>
    </row>
    <row r="225" spans="1:12" x14ac:dyDescent="0.15">
      <c r="A225" s="26" t="s">
        <v>696</v>
      </c>
      <c r="B225" s="26" t="s">
        <v>180</v>
      </c>
      <c r="C225" s="26" t="s">
        <v>1840</v>
      </c>
      <c r="D225" s="26" t="s">
        <v>1843</v>
      </c>
      <c r="E225" s="68">
        <v>6.4597600000000002</v>
      </c>
      <c r="F225" s="47">
        <v>3.6655099999999998</v>
      </c>
      <c r="G225" s="80">
        <f t="shared" si="17"/>
        <v>0.76230865554861404</v>
      </c>
      <c r="H225" s="100">
        <v>0</v>
      </c>
      <c r="I225" s="101">
        <v>0.2365285</v>
      </c>
      <c r="J225" s="75">
        <f t="shared" si="18"/>
        <v>-1</v>
      </c>
      <c r="K225" s="77">
        <f t="shared" si="19"/>
        <v>0</v>
      </c>
      <c r="L225" s="54"/>
    </row>
    <row r="226" spans="1:12" x14ac:dyDescent="0.15">
      <c r="A226" s="26" t="s">
        <v>42</v>
      </c>
      <c r="B226" s="26" t="s">
        <v>43</v>
      </c>
      <c r="C226" s="26" t="s">
        <v>1840</v>
      </c>
      <c r="D226" s="26" t="s">
        <v>1843</v>
      </c>
      <c r="E226" s="68">
        <v>6.4451115799999998</v>
      </c>
      <c r="F226" s="47">
        <v>0</v>
      </c>
      <c r="G226" s="80" t="str">
        <f t="shared" si="17"/>
        <v/>
      </c>
      <c r="H226" s="100">
        <v>8.3689377</v>
      </c>
      <c r="I226" s="101">
        <v>0</v>
      </c>
      <c r="J226" s="75"/>
      <c r="K226" s="77"/>
      <c r="L226" s="54"/>
    </row>
    <row r="227" spans="1:12" x14ac:dyDescent="0.15">
      <c r="A227" s="26" t="s">
        <v>255</v>
      </c>
      <c r="B227" s="26" t="s">
        <v>1716</v>
      </c>
      <c r="C227" s="26" t="s">
        <v>1840</v>
      </c>
      <c r="D227" s="26" t="s">
        <v>1843</v>
      </c>
      <c r="E227" s="68">
        <v>6.3657667170000005</v>
      </c>
      <c r="F227" s="47">
        <v>5.1047166109999997</v>
      </c>
      <c r="G227" s="80">
        <f t="shared" si="17"/>
        <v>0.24703626118687994</v>
      </c>
      <c r="H227" s="100">
        <v>46.961606320000001</v>
      </c>
      <c r="I227" s="101">
        <v>16.562254759999998</v>
      </c>
      <c r="J227" s="75">
        <f t="shared" ref="J227:J258" si="20">IF(ISERROR(H227/I227-1),"",((H227/I227-1)))</f>
        <v>1.8354597245671158</v>
      </c>
      <c r="K227" s="77">
        <f t="shared" ref="K227:K258" si="21">IF(ISERROR(H227/E227),"",(H227/E227))</f>
        <v>7.3772113254774805</v>
      </c>
      <c r="L227" s="54"/>
    </row>
    <row r="228" spans="1:12" x14ac:dyDescent="0.15">
      <c r="A228" s="26" t="s">
        <v>708</v>
      </c>
      <c r="B228" s="26" t="s">
        <v>709</v>
      </c>
      <c r="C228" s="26" t="s">
        <v>1841</v>
      </c>
      <c r="D228" s="26" t="s">
        <v>1844</v>
      </c>
      <c r="E228" s="68">
        <v>6.3573725420000002</v>
      </c>
      <c r="F228" s="47">
        <v>8.1431988870000005</v>
      </c>
      <c r="G228" s="80">
        <f t="shared" si="17"/>
        <v>-0.21930280345368169</v>
      </c>
      <c r="H228" s="100">
        <v>16.01391637</v>
      </c>
      <c r="I228" s="101">
        <v>9.6427656300000013</v>
      </c>
      <c r="J228" s="75">
        <f t="shared" si="20"/>
        <v>0.66071819895512673</v>
      </c>
      <c r="K228" s="77">
        <f t="shared" si="21"/>
        <v>2.5189520142486561</v>
      </c>
      <c r="L228" s="54"/>
    </row>
    <row r="229" spans="1:12" x14ac:dyDescent="0.15">
      <c r="A229" s="26" t="s">
        <v>1788</v>
      </c>
      <c r="B229" s="26" t="s">
        <v>1789</v>
      </c>
      <c r="C229" s="26" t="s">
        <v>1841</v>
      </c>
      <c r="D229" s="26" t="s">
        <v>1844</v>
      </c>
      <c r="E229" s="68">
        <v>6.2665049699999997</v>
      </c>
      <c r="F229" s="47">
        <v>3.4145833699999999</v>
      </c>
      <c r="G229" s="80">
        <f t="shared" si="17"/>
        <v>0.8352180312996722</v>
      </c>
      <c r="H229" s="100">
        <v>9.2886075600000009</v>
      </c>
      <c r="I229" s="101">
        <v>0</v>
      </c>
      <c r="J229" s="75" t="str">
        <f t="shared" si="20"/>
        <v/>
      </c>
      <c r="K229" s="77">
        <f t="shared" si="21"/>
        <v>1.4822628569621961</v>
      </c>
      <c r="L229" s="54"/>
    </row>
    <row r="230" spans="1:12" x14ac:dyDescent="0.15">
      <c r="A230" s="26" t="s">
        <v>1504</v>
      </c>
      <c r="B230" s="26" t="s">
        <v>1516</v>
      </c>
      <c r="C230" s="26" t="s">
        <v>1840</v>
      </c>
      <c r="D230" s="26" t="s">
        <v>1843</v>
      </c>
      <c r="E230" s="68">
        <v>6.1917116700000001</v>
      </c>
      <c r="F230" s="47">
        <v>10.551948339999999</v>
      </c>
      <c r="G230" s="80">
        <f t="shared" si="17"/>
        <v>-0.41321626390752397</v>
      </c>
      <c r="H230" s="100">
        <v>27.398893100000002</v>
      </c>
      <c r="I230" s="101">
        <v>16.811754649999997</v>
      </c>
      <c r="J230" s="75">
        <f t="shared" si="20"/>
        <v>0.62974619071067672</v>
      </c>
      <c r="K230" s="77">
        <f t="shared" si="21"/>
        <v>4.4250918906241647</v>
      </c>
      <c r="L230" s="54"/>
    </row>
    <row r="231" spans="1:12" x14ac:dyDescent="0.15">
      <c r="A231" s="26" t="s">
        <v>460</v>
      </c>
      <c r="B231" s="26" t="s">
        <v>1882</v>
      </c>
      <c r="C231" s="26" t="s">
        <v>1840</v>
      </c>
      <c r="D231" s="26" t="s">
        <v>1843</v>
      </c>
      <c r="E231" s="68">
        <v>6.1537982800000002</v>
      </c>
      <c r="F231" s="47">
        <v>18.35793584</v>
      </c>
      <c r="G231" s="80">
        <f t="shared" si="17"/>
        <v>-0.66478811487119782</v>
      </c>
      <c r="H231" s="100">
        <v>296.90344302999995</v>
      </c>
      <c r="I231" s="101">
        <v>368.63740298000005</v>
      </c>
      <c r="J231" s="75">
        <f t="shared" si="20"/>
        <v>-0.19459219105309267</v>
      </c>
      <c r="K231" s="77">
        <f t="shared" si="21"/>
        <v>48.247184831349387</v>
      </c>
      <c r="L231" s="54"/>
    </row>
    <row r="232" spans="1:12" x14ac:dyDescent="0.15">
      <c r="A232" s="26" t="s">
        <v>1317</v>
      </c>
      <c r="B232" s="26" t="s">
        <v>1787</v>
      </c>
      <c r="C232" s="26" t="s">
        <v>1840</v>
      </c>
      <c r="D232" s="26" t="s">
        <v>1843</v>
      </c>
      <c r="E232" s="68">
        <v>6.1393809800000003</v>
      </c>
      <c r="F232" s="47">
        <v>1.26389727</v>
      </c>
      <c r="G232" s="80">
        <f t="shared" si="17"/>
        <v>3.8574999928593883</v>
      </c>
      <c r="H232" s="100">
        <v>18.774627829999996</v>
      </c>
      <c r="I232" s="101">
        <v>32.954396389999999</v>
      </c>
      <c r="J232" s="75">
        <f t="shared" si="20"/>
        <v>-0.43028457848807233</v>
      </c>
      <c r="K232" s="77">
        <f t="shared" si="21"/>
        <v>3.0580652823405652</v>
      </c>
      <c r="L232" s="54"/>
    </row>
    <row r="233" spans="1:12" x14ac:dyDescent="0.15">
      <c r="A233" s="26" t="s">
        <v>469</v>
      </c>
      <c r="B233" s="26" t="s">
        <v>1884</v>
      </c>
      <c r="C233" s="26" t="s">
        <v>1840</v>
      </c>
      <c r="D233" s="26" t="s">
        <v>1843</v>
      </c>
      <c r="E233" s="68">
        <v>6.1230850400000003</v>
      </c>
      <c r="F233" s="47">
        <v>12.049512050000001</v>
      </c>
      <c r="G233" s="80">
        <f t="shared" si="17"/>
        <v>-0.4918395853216313</v>
      </c>
      <c r="H233" s="100">
        <v>274.04946056</v>
      </c>
      <c r="I233" s="101">
        <v>144.92018062</v>
      </c>
      <c r="J233" s="75">
        <f t="shared" si="20"/>
        <v>0.89103725504313425</v>
      </c>
      <c r="K233" s="77">
        <f t="shared" si="21"/>
        <v>44.756762117417857</v>
      </c>
      <c r="L233" s="54"/>
    </row>
    <row r="234" spans="1:12" x14ac:dyDescent="0.15">
      <c r="A234" s="26" t="s">
        <v>432</v>
      </c>
      <c r="B234" s="26" t="s">
        <v>277</v>
      </c>
      <c r="C234" s="26" t="s">
        <v>1840</v>
      </c>
      <c r="D234" s="26" t="s">
        <v>1843</v>
      </c>
      <c r="E234" s="68">
        <v>6.0894839979999995</v>
      </c>
      <c r="F234" s="47">
        <v>3.747375173</v>
      </c>
      <c r="G234" s="80">
        <f t="shared" si="17"/>
        <v>0.62499982437707202</v>
      </c>
      <c r="H234" s="100">
        <v>15.916646009999999</v>
      </c>
      <c r="I234" s="101">
        <v>1.23074083</v>
      </c>
      <c r="J234" s="75">
        <f t="shared" si="20"/>
        <v>11.932573310336993</v>
      </c>
      <c r="K234" s="77">
        <f t="shared" si="21"/>
        <v>2.6137922384273584</v>
      </c>
      <c r="L234" s="54"/>
    </row>
    <row r="235" spans="1:12" x14ac:dyDescent="0.15">
      <c r="A235" s="26" t="s">
        <v>1569</v>
      </c>
      <c r="B235" s="26" t="s">
        <v>1570</v>
      </c>
      <c r="C235" s="26" t="s">
        <v>1840</v>
      </c>
      <c r="D235" s="26" t="s">
        <v>1843</v>
      </c>
      <c r="E235" s="68">
        <v>5.9812188399999995</v>
      </c>
      <c r="F235" s="47">
        <v>5.0861970199999993</v>
      </c>
      <c r="G235" s="80">
        <f t="shared" si="17"/>
        <v>0.17597073343415248</v>
      </c>
      <c r="H235" s="100">
        <v>2.52517865</v>
      </c>
      <c r="I235" s="101">
        <v>6.1104640199999993</v>
      </c>
      <c r="J235" s="75">
        <f t="shared" si="20"/>
        <v>-0.58674518960672972</v>
      </c>
      <c r="K235" s="77">
        <f t="shared" si="21"/>
        <v>0.42218462784083655</v>
      </c>
      <c r="L235" s="54"/>
    </row>
    <row r="236" spans="1:12" x14ac:dyDescent="0.15">
      <c r="A236" s="26" t="s">
        <v>645</v>
      </c>
      <c r="B236" s="26" t="s">
        <v>16</v>
      </c>
      <c r="C236" s="26" t="s">
        <v>1840</v>
      </c>
      <c r="D236" s="26" t="s">
        <v>1843</v>
      </c>
      <c r="E236" s="68">
        <v>5.9265193899999993</v>
      </c>
      <c r="F236" s="47">
        <v>3.6401562999999997</v>
      </c>
      <c r="G236" s="80">
        <f t="shared" si="17"/>
        <v>0.62809475790915892</v>
      </c>
      <c r="H236" s="100">
        <v>56.066374190005504</v>
      </c>
      <c r="I236" s="101">
        <v>3.6318151400000001</v>
      </c>
      <c r="J236" s="75">
        <f t="shared" si="20"/>
        <v>14.437562769234313</v>
      </c>
      <c r="K236" s="77">
        <f t="shared" si="21"/>
        <v>9.4602532279921405</v>
      </c>
      <c r="L236" s="54"/>
    </row>
    <row r="237" spans="1:12" x14ac:dyDescent="0.15">
      <c r="A237" s="26" t="s">
        <v>203</v>
      </c>
      <c r="B237" s="26" t="s">
        <v>1328</v>
      </c>
      <c r="C237" s="26" t="s">
        <v>1841</v>
      </c>
      <c r="D237" s="26" t="s">
        <v>1844</v>
      </c>
      <c r="E237" s="68">
        <v>5.8504744440000005</v>
      </c>
      <c r="F237" s="47">
        <v>11.989531137</v>
      </c>
      <c r="G237" s="80">
        <f t="shared" si="17"/>
        <v>-0.51203475956242472</v>
      </c>
      <c r="H237" s="100">
        <v>66.887492650398499</v>
      </c>
      <c r="I237" s="101">
        <v>13.75165659960575</v>
      </c>
      <c r="J237" s="75">
        <f t="shared" si="20"/>
        <v>3.86395891039892</v>
      </c>
      <c r="K237" s="77">
        <f t="shared" si="21"/>
        <v>11.432832207137574</v>
      </c>
      <c r="L237" s="54"/>
    </row>
    <row r="238" spans="1:12" x14ac:dyDescent="0.15">
      <c r="A238" s="26" t="s">
        <v>509</v>
      </c>
      <c r="B238" s="26" t="s">
        <v>656</v>
      </c>
      <c r="C238" s="26" t="s">
        <v>1840</v>
      </c>
      <c r="D238" s="26" t="s">
        <v>1844</v>
      </c>
      <c r="E238" s="68">
        <v>5.8485726950000005</v>
      </c>
      <c r="F238" s="47">
        <v>3.2234312279999999</v>
      </c>
      <c r="G238" s="80">
        <f t="shared" si="17"/>
        <v>0.81439350844435032</v>
      </c>
      <c r="H238" s="100">
        <v>32.174761119999999</v>
      </c>
      <c r="I238" s="101">
        <v>0.55215518999999991</v>
      </c>
      <c r="J238" s="75">
        <f t="shared" si="20"/>
        <v>57.27122827551436</v>
      </c>
      <c r="K238" s="77">
        <f t="shared" si="21"/>
        <v>5.5013013940147317</v>
      </c>
      <c r="L238" s="54"/>
    </row>
    <row r="239" spans="1:12" x14ac:dyDescent="0.15">
      <c r="A239" s="26" t="s">
        <v>957</v>
      </c>
      <c r="B239" s="26" t="s">
        <v>961</v>
      </c>
      <c r="C239" s="26" t="s">
        <v>1840</v>
      </c>
      <c r="D239" s="26" t="s">
        <v>1844</v>
      </c>
      <c r="E239" s="68">
        <v>5.7703228399999995</v>
      </c>
      <c r="F239" s="47">
        <v>1.7566667199999999</v>
      </c>
      <c r="G239" s="80">
        <f t="shared" si="17"/>
        <v>2.2848136611821279</v>
      </c>
      <c r="H239" s="100">
        <v>3.4353059999999998E-2</v>
      </c>
      <c r="I239" s="101">
        <v>1.728468E-2</v>
      </c>
      <c r="J239" s="75">
        <f t="shared" si="20"/>
        <v>0.9874860280896145</v>
      </c>
      <c r="K239" s="77">
        <f t="shared" si="21"/>
        <v>5.9534034667633956E-3</v>
      </c>
      <c r="L239" s="54"/>
    </row>
    <row r="240" spans="1:12" x14ac:dyDescent="0.15">
      <c r="A240" s="26" t="s">
        <v>1258</v>
      </c>
      <c r="B240" s="26" t="s">
        <v>743</v>
      </c>
      <c r="C240" s="26" t="s">
        <v>1840</v>
      </c>
      <c r="D240" s="26" t="s">
        <v>1843</v>
      </c>
      <c r="E240" s="68">
        <v>5.7699203949999998</v>
      </c>
      <c r="F240" s="47">
        <v>3.8097897450000002</v>
      </c>
      <c r="G240" s="80">
        <f t="shared" si="17"/>
        <v>0.51449837948996824</v>
      </c>
      <c r="H240" s="100">
        <v>2.4676920899999999</v>
      </c>
      <c r="I240" s="101">
        <v>5.4934043800000003</v>
      </c>
      <c r="J240" s="75">
        <f t="shared" si="20"/>
        <v>-0.55079001666358307</v>
      </c>
      <c r="K240" s="77">
        <f t="shared" si="21"/>
        <v>0.42768217255447943</v>
      </c>
      <c r="L240" s="54"/>
    </row>
    <row r="241" spans="1:12" x14ac:dyDescent="0.15">
      <c r="A241" s="26" t="s">
        <v>641</v>
      </c>
      <c r="B241" s="26" t="s">
        <v>15</v>
      </c>
      <c r="C241" s="26" t="s">
        <v>1840</v>
      </c>
      <c r="D241" s="26" t="s">
        <v>1843</v>
      </c>
      <c r="E241" s="68">
        <v>5.7673331799999996</v>
      </c>
      <c r="F241" s="47">
        <v>4.5584338600000001</v>
      </c>
      <c r="G241" s="80">
        <f t="shared" si="17"/>
        <v>0.26520058360570342</v>
      </c>
      <c r="H241" s="100">
        <v>123.59765876</v>
      </c>
      <c r="I241" s="101">
        <v>68.406313890000007</v>
      </c>
      <c r="J241" s="75">
        <f t="shared" si="20"/>
        <v>0.80681653098206407</v>
      </c>
      <c r="K241" s="77">
        <f t="shared" si="21"/>
        <v>21.430643055028078</v>
      </c>
      <c r="L241" s="54"/>
    </row>
    <row r="242" spans="1:12" x14ac:dyDescent="0.15">
      <c r="A242" s="26" t="s">
        <v>205</v>
      </c>
      <c r="B242" s="26" t="s">
        <v>798</v>
      </c>
      <c r="C242" s="26" t="s">
        <v>1840</v>
      </c>
      <c r="D242" s="26" t="s">
        <v>1844</v>
      </c>
      <c r="E242" s="68">
        <v>5.72384059</v>
      </c>
      <c r="F242" s="47">
        <v>9.35154627</v>
      </c>
      <c r="G242" s="80">
        <f t="shared" si="17"/>
        <v>-0.3879257585066731</v>
      </c>
      <c r="H242" s="100">
        <v>23.198218409999999</v>
      </c>
      <c r="I242" s="101">
        <v>16.270909070000002</v>
      </c>
      <c r="J242" s="75">
        <f t="shared" si="20"/>
        <v>0.42574814413857442</v>
      </c>
      <c r="K242" s="77">
        <f t="shared" si="21"/>
        <v>4.0529113355338922</v>
      </c>
      <c r="L242" s="54"/>
    </row>
    <row r="243" spans="1:12" x14ac:dyDescent="0.15">
      <c r="A243" s="26" t="s">
        <v>482</v>
      </c>
      <c r="B243" s="26" t="s">
        <v>1537</v>
      </c>
      <c r="C243" s="26" t="s">
        <v>1841</v>
      </c>
      <c r="D243" s="26" t="s">
        <v>1844</v>
      </c>
      <c r="E243" s="68">
        <v>5.71614646</v>
      </c>
      <c r="F243" s="47">
        <v>4.5113744200000001</v>
      </c>
      <c r="G243" s="80">
        <f t="shared" si="17"/>
        <v>0.26705210604089036</v>
      </c>
      <c r="H243" s="100">
        <v>1.9771163</v>
      </c>
      <c r="I243" s="101">
        <v>1.89149174</v>
      </c>
      <c r="J243" s="75">
        <f t="shared" si="20"/>
        <v>4.5268270640187902E-2</v>
      </c>
      <c r="K243" s="77">
        <f t="shared" si="21"/>
        <v>0.34588272253611924</v>
      </c>
      <c r="L243" s="54"/>
    </row>
    <row r="244" spans="1:12" x14ac:dyDescent="0.15">
      <c r="A244" s="26" t="s">
        <v>467</v>
      </c>
      <c r="B244" s="26" t="s">
        <v>1872</v>
      </c>
      <c r="C244" s="26" t="s">
        <v>1840</v>
      </c>
      <c r="D244" s="26" t="s">
        <v>1843</v>
      </c>
      <c r="E244" s="68">
        <v>5.6052897800000006</v>
      </c>
      <c r="F244" s="47">
        <v>6.1167197300000007</v>
      </c>
      <c r="G244" s="80">
        <f t="shared" si="17"/>
        <v>-8.3611800536102066E-2</v>
      </c>
      <c r="H244" s="100">
        <v>83.55916812000001</v>
      </c>
      <c r="I244" s="101">
        <v>132.05759085</v>
      </c>
      <c r="J244" s="75">
        <f t="shared" si="20"/>
        <v>-0.36725206342047989</v>
      </c>
      <c r="K244" s="77">
        <f t="shared" si="21"/>
        <v>14.907198628364224</v>
      </c>
      <c r="L244" s="54"/>
    </row>
    <row r="245" spans="1:12" x14ac:dyDescent="0.15">
      <c r="A245" s="26" t="s">
        <v>1239</v>
      </c>
      <c r="B245" s="26" t="s">
        <v>352</v>
      </c>
      <c r="C245" s="26" t="s">
        <v>1841</v>
      </c>
      <c r="D245" s="26" t="s">
        <v>1844</v>
      </c>
      <c r="E245" s="68">
        <v>5.5228604699999995</v>
      </c>
      <c r="F245" s="47">
        <v>4.2918955949999997</v>
      </c>
      <c r="G245" s="80">
        <f t="shared" si="17"/>
        <v>0.28681146774261168</v>
      </c>
      <c r="H245" s="100">
        <v>5.6779439600000003</v>
      </c>
      <c r="I245" s="101">
        <v>3.6258327299999999</v>
      </c>
      <c r="J245" s="75">
        <f t="shared" si="20"/>
        <v>0.56596963589106331</v>
      </c>
      <c r="K245" s="77">
        <f t="shared" si="21"/>
        <v>1.0280802839112828</v>
      </c>
      <c r="L245" s="54"/>
    </row>
    <row r="246" spans="1:12" x14ac:dyDescent="0.15">
      <c r="A246" s="26" t="s">
        <v>244</v>
      </c>
      <c r="B246" s="26" t="s">
        <v>245</v>
      </c>
      <c r="C246" s="26" t="s">
        <v>1840</v>
      </c>
      <c r="D246" s="26" t="s">
        <v>1843</v>
      </c>
      <c r="E246" s="68">
        <v>5.49987374</v>
      </c>
      <c r="F246" s="47">
        <v>0.38994399000000002</v>
      </c>
      <c r="G246" s="80">
        <f t="shared" si="17"/>
        <v>13.104265948553277</v>
      </c>
      <c r="H246" s="100">
        <v>15.98290972</v>
      </c>
      <c r="I246" s="101">
        <v>0</v>
      </c>
      <c r="J246" s="75" t="str">
        <f t="shared" si="20"/>
        <v/>
      </c>
      <c r="K246" s="77">
        <f t="shared" si="21"/>
        <v>2.9060502978019276</v>
      </c>
      <c r="L246" s="54"/>
    </row>
    <row r="247" spans="1:12" x14ac:dyDescent="0.15">
      <c r="A247" s="26" t="s">
        <v>1474</v>
      </c>
      <c r="B247" s="26" t="s">
        <v>1735</v>
      </c>
      <c r="C247" s="26" t="s">
        <v>1840</v>
      </c>
      <c r="D247" s="26" t="s">
        <v>1843</v>
      </c>
      <c r="E247" s="68">
        <v>5.4765533700000004</v>
      </c>
      <c r="F247" s="47">
        <v>5.1915489400000006</v>
      </c>
      <c r="G247" s="80">
        <f t="shared" si="17"/>
        <v>5.4897764288436068E-2</v>
      </c>
      <c r="H247" s="100">
        <v>16.681115909999999</v>
      </c>
      <c r="I247" s="101">
        <v>72.19829593</v>
      </c>
      <c r="J247" s="75">
        <f t="shared" si="20"/>
        <v>-0.76895416027307339</v>
      </c>
      <c r="K247" s="77">
        <f t="shared" si="21"/>
        <v>3.0459149729787072</v>
      </c>
      <c r="L247" s="54"/>
    </row>
    <row r="248" spans="1:12" x14ac:dyDescent="0.15">
      <c r="A248" s="26" t="s">
        <v>183</v>
      </c>
      <c r="B248" s="26" t="s">
        <v>184</v>
      </c>
      <c r="C248" s="26" t="s">
        <v>1840</v>
      </c>
      <c r="D248" s="26" t="s">
        <v>1844</v>
      </c>
      <c r="E248" s="68">
        <v>5.3776342599999998</v>
      </c>
      <c r="F248" s="47">
        <v>13.168325400000001</v>
      </c>
      <c r="G248" s="80">
        <f t="shared" si="17"/>
        <v>-0.59162352868345747</v>
      </c>
      <c r="H248" s="100">
        <v>18.01635374</v>
      </c>
      <c r="I248" s="101">
        <v>17.892513609999998</v>
      </c>
      <c r="J248" s="75">
        <f t="shared" si="20"/>
        <v>6.9213377560761735E-3</v>
      </c>
      <c r="K248" s="77">
        <f t="shared" si="21"/>
        <v>3.350237831161095</v>
      </c>
      <c r="L248" s="54"/>
    </row>
    <row r="249" spans="1:12" x14ac:dyDescent="0.15">
      <c r="A249" s="26" t="s">
        <v>577</v>
      </c>
      <c r="B249" s="26" t="s">
        <v>578</v>
      </c>
      <c r="C249" s="26" t="s">
        <v>1840</v>
      </c>
      <c r="D249" s="26" t="s">
        <v>1843</v>
      </c>
      <c r="E249" s="68">
        <v>5.2874174110000007</v>
      </c>
      <c r="F249" s="47">
        <v>15.485246827999999</v>
      </c>
      <c r="G249" s="80">
        <f t="shared" si="17"/>
        <v>-0.65855129919921995</v>
      </c>
      <c r="H249" s="100">
        <v>26.775269190000003</v>
      </c>
      <c r="I249" s="101">
        <v>42.524842270000001</v>
      </c>
      <c r="J249" s="75">
        <f t="shared" si="20"/>
        <v>-0.37036170481250319</v>
      </c>
      <c r="K249" s="77">
        <f t="shared" si="21"/>
        <v>5.0639597952483273</v>
      </c>
      <c r="L249" s="54"/>
    </row>
    <row r="250" spans="1:12" x14ac:dyDescent="0.15">
      <c r="A250" s="26" t="s">
        <v>1146</v>
      </c>
      <c r="B250" s="26" t="s">
        <v>1147</v>
      </c>
      <c r="C250" s="26" t="s">
        <v>1840</v>
      </c>
      <c r="D250" s="26" t="s">
        <v>1843</v>
      </c>
      <c r="E250" s="68">
        <v>5.2853240700000006</v>
      </c>
      <c r="F250" s="47">
        <v>24.3088564</v>
      </c>
      <c r="G250" s="80">
        <f t="shared" si="17"/>
        <v>-0.78257619432891135</v>
      </c>
      <c r="H250" s="100">
        <v>6.5519470199999992</v>
      </c>
      <c r="I250" s="101">
        <v>23.056788449999999</v>
      </c>
      <c r="J250" s="75">
        <f t="shared" si="20"/>
        <v>-0.71583436113801013</v>
      </c>
      <c r="K250" s="77">
        <f t="shared" si="21"/>
        <v>1.2396490609136857</v>
      </c>
      <c r="L250" s="54"/>
    </row>
    <row r="251" spans="1:12" x14ac:dyDescent="0.15">
      <c r="A251" s="26" t="s">
        <v>176</v>
      </c>
      <c r="B251" s="26" t="s">
        <v>1621</v>
      </c>
      <c r="C251" s="26" t="s">
        <v>1841</v>
      </c>
      <c r="D251" s="26" t="s">
        <v>1844</v>
      </c>
      <c r="E251" s="68">
        <v>5.2577976199999998</v>
      </c>
      <c r="F251" s="47">
        <v>3.0451165599999999</v>
      </c>
      <c r="G251" s="80">
        <f t="shared" si="17"/>
        <v>0.72663263175712389</v>
      </c>
      <c r="H251" s="100">
        <v>0.65697819999999996</v>
      </c>
      <c r="I251" s="101">
        <v>0.14493969000000001</v>
      </c>
      <c r="J251" s="75">
        <f t="shared" si="20"/>
        <v>3.5327694574205308</v>
      </c>
      <c r="K251" s="77">
        <f t="shared" si="21"/>
        <v>0.12495311677667806</v>
      </c>
      <c r="L251" s="54"/>
    </row>
    <row r="252" spans="1:12" x14ac:dyDescent="0.15">
      <c r="A252" s="26" t="s">
        <v>1591</v>
      </c>
      <c r="B252" s="26" t="s">
        <v>1592</v>
      </c>
      <c r="C252" s="26" t="s">
        <v>1840</v>
      </c>
      <c r="D252" s="26" t="s">
        <v>1843</v>
      </c>
      <c r="E252" s="68">
        <v>5.2332385599999993</v>
      </c>
      <c r="F252" s="47">
        <v>0.63520618999999989</v>
      </c>
      <c r="G252" s="80">
        <f t="shared" si="17"/>
        <v>7.2386454074070024</v>
      </c>
      <c r="H252" s="100">
        <v>6.5502505599999994</v>
      </c>
      <c r="I252" s="101">
        <v>0.55647093000000003</v>
      </c>
      <c r="J252" s="75">
        <f t="shared" si="20"/>
        <v>10.771056144837608</v>
      </c>
      <c r="K252" s="77">
        <f t="shared" si="21"/>
        <v>1.2516629014519836</v>
      </c>
      <c r="L252" s="54"/>
    </row>
    <row r="253" spans="1:12" x14ac:dyDescent="0.15">
      <c r="A253" s="26" t="s">
        <v>1295</v>
      </c>
      <c r="B253" s="26" t="s">
        <v>1518</v>
      </c>
      <c r="C253" s="26" t="s">
        <v>1841</v>
      </c>
      <c r="D253" s="26" t="s">
        <v>1844</v>
      </c>
      <c r="E253" s="68">
        <v>5.18188856</v>
      </c>
      <c r="F253" s="47">
        <v>7.4787615999999995</v>
      </c>
      <c r="G253" s="80">
        <f t="shared" si="17"/>
        <v>-0.30711943538887498</v>
      </c>
      <c r="H253" s="100">
        <v>1.9374552599999999</v>
      </c>
      <c r="I253" s="101">
        <v>1.0681659099999998</v>
      </c>
      <c r="J253" s="75">
        <f t="shared" si="20"/>
        <v>0.81381491569975317</v>
      </c>
      <c r="K253" s="77">
        <f t="shared" si="21"/>
        <v>0.37388979665745647</v>
      </c>
      <c r="L253" s="54"/>
    </row>
    <row r="254" spans="1:12" x14ac:dyDescent="0.15">
      <c r="A254" s="26" t="s">
        <v>644</v>
      </c>
      <c r="B254" s="26" t="s">
        <v>19</v>
      </c>
      <c r="C254" s="26" t="s">
        <v>1840</v>
      </c>
      <c r="D254" s="26" t="s">
        <v>1843</v>
      </c>
      <c r="E254" s="68">
        <v>5.1672778700000004</v>
      </c>
      <c r="F254" s="47">
        <v>1.661511</v>
      </c>
      <c r="G254" s="80">
        <f t="shared" si="17"/>
        <v>2.1099871562692036</v>
      </c>
      <c r="H254" s="100">
        <v>36.742128891917048</v>
      </c>
      <c r="I254" s="101">
        <v>36.319388609012449</v>
      </c>
      <c r="J254" s="75">
        <f t="shared" si="20"/>
        <v>1.1639520903160117E-2</v>
      </c>
      <c r="K254" s="77">
        <f t="shared" si="21"/>
        <v>7.1105386271625148</v>
      </c>
      <c r="L254" s="54"/>
    </row>
    <row r="255" spans="1:12" x14ac:dyDescent="0.15">
      <c r="A255" s="26" t="s">
        <v>579</v>
      </c>
      <c r="B255" s="26" t="s">
        <v>580</v>
      </c>
      <c r="C255" s="26" t="s">
        <v>1840</v>
      </c>
      <c r="D255" s="26" t="s">
        <v>1843</v>
      </c>
      <c r="E255" s="68">
        <v>5.118906108</v>
      </c>
      <c r="F255" s="47">
        <v>4.8639732359999996</v>
      </c>
      <c r="G255" s="80">
        <f t="shared" si="17"/>
        <v>5.2412474253178631E-2</v>
      </c>
      <c r="H255" s="100">
        <v>3.4138282000000002</v>
      </c>
      <c r="I255" s="101">
        <v>3.4397137400000002</v>
      </c>
      <c r="J255" s="75">
        <f t="shared" si="20"/>
        <v>-7.5254925138044104E-3</v>
      </c>
      <c r="K255" s="77">
        <f t="shared" si="21"/>
        <v>0.66690580525881371</v>
      </c>
      <c r="L255" s="54"/>
    </row>
    <row r="256" spans="1:12" x14ac:dyDescent="0.15">
      <c r="A256" s="26" t="s">
        <v>1285</v>
      </c>
      <c r="B256" s="26" t="s">
        <v>172</v>
      </c>
      <c r="C256" s="26" t="s">
        <v>1841</v>
      </c>
      <c r="D256" s="26" t="s">
        <v>1844</v>
      </c>
      <c r="E256" s="68">
        <v>5.0452320500000001</v>
      </c>
      <c r="F256" s="47">
        <v>1.98310169</v>
      </c>
      <c r="G256" s="80">
        <f t="shared" si="17"/>
        <v>1.5441116184011725</v>
      </c>
      <c r="H256" s="100">
        <v>7.2680311900000003</v>
      </c>
      <c r="I256" s="101">
        <v>4.9708452999999997</v>
      </c>
      <c r="J256" s="75">
        <f t="shared" si="20"/>
        <v>0.46213184103717753</v>
      </c>
      <c r="K256" s="77">
        <f t="shared" si="21"/>
        <v>1.440574213033472</v>
      </c>
      <c r="L256" s="54"/>
    </row>
    <row r="257" spans="1:12" x14ac:dyDescent="0.15">
      <c r="A257" s="26" t="s">
        <v>466</v>
      </c>
      <c r="B257" s="26" t="s">
        <v>1878</v>
      </c>
      <c r="C257" s="26" t="s">
        <v>1840</v>
      </c>
      <c r="D257" s="26" t="s">
        <v>1843</v>
      </c>
      <c r="E257" s="68">
        <v>4.9784765899999996</v>
      </c>
      <c r="F257" s="47">
        <v>9.7326974700000015</v>
      </c>
      <c r="G257" s="80">
        <f t="shared" si="17"/>
        <v>-0.48847926226561333</v>
      </c>
      <c r="H257" s="100">
        <v>359.82019514000001</v>
      </c>
      <c r="I257" s="101">
        <v>724.38954960000001</v>
      </c>
      <c r="J257" s="75">
        <f t="shared" si="20"/>
        <v>-0.5032780424031672</v>
      </c>
      <c r="K257" s="77">
        <f t="shared" si="21"/>
        <v>72.275160610928978</v>
      </c>
      <c r="L257" s="54"/>
    </row>
    <row r="258" spans="1:12" x14ac:dyDescent="0.15">
      <c r="A258" s="26" t="s">
        <v>147</v>
      </c>
      <c r="B258" s="26" t="s">
        <v>148</v>
      </c>
      <c r="C258" s="26" t="s">
        <v>1840</v>
      </c>
      <c r="D258" s="26" t="s">
        <v>1843</v>
      </c>
      <c r="E258" s="68">
        <v>4.9384108800000002</v>
      </c>
      <c r="F258" s="47">
        <v>0.89567335999999997</v>
      </c>
      <c r="G258" s="80">
        <f t="shared" si="17"/>
        <v>4.5136292989667579</v>
      </c>
      <c r="H258" s="100">
        <v>4.5558514199999998</v>
      </c>
      <c r="I258" s="101">
        <v>20.11981437</v>
      </c>
      <c r="J258" s="75">
        <f t="shared" si="20"/>
        <v>-0.77356394367171299</v>
      </c>
      <c r="K258" s="77">
        <f t="shared" si="21"/>
        <v>0.92253389414207665</v>
      </c>
      <c r="L258" s="54"/>
    </row>
    <row r="259" spans="1:12" x14ac:dyDescent="0.15">
      <c r="A259" s="26" t="s">
        <v>198</v>
      </c>
      <c r="B259" s="26" t="s">
        <v>1891</v>
      </c>
      <c r="C259" s="26" t="s">
        <v>1840</v>
      </c>
      <c r="D259" s="26" t="s">
        <v>1844</v>
      </c>
      <c r="E259" s="68">
        <v>4.8288626849999998</v>
      </c>
      <c r="F259" s="47">
        <v>4.3268906050000009</v>
      </c>
      <c r="G259" s="80">
        <f t="shared" si="17"/>
        <v>0.11601219578325783</v>
      </c>
      <c r="H259" s="100">
        <v>6.0831940000000001E-2</v>
      </c>
      <c r="I259" s="101">
        <v>5.4212139999999999E-2</v>
      </c>
      <c r="J259" s="75">
        <f t="shared" ref="J259:J281" si="22">IF(ISERROR(H259/I259-1),"",((H259/I259-1)))</f>
        <v>0.12210918071118382</v>
      </c>
      <c r="K259" s="77">
        <f t="shared" ref="K259:K281" si="23">IF(ISERROR(H259/E259),"",(H259/E259))</f>
        <v>1.2597570891581483E-2</v>
      </c>
      <c r="L259" s="54"/>
    </row>
    <row r="260" spans="1:12" x14ac:dyDescent="0.15">
      <c r="A260" s="26" t="s">
        <v>1863</v>
      </c>
      <c r="B260" s="26" t="s">
        <v>1864</v>
      </c>
      <c r="C260" s="26" t="s">
        <v>1840</v>
      </c>
      <c r="D260" s="26" t="s">
        <v>1844</v>
      </c>
      <c r="E260" s="68">
        <v>4.8155071739999995</v>
      </c>
      <c r="F260" s="47">
        <v>3.5396164940000001</v>
      </c>
      <c r="G260" s="80">
        <f t="shared" si="17"/>
        <v>0.36046014650535163</v>
      </c>
      <c r="H260" s="100">
        <v>0.26114334</v>
      </c>
      <c r="I260" s="101">
        <v>1.9954169199999998</v>
      </c>
      <c r="J260" s="75">
        <f t="shared" si="22"/>
        <v>-0.86912843256836769</v>
      </c>
      <c r="K260" s="77">
        <f t="shared" si="23"/>
        <v>5.422966482325503E-2</v>
      </c>
      <c r="L260" s="54"/>
    </row>
    <row r="261" spans="1:12" x14ac:dyDescent="0.15">
      <c r="A261" s="26" t="s">
        <v>790</v>
      </c>
      <c r="B261" s="26" t="s">
        <v>799</v>
      </c>
      <c r="C261" s="26" t="s">
        <v>1840</v>
      </c>
      <c r="D261" s="26" t="s">
        <v>1844</v>
      </c>
      <c r="E261" s="68">
        <v>4.7984864500000004</v>
      </c>
      <c r="F261" s="47">
        <v>4.8140417199999996</v>
      </c>
      <c r="G261" s="80">
        <f t="shared" si="17"/>
        <v>-3.2312287480548152E-3</v>
      </c>
      <c r="H261" s="100">
        <v>0</v>
      </c>
      <c r="I261" s="101">
        <v>1.4042166</v>
      </c>
      <c r="J261" s="75">
        <f t="shared" si="22"/>
        <v>-1</v>
      </c>
      <c r="K261" s="77">
        <f t="shared" si="23"/>
        <v>0</v>
      </c>
      <c r="L261" s="54"/>
    </row>
    <row r="262" spans="1:12" x14ac:dyDescent="0.15">
      <c r="A262" s="26" t="s">
        <v>1179</v>
      </c>
      <c r="B262" s="26" t="s">
        <v>1619</v>
      </c>
      <c r="C262" s="26" t="s">
        <v>1841</v>
      </c>
      <c r="D262" s="26" t="s">
        <v>1844</v>
      </c>
      <c r="E262" s="68">
        <v>4.67478602</v>
      </c>
      <c r="F262" s="47">
        <v>0.49851369000000001</v>
      </c>
      <c r="G262" s="80">
        <f t="shared" si="17"/>
        <v>8.3774476283690422</v>
      </c>
      <c r="H262" s="100">
        <v>23.540515920000001</v>
      </c>
      <c r="I262" s="101">
        <v>2.34232884</v>
      </c>
      <c r="J262" s="75">
        <f t="shared" si="22"/>
        <v>9.0500474220349005</v>
      </c>
      <c r="K262" s="77">
        <f t="shared" si="23"/>
        <v>5.035634961533491</v>
      </c>
      <c r="L262" s="54"/>
    </row>
    <row r="263" spans="1:12" x14ac:dyDescent="0.15">
      <c r="A263" s="26" t="s">
        <v>475</v>
      </c>
      <c r="B263" s="26" t="s">
        <v>1874</v>
      </c>
      <c r="C263" s="26" t="s">
        <v>1840</v>
      </c>
      <c r="D263" s="26" t="s">
        <v>1843</v>
      </c>
      <c r="E263" s="68">
        <v>4.6220607199999995</v>
      </c>
      <c r="F263" s="47">
        <v>19.29135359</v>
      </c>
      <c r="G263" s="80">
        <f t="shared" si="17"/>
        <v>-0.76040765110459008</v>
      </c>
      <c r="H263" s="100">
        <v>343.41554380999997</v>
      </c>
      <c r="I263" s="101">
        <v>263.06554090000003</v>
      </c>
      <c r="J263" s="75">
        <f t="shared" si="22"/>
        <v>0.3054372025887786</v>
      </c>
      <c r="K263" s="77">
        <f t="shared" si="23"/>
        <v>74.299228117885917</v>
      </c>
      <c r="L263" s="54"/>
    </row>
    <row r="264" spans="1:12" x14ac:dyDescent="0.15">
      <c r="A264" s="26" t="s">
        <v>521</v>
      </c>
      <c r="B264" s="26" t="s">
        <v>668</v>
      </c>
      <c r="C264" s="26" t="s">
        <v>1840</v>
      </c>
      <c r="D264" s="26" t="s">
        <v>1844</v>
      </c>
      <c r="E264" s="68">
        <v>4.6026258600000007</v>
      </c>
      <c r="F264" s="47">
        <v>7.4938505599999994</v>
      </c>
      <c r="G264" s="80">
        <f t="shared" ref="G264:G327" si="24">IF(ISERROR(E264/F264-1),"",((E264/F264-1)))</f>
        <v>-0.38581296449018043</v>
      </c>
      <c r="H264" s="100">
        <v>9.6483629999999998</v>
      </c>
      <c r="I264" s="101">
        <v>15.628127119999998</v>
      </c>
      <c r="J264" s="75">
        <f t="shared" si="22"/>
        <v>-0.38262832609976871</v>
      </c>
      <c r="K264" s="77">
        <f t="shared" si="23"/>
        <v>2.0962735824023722</v>
      </c>
      <c r="L264" s="54"/>
    </row>
    <row r="265" spans="1:12" x14ac:dyDescent="0.15">
      <c r="A265" s="26" t="s">
        <v>1173</v>
      </c>
      <c r="B265" s="26" t="s">
        <v>260</v>
      </c>
      <c r="C265" s="26" t="s">
        <v>1840</v>
      </c>
      <c r="D265" s="26" t="s">
        <v>1843</v>
      </c>
      <c r="E265" s="68">
        <v>4.5768077099999998</v>
      </c>
      <c r="F265" s="47">
        <v>5.1471248799999998</v>
      </c>
      <c r="G265" s="80">
        <f t="shared" si="24"/>
        <v>-0.11080305671542212</v>
      </c>
      <c r="H265" s="100">
        <v>0.23454211999999999</v>
      </c>
      <c r="I265" s="101">
        <v>0.24210501999999998</v>
      </c>
      <c r="J265" s="75">
        <f t="shared" si="22"/>
        <v>-3.1238096591305609E-2</v>
      </c>
      <c r="K265" s="77">
        <f t="shared" si="23"/>
        <v>5.1245788519264666E-2</v>
      </c>
      <c r="L265" s="54"/>
    </row>
    <row r="266" spans="1:12" x14ac:dyDescent="0.15">
      <c r="A266" s="26" t="s">
        <v>1277</v>
      </c>
      <c r="B266" s="26" t="s">
        <v>1346</v>
      </c>
      <c r="C266" s="26" t="s">
        <v>1841</v>
      </c>
      <c r="D266" s="26" t="s">
        <v>1844</v>
      </c>
      <c r="E266" s="68">
        <v>4.5528149899999999</v>
      </c>
      <c r="F266" s="47">
        <v>3.5736757300000002</v>
      </c>
      <c r="G266" s="80">
        <f t="shared" si="24"/>
        <v>0.27398659922622581</v>
      </c>
      <c r="H266" s="100">
        <v>3.6996379799999999</v>
      </c>
      <c r="I266" s="101">
        <v>3.7116127699999999</v>
      </c>
      <c r="J266" s="75">
        <f t="shared" si="22"/>
        <v>-3.2263036965464176E-3</v>
      </c>
      <c r="K266" s="77">
        <f t="shared" si="23"/>
        <v>0.81260450690969099</v>
      </c>
      <c r="L266" s="54"/>
    </row>
    <row r="267" spans="1:12" x14ac:dyDescent="0.15">
      <c r="A267" s="26" t="s">
        <v>149</v>
      </c>
      <c r="B267" s="26" t="s">
        <v>150</v>
      </c>
      <c r="C267" s="26" t="s">
        <v>1840</v>
      </c>
      <c r="D267" s="26" t="s">
        <v>1843</v>
      </c>
      <c r="E267" s="68">
        <v>4.530892937</v>
      </c>
      <c r="F267" s="47">
        <v>17.155014353999999</v>
      </c>
      <c r="G267" s="80">
        <f t="shared" si="24"/>
        <v>-0.73588521446246757</v>
      </c>
      <c r="H267" s="100">
        <v>28.222583719999999</v>
      </c>
      <c r="I267" s="101">
        <v>150.1628766</v>
      </c>
      <c r="J267" s="75">
        <f t="shared" si="22"/>
        <v>-0.81205352242166629</v>
      </c>
      <c r="K267" s="77">
        <f t="shared" si="23"/>
        <v>6.2289231090697035</v>
      </c>
      <c r="L267" s="54"/>
    </row>
    <row r="268" spans="1:12" x14ac:dyDescent="0.15">
      <c r="A268" s="26" t="s">
        <v>1302</v>
      </c>
      <c r="B268" s="26" t="s">
        <v>1490</v>
      </c>
      <c r="C268" s="26" t="s">
        <v>1841</v>
      </c>
      <c r="D268" s="26" t="s">
        <v>1844</v>
      </c>
      <c r="E268" s="68">
        <v>4.4923353300000004</v>
      </c>
      <c r="F268" s="47">
        <v>9.4352595299999997</v>
      </c>
      <c r="G268" s="80">
        <f t="shared" si="24"/>
        <v>-0.52387792665200794</v>
      </c>
      <c r="H268" s="100">
        <v>68.421677979999998</v>
      </c>
      <c r="I268" s="101">
        <v>22.498497530000002</v>
      </c>
      <c r="J268" s="75">
        <f t="shared" si="22"/>
        <v>2.0411665440665536</v>
      </c>
      <c r="K268" s="77">
        <f t="shared" si="23"/>
        <v>15.230759271926388</v>
      </c>
      <c r="L268" s="54"/>
    </row>
    <row r="269" spans="1:12" x14ac:dyDescent="0.15">
      <c r="A269" s="26" t="s">
        <v>1162</v>
      </c>
      <c r="B269" s="26" t="s">
        <v>1368</v>
      </c>
      <c r="C269" s="26" t="s">
        <v>1840</v>
      </c>
      <c r="D269" s="26" t="s">
        <v>1843</v>
      </c>
      <c r="E269" s="68">
        <v>4.4743775399999999</v>
      </c>
      <c r="F269" s="47">
        <v>7.5769051699999999</v>
      </c>
      <c r="G269" s="80">
        <f t="shared" si="24"/>
        <v>-0.40947161939998256</v>
      </c>
      <c r="H269" s="100">
        <v>8.5650192500000006</v>
      </c>
      <c r="I269" s="101">
        <v>6.4116720999999997</v>
      </c>
      <c r="J269" s="75">
        <f t="shared" si="22"/>
        <v>0.33584798417872941</v>
      </c>
      <c r="K269" s="77">
        <f t="shared" si="23"/>
        <v>1.9142370471491328</v>
      </c>
      <c r="L269" s="54"/>
    </row>
    <row r="270" spans="1:12" x14ac:dyDescent="0.15">
      <c r="A270" s="26" t="s">
        <v>1837</v>
      </c>
      <c r="B270" s="26" t="s">
        <v>1838</v>
      </c>
      <c r="C270" s="26" t="s">
        <v>1840</v>
      </c>
      <c r="D270" s="26" t="s">
        <v>1843</v>
      </c>
      <c r="E270" s="68">
        <v>4.4447398300000005</v>
      </c>
      <c r="F270" s="47">
        <v>17.916480549999999</v>
      </c>
      <c r="G270" s="80">
        <f t="shared" si="24"/>
        <v>-0.75191892081729184</v>
      </c>
      <c r="H270" s="100">
        <v>4.63946769</v>
      </c>
      <c r="I270" s="101">
        <v>3.8587821899999999</v>
      </c>
      <c r="J270" s="75">
        <f t="shared" si="22"/>
        <v>0.2023139585393392</v>
      </c>
      <c r="K270" s="77">
        <f t="shared" si="23"/>
        <v>1.0438108567537909</v>
      </c>
      <c r="L270" s="54"/>
    </row>
    <row r="271" spans="1:12" x14ac:dyDescent="0.15">
      <c r="A271" s="26" t="s">
        <v>517</v>
      </c>
      <c r="B271" s="26" t="s">
        <v>664</v>
      </c>
      <c r="C271" s="26" t="s">
        <v>1840</v>
      </c>
      <c r="D271" s="26" t="s">
        <v>1844</v>
      </c>
      <c r="E271" s="68">
        <v>4.3890937249999995</v>
      </c>
      <c r="F271" s="47">
        <v>11.287410142999999</v>
      </c>
      <c r="G271" s="80">
        <f t="shared" si="24"/>
        <v>-0.61115139173693089</v>
      </c>
      <c r="H271" s="100">
        <v>0.33311365000000004</v>
      </c>
      <c r="I271" s="101">
        <v>0.68813807999999999</v>
      </c>
      <c r="J271" s="75">
        <f t="shared" si="22"/>
        <v>-0.51592033680217197</v>
      </c>
      <c r="K271" s="77">
        <f t="shared" si="23"/>
        <v>7.5895770487334507E-2</v>
      </c>
      <c r="L271" s="54"/>
    </row>
    <row r="272" spans="1:12" x14ac:dyDescent="0.15">
      <c r="A272" s="26" t="s">
        <v>1851</v>
      </c>
      <c r="B272" s="26" t="s">
        <v>1852</v>
      </c>
      <c r="C272" s="26" t="s">
        <v>1840</v>
      </c>
      <c r="D272" s="26" t="s">
        <v>1844</v>
      </c>
      <c r="E272" s="68">
        <v>4.3389836429999997</v>
      </c>
      <c r="F272" s="47">
        <v>10.230449505000001</v>
      </c>
      <c r="G272" s="80">
        <f t="shared" si="24"/>
        <v>-0.57587556237100068</v>
      </c>
      <c r="H272" s="100">
        <v>0.67774827999999998</v>
      </c>
      <c r="I272" s="101">
        <v>26.57104768</v>
      </c>
      <c r="J272" s="75">
        <f t="shared" si="22"/>
        <v>-0.97449297866752393</v>
      </c>
      <c r="K272" s="77">
        <f t="shared" si="23"/>
        <v>0.15619977758925147</v>
      </c>
      <c r="L272" s="54"/>
    </row>
    <row r="273" spans="1:12" x14ac:dyDescent="0.15">
      <c r="A273" s="26" t="s">
        <v>702</v>
      </c>
      <c r="B273" s="26" t="s">
        <v>703</v>
      </c>
      <c r="C273" s="26" t="s">
        <v>1840</v>
      </c>
      <c r="D273" s="26" t="s">
        <v>1843</v>
      </c>
      <c r="E273" s="68">
        <v>4.2754066799999997</v>
      </c>
      <c r="F273" s="47">
        <v>3.6587325529999997</v>
      </c>
      <c r="G273" s="80">
        <f t="shared" si="24"/>
        <v>0.16854856649589056</v>
      </c>
      <c r="H273" s="100">
        <v>0.31308140999999995</v>
      </c>
      <c r="I273" s="101">
        <v>0.29846711999999997</v>
      </c>
      <c r="J273" s="75">
        <f t="shared" si="22"/>
        <v>4.896448895275296E-2</v>
      </c>
      <c r="K273" s="77">
        <f t="shared" si="23"/>
        <v>7.322845133413132E-2</v>
      </c>
      <c r="L273" s="54"/>
    </row>
    <row r="274" spans="1:12" x14ac:dyDescent="0.15">
      <c r="A274" s="26" t="s">
        <v>416</v>
      </c>
      <c r="B274" s="26" t="s">
        <v>279</v>
      </c>
      <c r="C274" s="26" t="s">
        <v>1840</v>
      </c>
      <c r="D274" s="26" t="s">
        <v>1843</v>
      </c>
      <c r="E274" s="68">
        <v>4.2466981299999995</v>
      </c>
      <c r="F274" s="47">
        <v>4.4427705</v>
      </c>
      <c r="G274" s="80">
        <f t="shared" si="24"/>
        <v>-4.4132905357141539E-2</v>
      </c>
      <c r="H274" s="100">
        <v>6.0898491900000007</v>
      </c>
      <c r="I274" s="101">
        <v>6.2079097800000005</v>
      </c>
      <c r="J274" s="75">
        <f t="shared" si="22"/>
        <v>-1.9017768328456586E-2</v>
      </c>
      <c r="K274" s="77">
        <f t="shared" si="23"/>
        <v>1.4340197969286792</v>
      </c>
      <c r="L274" s="54"/>
    </row>
    <row r="275" spans="1:12" x14ac:dyDescent="0.15">
      <c r="A275" s="26" t="s">
        <v>474</v>
      </c>
      <c r="B275" s="26" t="s">
        <v>1885</v>
      </c>
      <c r="C275" s="26" t="s">
        <v>1840</v>
      </c>
      <c r="D275" s="26" t="s">
        <v>1843</v>
      </c>
      <c r="E275" s="68">
        <v>4.2166529500000003</v>
      </c>
      <c r="F275" s="47">
        <v>1.45274339</v>
      </c>
      <c r="G275" s="80">
        <f t="shared" si="24"/>
        <v>1.9025449222660034</v>
      </c>
      <c r="H275" s="100">
        <v>77.164458870000004</v>
      </c>
      <c r="I275" s="101">
        <v>22.446794870000002</v>
      </c>
      <c r="J275" s="75">
        <f t="shared" si="22"/>
        <v>2.4376604462639704</v>
      </c>
      <c r="K275" s="77">
        <f t="shared" si="23"/>
        <v>18.299931197799904</v>
      </c>
      <c r="L275" s="54"/>
    </row>
    <row r="276" spans="1:12" x14ac:dyDescent="0.15">
      <c r="A276" s="26" t="s">
        <v>1583</v>
      </c>
      <c r="B276" s="26" t="s">
        <v>1584</v>
      </c>
      <c r="C276" s="26" t="s">
        <v>1840</v>
      </c>
      <c r="D276" s="26" t="s">
        <v>1843</v>
      </c>
      <c r="E276" s="68">
        <v>4.1912547299999998</v>
      </c>
      <c r="F276" s="47">
        <v>0.53102437999999996</v>
      </c>
      <c r="G276" s="80">
        <f t="shared" si="24"/>
        <v>6.8927727009445405</v>
      </c>
      <c r="H276" s="100">
        <v>2.5028039100000004</v>
      </c>
      <c r="I276" s="101">
        <v>1.27522238</v>
      </c>
      <c r="J276" s="75">
        <f t="shared" si="22"/>
        <v>0.96264114342158935</v>
      </c>
      <c r="K276" s="77">
        <f t="shared" si="23"/>
        <v>0.59714908093882435</v>
      </c>
      <c r="L276" s="54"/>
    </row>
    <row r="277" spans="1:12" x14ac:dyDescent="0.15">
      <c r="A277" s="26" t="s">
        <v>621</v>
      </c>
      <c r="B277" s="26" t="s">
        <v>622</v>
      </c>
      <c r="C277" s="26" t="s">
        <v>1840</v>
      </c>
      <c r="D277" s="26" t="s">
        <v>1843</v>
      </c>
      <c r="E277" s="68">
        <v>4.1320971200000001</v>
      </c>
      <c r="F277" s="47">
        <v>7.1153898</v>
      </c>
      <c r="G277" s="80">
        <f t="shared" si="24"/>
        <v>-0.41927326033494328</v>
      </c>
      <c r="H277" s="100">
        <v>0</v>
      </c>
      <c r="I277" s="101">
        <v>1.92588E-2</v>
      </c>
      <c r="J277" s="75">
        <f t="shared" si="22"/>
        <v>-1</v>
      </c>
      <c r="K277" s="77">
        <f t="shared" si="23"/>
        <v>0</v>
      </c>
      <c r="L277" s="54"/>
    </row>
    <row r="278" spans="1:12" x14ac:dyDescent="0.15">
      <c r="A278" s="26" t="s">
        <v>442</v>
      </c>
      <c r="B278" s="26" t="s">
        <v>1650</v>
      </c>
      <c r="C278" s="26" t="s">
        <v>1840</v>
      </c>
      <c r="D278" s="26" t="s">
        <v>1843</v>
      </c>
      <c r="E278" s="68">
        <v>4.1228465549999997</v>
      </c>
      <c r="F278" s="47">
        <v>7.8876933210000004</v>
      </c>
      <c r="G278" s="80">
        <f t="shared" si="24"/>
        <v>-0.4773064332986382</v>
      </c>
      <c r="H278" s="100">
        <v>7.5851731100000004</v>
      </c>
      <c r="I278" s="101">
        <v>32.929409010000001</v>
      </c>
      <c r="J278" s="75">
        <f t="shared" si="22"/>
        <v>-0.76965353044457807</v>
      </c>
      <c r="K278" s="77">
        <f t="shared" si="23"/>
        <v>1.8397903023582212</v>
      </c>
      <c r="L278" s="54"/>
    </row>
    <row r="279" spans="1:12" x14ac:dyDescent="0.15">
      <c r="A279" s="26" t="s">
        <v>478</v>
      </c>
      <c r="B279" s="26" t="s">
        <v>13</v>
      </c>
      <c r="C279" s="26" t="s">
        <v>1840</v>
      </c>
      <c r="D279" s="26" t="s">
        <v>1843</v>
      </c>
      <c r="E279" s="68">
        <v>4.1218000300000002</v>
      </c>
      <c r="F279" s="47">
        <v>9.9110339999999991E-2</v>
      </c>
      <c r="G279" s="80">
        <f t="shared" si="24"/>
        <v>40.587992029893151</v>
      </c>
      <c r="H279" s="100">
        <v>47.74337328</v>
      </c>
      <c r="I279" s="101">
        <v>64.49827409000001</v>
      </c>
      <c r="J279" s="75">
        <f t="shared" si="22"/>
        <v>-0.25977285510958714</v>
      </c>
      <c r="K279" s="77">
        <f t="shared" si="23"/>
        <v>11.5831367200024</v>
      </c>
      <c r="L279" s="54"/>
    </row>
    <row r="280" spans="1:12" x14ac:dyDescent="0.15">
      <c r="A280" s="26" t="s">
        <v>1161</v>
      </c>
      <c r="B280" s="26" t="s">
        <v>276</v>
      </c>
      <c r="C280" s="26" t="s">
        <v>1840</v>
      </c>
      <c r="D280" s="26" t="s">
        <v>1843</v>
      </c>
      <c r="E280" s="68">
        <v>4.1060798399999996</v>
      </c>
      <c r="F280" s="47">
        <v>0.63008973699999993</v>
      </c>
      <c r="G280" s="80">
        <f t="shared" si="24"/>
        <v>5.516658816805962</v>
      </c>
      <c r="H280" s="100">
        <v>3.2270599999999997E-2</v>
      </c>
      <c r="I280" s="101">
        <v>7.2512460000000001E-2</v>
      </c>
      <c r="J280" s="75">
        <f t="shared" si="22"/>
        <v>-0.55496476053908528</v>
      </c>
      <c r="K280" s="77">
        <f t="shared" si="23"/>
        <v>7.8592237017972837E-3</v>
      </c>
      <c r="L280" s="54"/>
    </row>
    <row r="281" spans="1:12" x14ac:dyDescent="0.15">
      <c r="A281" s="26" t="s">
        <v>1579</v>
      </c>
      <c r="B281" s="26" t="s">
        <v>1580</v>
      </c>
      <c r="C281" s="26" t="s">
        <v>1840</v>
      </c>
      <c r="D281" s="26" t="s">
        <v>1843</v>
      </c>
      <c r="E281" s="68">
        <v>4.0181351599999999</v>
      </c>
      <c r="F281" s="47">
        <v>2.0686288400000001</v>
      </c>
      <c r="G281" s="80">
        <f t="shared" si="24"/>
        <v>0.94241474463828889</v>
      </c>
      <c r="H281" s="100">
        <v>3.9050437799999997</v>
      </c>
      <c r="I281" s="101">
        <v>1.48835853</v>
      </c>
      <c r="J281" s="75">
        <f t="shared" si="22"/>
        <v>1.623725198793331</v>
      </c>
      <c r="K281" s="77">
        <f t="shared" si="23"/>
        <v>0.97185475960943035</v>
      </c>
      <c r="L281" s="54"/>
    </row>
    <row r="282" spans="1:12" x14ac:dyDescent="0.15">
      <c r="A282" s="26" t="s">
        <v>44</v>
      </c>
      <c r="B282" s="26" t="s">
        <v>45</v>
      </c>
      <c r="C282" s="26" t="s">
        <v>1840</v>
      </c>
      <c r="D282" s="26" t="s">
        <v>1843</v>
      </c>
      <c r="E282" s="68">
        <v>4.0158094000000002</v>
      </c>
      <c r="F282" s="47">
        <v>0</v>
      </c>
      <c r="G282" s="80" t="str">
        <f t="shared" si="24"/>
        <v/>
      </c>
      <c r="H282" s="100">
        <v>2.0584647899999999</v>
      </c>
      <c r="I282" s="101">
        <v>0</v>
      </c>
      <c r="J282" s="75"/>
      <c r="K282" s="77"/>
      <c r="L282" s="54"/>
    </row>
    <row r="283" spans="1:12" x14ac:dyDescent="0.15">
      <c r="A283" s="26" t="s">
        <v>1742</v>
      </c>
      <c r="B283" s="26" t="s">
        <v>1743</v>
      </c>
      <c r="C283" s="26" t="s">
        <v>1840</v>
      </c>
      <c r="D283" s="26" t="s">
        <v>1843</v>
      </c>
      <c r="E283" s="68">
        <v>3.9976221830000003</v>
      </c>
      <c r="F283" s="47">
        <v>10.448667086999999</v>
      </c>
      <c r="G283" s="80">
        <f t="shared" si="24"/>
        <v>-0.61740362194391718</v>
      </c>
      <c r="H283" s="100">
        <v>7.7911115599999992</v>
      </c>
      <c r="I283" s="101">
        <v>19.473219140000001</v>
      </c>
      <c r="J283" s="75">
        <f t="shared" ref="J283:J314" si="25">IF(ISERROR(H283/I283-1),"",((H283/I283-1)))</f>
        <v>-0.59990633782802494</v>
      </c>
      <c r="K283" s="77">
        <f t="shared" ref="K283:K314" si="26">IF(ISERROR(H283/E283),"",(H283/E283))</f>
        <v>1.948936443551849</v>
      </c>
      <c r="L283" s="54"/>
    </row>
    <row r="284" spans="1:12" x14ac:dyDescent="0.15">
      <c r="A284" s="26" t="s">
        <v>1313</v>
      </c>
      <c r="B284" s="26" t="s">
        <v>191</v>
      </c>
      <c r="C284" s="26" t="s">
        <v>1840</v>
      </c>
      <c r="D284" s="26" t="s">
        <v>1843</v>
      </c>
      <c r="E284" s="68">
        <v>3.9696007599999996</v>
      </c>
      <c r="F284" s="47">
        <v>4.4984806200000005</v>
      </c>
      <c r="G284" s="80">
        <f t="shared" si="24"/>
        <v>-0.11756855362422369</v>
      </c>
      <c r="H284" s="100">
        <v>0</v>
      </c>
      <c r="I284" s="101">
        <v>0</v>
      </c>
      <c r="J284" s="75" t="str">
        <f t="shared" si="25"/>
        <v/>
      </c>
      <c r="K284" s="77">
        <f t="shared" si="26"/>
        <v>0</v>
      </c>
      <c r="L284" s="54"/>
    </row>
    <row r="285" spans="1:12" x14ac:dyDescent="0.15">
      <c r="A285" s="26" t="s">
        <v>1274</v>
      </c>
      <c r="B285" s="26" t="s">
        <v>728</v>
      </c>
      <c r="C285" s="26" t="s">
        <v>1841</v>
      </c>
      <c r="D285" s="26" t="s">
        <v>1844</v>
      </c>
      <c r="E285" s="68">
        <v>3.9540820650000001</v>
      </c>
      <c r="F285" s="47">
        <v>3.2117896949999998</v>
      </c>
      <c r="G285" s="80">
        <f t="shared" si="24"/>
        <v>0.23111487379001638</v>
      </c>
      <c r="H285" s="100">
        <v>6.1778087800000003</v>
      </c>
      <c r="I285" s="101">
        <v>13.93208364</v>
      </c>
      <c r="J285" s="75">
        <f t="shared" si="25"/>
        <v>-0.5565768237090486</v>
      </c>
      <c r="K285" s="77">
        <f t="shared" si="26"/>
        <v>1.5623875980429354</v>
      </c>
      <c r="L285" s="54"/>
    </row>
    <row r="286" spans="1:12" x14ac:dyDescent="0.15">
      <c r="A286" s="26" t="s">
        <v>594</v>
      </c>
      <c r="B286" s="26" t="s">
        <v>596</v>
      </c>
      <c r="C286" s="26" t="s">
        <v>1840</v>
      </c>
      <c r="D286" s="26" t="s">
        <v>1843</v>
      </c>
      <c r="E286" s="68">
        <v>3.9508053700000003</v>
      </c>
      <c r="F286" s="47">
        <v>3.1678967999999998</v>
      </c>
      <c r="G286" s="80">
        <f t="shared" si="24"/>
        <v>0.24713828114602743</v>
      </c>
      <c r="H286" s="100">
        <v>0</v>
      </c>
      <c r="I286" s="101">
        <v>1.0061845</v>
      </c>
      <c r="J286" s="75">
        <f t="shared" si="25"/>
        <v>-1</v>
      </c>
      <c r="K286" s="77">
        <f t="shared" si="26"/>
        <v>0</v>
      </c>
      <c r="L286" s="54"/>
    </row>
    <row r="287" spans="1:12" x14ac:dyDescent="0.15">
      <c r="A287" s="26" t="s">
        <v>571</v>
      </c>
      <c r="B287" s="26" t="s">
        <v>572</v>
      </c>
      <c r="C287" s="26" t="s">
        <v>1841</v>
      </c>
      <c r="D287" s="26" t="s">
        <v>1843</v>
      </c>
      <c r="E287" s="68">
        <v>3.9239955920000003</v>
      </c>
      <c r="F287" s="47">
        <v>4.1277000929999996</v>
      </c>
      <c r="G287" s="80">
        <f t="shared" si="24"/>
        <v>-4.9350606005861164E-2</v>
      </c>
      <c r="H287" s="100">
        <v>1.3383575599999999</v>
      </c>
      <c r="I287" s="101">
        <v>2.0960158600000001</v>
      </c>
      <c r="J287" s="75">
        <f t="shared" si="25"/>
        <v>-0.36147546135457209</v>
      </c>
      <c r="K287" s="77">
        <f t="shared" si="26"/>
        <v>0.34107009771584879</v>
      </c>
      <c r="L287" s="54"/>
    </row>
    <row r="288" spans="1:12" x14ac:dyDescent="0.15">
      <c r="A288" s="26" t="s">
        <v>512</v>
      </c>
      <c r="B288" s="26" t="s">
        <v>659</v>
      </c>
      <c r="C288" s="26" t="s">
        <v>1840</v>
      </c>
      <c r="D288" s="26" t="s">
        <v>1844</v>
      </c>
      <c r="E288" s="68">
        <v>3.8956241930000002</v>
      </c>
      <c r="F288" s="47">
        <v>2.8011904410000001</v>
      </c>
      <c r="G288" s="80">
        <f t="shared" si="24"/>
        <v>0.39070308679523302</v>
      </c>
      <c r="H288" s="100">
        <v>12.543896119999999</v>
      </c>
      <c r="I288" s="101">
        <v>43.360570369999998</v>
      </c>
      <c r="J288" s="75">
        <f t="shared" si="25"/>
        <v>-0.71070730820739425</v>
      </c>
      <c r="K288" s="77">
        <f t="shared" si="26"/>
        <v>3.2199964623230275</v>
      </c>
      <c r="L288" s="54"/>
    </row>
    <row r="289" spans="1:12" x14ac:dyDescent="0.15">
      <c r="A289" s="26" t="s">
        <v>1331</v>
      </c>
      <c r="B289" s="26" t="s">
        <v>1332</v>
      </c>
      <c r="C289" s="26" t="s">
        <v>1841</v>
      </c>
      <c r="D289" s="26" t="s">
        <v>1844</v>
      </c>
      <c r="E289" s="68">
        <v>3.7969433500000003</v>
      </c>
      <c r="F289" s="47">
        <v>1.4419818799999999</v>
      </c>
      <c r="G289" s="80">
        <f t="shared" si="24"/>
        <v>1.6331422070296755</v>
      </c>
      <c r="H289" s="100">
        <v>3.8019397378141799</v>
      </c>
      <c r="I289" s="101">
        <v>3.6329999999999999E-3</v>
      </c>
      <c r="J289" s="75">
        <f t="shared" si="25"/>
        <v>1045.5014417325021</v>
      </c>
      <c r="K289" s="77">
        <f t="shared" si="26"/>
        <v>1.0013158973820822</v>
      </c>
      <c r="L289" s="54"/>
    </row>
    <row r="290" spans="1:12" x14ac:dyDescent="0.15">
      <c r="A290" s="26" t="s">
        <v>494</v>
      </c>
      <c r="B290" s="26" t="s">
        <v>715</v>
      </c>
      <c r="C290" s="26" t="s">
        <v>1841</v>
      </c>
      <c r="D290" s="26" t="s">
        <v>1844</v>
      </c>
      <c r="E290" s="68">
        <v>3.748807749</v>
      </c>
      <c r="F290" s="47">
        <v>4.0780500740000001</v>
      </c>
      <c r="G290" s="80">
        <f t="shared" si="24"/>
        <v>-8.0735233512485793E-2</v>
      </c>
      <c r="H290" s="100">
        <v>68.657765953150999</v>
      </c>
      <c r="I290" s="101">
        <v>12.959329515740249</v>
      </c>
      <c r="J290" s="75">
        <f t="shared" si="25"/>
        <v>4.2979412144555846</v>
      </c>
      <c r="K290" s="77">
        <f t="shared" si="26"/>
        <v>18.31456040162784</v>
      </c>
      <c r="L290" s="54"/>
    </row>
    <row r="291" spans="1:12" x14ac:dyDescent="0.15">
      <c r="A291" s="26" t="s">
        <v>1477</v>
      </c>
      <c r="B291" s="26" t="s">
        <v>1353</v>
      </c>
      <c r="C291" s="26" t="s">
        <v>1841</v>
      </c>
      <c r="D291" s="26" t="s">
        <v>1844</v>
      </c>
      <c r="E291" s="68">
        <v>3.74289994</v>
      </c>
      <c r="F291" s="47">
        <v>4.6670299330000002</v>
      </c>
      <c r="G291" s="80">
        <f t="shared" si="24"/>
        <v>-0.19801244180278121</v>
      </c>
      <c r="H291" s="100">
        <v>13.180502710000001</v>
      </c>
      <c r="I291" s="101">
        <v>5.7505164200000003</v>
      </c>
      <c r="J291" s="75">
        <f t="shared" si="25"/>
        <v>1.292055486383604</v>
      </c>
      <c r="K291" s="77">
        <f t="shared" si="26"/>
        <v>3.521468091930879</v>
      </c>
      <c r="L291" s="54"/>
    </row>
    <row r="292" spans="1:12" x14ac:dyDescent="0.15">
      <c r="A292" s="26" t="s">
        <v>1335</v>
      </c>
      <c r="B292" s="26" t="s">
        <v>1338</v>
      </c>
      <c r="C292" s="26" t="s">
        <v>1841</v>
      </c>
      <c r="D292" s="26" t="s">
        <v>1844</v>
      </c>
      <c r="E292" s="68">
        <v>3.7262473110000003</v>
      </c>
      <c r="F292" s="47">
        <v>1.164746053</v>
      </c>
      <c r="G292" s="80">
        <f t="shared" si="24"/>
        <v>2.1991929068164016</v>
      </c>
      <c r="H292" s="100">
        <v>76.645093834840509</v>
      </c>
      <c r="I292" s="101">
        <v>1.8024394099999999</v>
      </c>
      <c r="J292" s="75">
        <f t="shared" si="25"/>
        <v>41.522979363195631</v>
      </c>
      <c r="K292" s="77">
        <f t="shared" si="26"/>
        <v>20.568976623903023</v>
      </c>
      <c r="L292" s="54"/>
    </row>
    <row r="293" spans="1:12" x14ac:dyDescent="0.15">
      <c r="A293" s="26" t="s">
        <v>388</v>
      </c>
      <c r="B293" s="26" t="s">
        <v>1401</v>
      </c>
      <c r="C293" s="26" t="s">
        <v>1840</v>
      </c>
      <c r="D293" s="26" t="s">
        <v>1843</v>
      </c>
      <c r="E293" s="68">
        <v>3.7106327065136799</v>
      </c>
      <c r="F293" s="47">
        <v>6.4719047978517805</v>
      </c>
      <c r="G293" s="80">
        <f t="shared" si="24"/>
        <v>-0.42665523946746708</v>
      </c>
      <c r="H293" s="100">
        <v>0</v>
      </c>
      <c r="I293" s="101">
        <v>0</v>
      </c>
      <c r="J293" s="75" t="str">
        <f t="shared" si="25"/>
        <v/>
      </c>
      <c r="K293" s="77">
        <f t="shared" si="26"/>
        <v>0</v>
      </c>
      <c r="L293" s="54"/>
    </row>
    <row r="294" spans="1:12" x14ac:dyDescent="0.15">
      <c r="A294" s="26" t="s">
        <v>1235</v>
      </c>
      <c r="B294" s="26" t="s">
        <v>270</v>
      </c>
      <c r="C294" s="26" t="s">
        <v>1841</v>
      </c>
      <c r="D294" s="26" t="s">
        <v>1844</v>
      </c>
      <c r="E294" s="68">
        <v>3.704027145</v>
      </c>
      <c r="F294" s="47">
        <v>0.846832892</v>
      </c>
      <c r="G294" s="80">
        <f t="shared" si="24"/>
        <v>3.3739764716177323</v>
      </c>
      <c r="H294" s="100">
        <v>0.83720205000000003</v>
      </c>
      <c r="I294" s="101">
        <v>0.48388128999999996</v>
      </c>
      <c r="J294" s="75">
        <f t="shared" si="25"/>
        <v>0.73018066063269371</v>
      </c>
      <c r="K294" s="77">
        <f t="shared" si="26"/>
        <v>0.22602481494503196</v>
      </c>
      <c r="L294" s="54"/>
    </row>
    <row r="295" spans="1:12" x14ac:dyDescent="0.15">
      <c r="A295" s="26" t="s">
        <v>488</v>
      </c>
      <c r="B295" s="26" t="s">
        <v>1523</v>
      </c>
      <c r="C295" s="26" t="s">
        <v>1840</v>
      </c>
      <c r="D295" s="26" t="s">
        <v>1843</v>
      </c>
      <c r="E295" s="68">
        <v>3.6815756400000001</v>
      </c>
      <c r="F295" s="47">
        <v>1.4804092</v>
      </c>
      <c r="G295" s="80">
        <f t="shared" si="24"/>
        <v>1.4868635239499999</v>
      </c>
      <c r="H295" s="100">
        <v>7.9927003799999996</v>
      </c>
      <c r="I295" s="101">
        <v>0.41869552000000004</v>
      </c>
      <c r="J295" s="75">
        <f t="shared" si="25"/>
        <v>18.089529259830627</v>
      </c>
      <c r="K295" s="77">
        <f t="shared" si="26"/>
        <v>2.1709999091584602</v>
      </c>
      <c r="L295" s="54"/>
    </row>
    <row r="296" spans="1:12" x14ac:dyDescent="0.15">
      <c r="A296" s="26" t="s">
        <v>1909</v>
      </c>
      <c r="B296" s="26" t="s">
        <v>1910</v>
      </c>
      <c r="C296" s="26" t="s">
        <v>1841</v>
      </c>
      <c r="D296" s="26" t="s">
        <v>1844</v>
      </c>
      <c r="E296" s="68">
        <v>3.5247088799999999</v>
      </c>
      <c r="F296" s="47">
        <v>4.6042187800000001</v>
      </c>
      <c r="G296" s="80">
        <f t="shared" si="24"/>
        <v>-0.23446103488592263</v>
      </c>
      <c r="H296" s="100">
        <v>0</v>
      </c>
      <c r="I296" s="101">
        <v>0</v>
      </c>
      <c r="J296" s="75" t="str">
        <f t="shared" si="25"/>
        <v/>
      </c>
      <c r="K296" s="77">
        <f t="shared" si="26"/>
        <v>0</v>
      </c>
      <c r="L296" s="54"/>
    </row>
    <row r="297" spans="1:12" x14ac:dyDescent="0.15">
      <c r="A297" s="26" t="s">
        <v>1632</v>
      </c>
      <c r="B297" s="26" t="s">
        <v>1633</v>
      </c>
      <c r="C297" s="26" t="s">
        <v>1840</v>
      </c>
      <c r="D297" s="26" t="s">
        <v>1843</v>
      </c>
      <c r="E297" s="68">
        <v>3.499430888</v>
      </c>
      <c r="F297" s="47">
        <v>2.0747096599999999</v>
      </c>
      <c r="G297" s="80">
        <f t="shared" si="24"/>
        <v>0.68670872627064372</v>
      </c>
      <c r="H297" s="100">
        <v>5.6835644199999997</v>
      </c>
      <c r="I297" s="101">
        <v>11.486166300000001</v>
      </c>
      <c r="J297" s="75">
        <f t="shared" si="25"/>
        <v>-0.50518177505404926</v>
      </c>
      <c r="K297" s="77">
        <f t="shared" si="26"/>
        <v>1.6241396392452485</v>
      </c>
      <c r="L297" s="54"/>
    </row>
    <row r="298" spans="1:12" x14ac:dyDescent="0.15">
      <c r="A298" s="26" t="s">
        <v>615</v>
      </c>
      <c r="B298" s="26" t="s">
        <v>182</v>
      </c>
      <c r="C298" s="26" t="s">
        <v>1840</v>
      </c>
      <c r="D298" s="26" t="s">
        <v>1843</v>
      </c>
      <c r="E298" s="68">
        <v>3.4934956499999998</v>
      </c>
      <c r="F298" s="47">
        <v>8.7590911300000016</v>
      </c>
      <c r="G298" s="80">
        <f t="shared" si="24"/>
        <v>-0.60115774591786908</v>
      </c>
      <c r="H298" s="100">
        <v>2.12162484</v>
      </c>
      <c r="I298" s="101">
        <v>5.2247010500000002</v>
      </c>
      <c r="J298" s="75">
        <f t="shared" si="25"/>
        <v>-0.59392416528788772</v>
      </c>
      <c r="K298" s="77">
        <f t="shared" si="26"/>
        <v>0.60730713662116631</v>
      </c>
      <c r="L298" s="54"/>
    </row>
    <row r="299" spans="1:12" x14ac:dyDescent="0.15">
      <c r="A299" s="26" t="s">
        <v>1130</v>
      </c>
      <c r="B299" s="26" t="s">
        <v>1131</v>
      </c>
      <c r="C299" s="26" t="s">
        <v>1840</v>
      </c>
      <c r="D299" s="26" t="s">
        <v>1843</v>
      </c>
      <c r="E299" s="68">
        <v>3.4835492700000001</v>
      </c>
      <c r="F299" s="47">
        <v>1.0784586999999999</v>
      </c>
      <c r="G299" s="80">
        <f t="shared" si="24"/>
        <v>2.2301183809820446</v>
      </c>
      <c r="H299" s="100">
        <v>0.1626534</v>
      </c>
      <c r="I299" s="101">
        <v>0.18799679</v>
      </c>
      <c r="J299" s="75">
        <f t="shared" si="25"/>
        <v>-0.1348075677249595</v>
      </c>
      <c r="K299" s="77">
        <f t="shared" si="26"/>
        <v>4.669186148757988E-2</v>
      </c>
      <c r="L299" s="54"/>
    </row>
    <row r="300" spans="1:12" x14ac:dyDescent="0.15">
      <c r="A300" s="26" t="s">
        <v>684</v>
      </c>
      <c r="B300" s="26" t="s">
        <v>685</v>
      </c>
      <c r="C300" s="26" t="s">
        <v>1840</v>
      </c>
      <c r="D300" s="26" t="s">
        <v>1843</v>
      </c>
      <c r="E300" s="68">
        <v>3.376241995</v>
      </c>
      <c r="F300" s="47">
        <v>8.3445103469999999</v>
      </c>
      <c r="G300" s="80">
        <f t="shared" si="24"/>
        <v>-0.59539363550387114</v>
      </c>
      <c r="H300" s="100">
        <v>3.9006968099999999</v>
      </c>
      <c r="I300" s="101">
        <v>8.5748581899999987</v>
      </c>
      <c r="J300" s="75">
        <f t="shared" si="25"/>
        <v>-0.54510072078521454</v>
      </c>
      <c r="K300" s="77">
        <f t="shared" si="26"/>
        <v>1.1553368555265542</v>
      </c>
      <c r="L300" s="54"/>
    </row>
    <row r="301" spans="1:12" x14ac:dyDescent="0.15">
      <c r="A301" s="26" t="s">
        <v>1237</v>
      </c>
      <c r="B301" s="26" t="s">
        <v>346</v>
      </c>
      <c r="C301" s="26" t="s">
        <v>1841</v>
      </c>
      <c r="D301" s="26" t="s">
        <v>1844</v>
      </c>
      <c r="E301" s="68">
        <v>3.2947263160000002</v>
      </c>
      <c r="F301" s="47">
        <v>6.1664349110000005</v>
      </c>
      <c r="G301" s="80">
        <f t="shared" si="24"/>
        <v>-0.46569997680139308</v>
      </c>
      <c r="H301" s="100">
        <v>3.71054657</v>
      </c>
      <c r="I301" s="101">
        <v>55.344668110000001</v>
      </c>
      <c r="J301" s="75">
        <f t="shared" si="25"/>
        <v>-0.93295566317924028</v>
      </c>
      <c r="K301" s="77">
        <f t="shared" si="26"/>
        <v>1.1262078285472983</v>
      </c>
      <c r="L301" s="54"/>
    </row>
    <row r="302" spans="1:12" x14ac:dyDescent="0.15">
      <c r="A302" s="26" t="s">
        <v>1278</v>
      </c>
      <c r="B302" s="26" t="s">
        <v>1347</v>
      </c>
      <c r="C302" s="26" t="s">
        <v>1841</v>
      </c>
      <c r="D302" s="26" t="s">
        <v>1844</v>
      </c>
      <c r="E302" s="68">
        <v>3.2789030769999998</v>
      </c>
      <c r="F302" s="47">
        <v>3.5318697400000003</v>
      </c>
      <c r="G302" s="80">
        <f t="shared" si="24"/>
        <v>-7.1624007005422707E-2</v>
      </c>
      <c r="H302" s="100">
        <v>3.9630551600000001</v>
      </c>
      <c r="I302" s="101">
        <v>1.44851569</v>
      </c>
      <c r="J302" s="75">
        <f t="shared" si="25"/>
        <v>1.7359421698773589</v>
      </c>
      <c r="K302" s="77">
        <f t="shared" si="26"/>
        <v>1.2086527313963664</v>
      </c>
      <c r="L302" s="54"/>
    </row>
    <row r="303" spans="1:12" x14ac:dyDescent="0.15">
      <c r="A303" s="26" t="s">
        <v>222</v>
      </c>
      <c r="B303" s="26" t="s">
        <v>223</v>
      </c>
      <c r="C303" s="26" t="s">
        <v>1840</v>
      </c>
      <c r="D303" s="26" t="s">
        <v>1843</v>
      </c>
      <c r="E303" s="68">
        <v>3.2317339600000001</v>
      </c>
      <c r="F303" s="47">
        <v>3.0161310000000001</v>
      </c>
      <c r="G303" s="80">
        <f t="shared" si="24"/>
        <v>7.1483287695395248E-2</v>
      </c>
      <c r="H303" s="100">
        <v>2.54688E-2</v>
      </c>
      <c r="I303" s="101">
        <v>0</v>
      </c>
      <c r="J303" s="75" t="str">
        <f t="shared" si="25"/>
        <v/>
      </c>
      <c r="K303" s="77">
        <f t="shared" si="26"/>
        <v>7.8808467266284505E-3</v>
      </c>
      <c r="L303" s="54"/>
    </row>
    <row r="304" spans="1:12" x14ac:dyDescent="0.15">
      <c r="A304" s="26" t="s">
        <v>1469</v>
      </c>
      <c r="B304" s="26" t="s">
        <v>588</v>
      </c>
      <c r="C304" s="26" t="s">
        <v>1840</v>
      </c>
      <c r="D304" s="26" t="s">
        <v>1843</v>
      </c>
      <c r="E304" s="68">
        <v>3.2032219</v>
      </c>
      <c r="F304" s="47">
        <v>1.28851581</v>
      </c>
      <c r="G304" s="80">
        <f t="shared" si="24"/>
        <v>1.4859779562968654</v>
      </c>
      <c r="H304" s="100">
        <v>1.2356582899999999</v>
      </c>
      <c r="I304" s="101">
        <v>0.11775239999999999</v>
      </c>
      <c r="J304" s="75">
        <f t="shared" si="25"/>
        <v>9.4936994065513733</v>
      </c>
      <c r="K304" s="77">
        <f t="shared" si="26"/>
        <v>0.38575482079465051</v>
      </c>
      <c r="L304" s="54"/>
    </row>
    <row r="305" spans="1:12" x14ac:dyDescent="0.15">
      <c r="A305" s="26" t="s">
        <v>603</v>
      </c>
      <c r="B305" s="26" t="s">
        <v>604</v>
      </c>
      <c r="C305" s="26" t="s">
        <v>1840</v>
      </c>
      <c r="D305" s="26" t="s">
        <v>1843</v>
      </c>
      <c r="E305" s="68">
        <v>3.1888073100000001</v>
      </c>
      <c r="F305" s="47">
        <v>2.6052350099999999</v>
      </c>
      <c r="G305" s="80">
        <f t="shared" si="24"/>
        <v>0.22399986863373234</v>
      </c>
      <c r="H305" s="100">
        <v>0.69980160999999996</v>
      </c>
      <c r="I305" s="101">
        <v>0.36362945000000002</v>
      </c>
      <c r="J305" s="75">
        <f t="shared" si="25"/>
        <v>0.92449101688545832</v>
      </c>
      <c r="K305" s="77">
        <f t="shared" si="26"/>
        <v>0.21945559639349921</v>
      </c>
      <c r="L305" s="54"/>
    </row>
    <row r="306" spans="1:12" x14ac:dyDescent="0.15">
      <c r="A306" s="26" t="s">
        <v>1329</v>
      </c>
      <c r="B306" s="26" t="s">
        <v>1330</v>
      </c>
      <c r="C306" s="26" t="s">
        <v>1841</v>
      </c>
      <c r="D306" s="26" t="s">
        <v>1844</v>
      </c>
      <c r="E306" s="68">
        <v>3.16922821</v>
      </c>
      <c r="F306" s="47">
        <v>1.8885411599999999</v>
      </c>
      <c r="G306" s="80">
        <f t="shared" si="24"/>
        <v>0.6781356303613737</v>
      </c>
      <c r="H306" s="100">
        <v>10.174311702504649</v>
      </c>
      <c r="I306" s="101">
        <v>10.0738692606022</v>
      </c>
      <c r="J306" s="75">
        <f t="shared" si="25"/>
        <v>9.9705921631592087E-3</v>
      </c>
      <c r="K306" s="77">
        <f t="shared" si="26"/>
        <v>3.210343663609081</v>
      </c>
      <c r="L306" s="54"/>
    </row>
    <row r="307" spans="1:12" x14ac:dyDescent="0.15">
      <c r="A307" s="26" t="s">
        <v>1667</v>
      </c>
      <c r="B307" s="26" t="s">
        <v>1668</v>
      </c>
      <c r="C307" s="26" t="s">
        <v>1840</v>
      </c>
      <c r="D307" s="26" t="s">
        <v>1844</v>
      </c>
      <c r="E307" s="68">
        <v>3.16108338</v>
      </c>
      <c r="F307" s="47">
        <v>5.3404259999999999</v>
      </c>
      <c r="G307" s="80">
        <f t="shared" si="24"/>
        <v>-0.40808404048665781</v>
      </c>
      <c r="H307" s="100">
        <v>4.4180618599999999</v>
      </c>
      <c r="I307" s="101">
        <v>4.8006515300000006</v>
      </c>
      <c r="J307" s="75">
        <f t="shared" si="25"/>
        <v>-7.9695363766592919E-2</v>
      </c>
      <c r="K307" s="77">
        <f t="shared" si="26"/>
        <v>1.3976416718245501</v>
      </c>
      <c r="L307" s="54"/>
    </row>
    <row r="308" spans="1:12" x14ac:dyDescent="0.15">
      <c r="A308" s="26" t="s">
        <v>633</v>
      </c>
      <c r="B308" s="26" t="s">
        <v>634</v>
      </c>
      <c r="C308" s="26" t="s">
        <v>1840</v>
      </c>
      <c r="D308" s="26" t="s">
        <v>1843</v>
      </c>
      <c r="E308" s="68">
        <v>3.1515075699999997</v>
      </c>
      <c r="F308" s="47">
        <v>20.162673820000002</v>
      </c>
      <c r="G308" s="80">
        <f t="shared" si="24"/>
        <v>-0.84369595034196709</v>
      </c>
      <c r="H308" s="100">
        <v>0.99058787999999998</v>
      </c>
      <c r="I308" s="101">
        <v>7.1708140376265996</v>
      </c>
      <c r="J308" s="75">
        <f t="shared" si="25"/>
        <v>-0.86185837830932432</v>
      </c>
      <c r="K308" s="77">
        <f t="shared" si="26"/>
        <v>0.31432191038652657</v>
      </c>
      <c r="L308" s="54"/>
    </row>
    <row r="309" spans="1:12" x14ac:dyDescent="0.15">
      <c r="A309" s="26" t="s">
        <v>473</v>
      </c>
      <c r="B309" s="26" t="s">
        <v>1875</v>
      </c>
      <c r="C309" s="26" t="s">
        <v>1840</v>
      </c>
      <c r="D309" s="26" t="s">
        <v>1843</v>
      </c>
      <c r="E309" s="68">
        <v>3.14974548</v>
      </c>
      <c r="F309" s="47">
        <v>1.61107925</v>
      </c>
      <c r="G309" s="80">
        <f t="shared" si="24"/>
        <v>0.95505309872248678</v>
      </c>
      <c r="H309" s="100">
        <v>56.616807549999997</v>
      </c>
      <c r="I309" s="101">
        <v>154.34326794999998</v>
      </c>
      <c r="J309" s="75">
        <f t="shared" si="25"/>
        <v>-0.633176047766844</v>
      </c>
      <c r="K309" s="77">
        <f t="shared" si="26"/>
        <v>17.975042081812909</v>
      </c>
      <c r="L309" s="54"/>
    </row>
    <row r="310" spans="1:12" x14ac:dyDescent="0.15">
      <c r="A310" s="26" t="s">
        <v>1225</v>
      </c>
      <c r="B310" s="26" t="s">
        <v>723</v>
      </c>
      <c r="C310" s="26" t="s">
        <v>1841</v>
      </c>
      <c r="D310" s="26" t="s">
        <v>1844</v>
      </c>
      <c r="E310" s="68">
        <v>3.1381380299999999</v>
      </c>
      <c r="F310" s="47">
        <v>2.2177769469999999</v>
      </c>
      <c r="G310" s="80">
        <f t="shared" si="24"/>
        <v>0.41499262775049495</v>
      </c>
      <c r="H310" s="100">
        <v>4.9473552099999996</v>
      </c>
      <c r="I310" s="101">
        <v>3.9333330800000001</v>
      </c>
      <c r="J310" s="75">
        <f t="shared" si="25"/>
        <v>0.25780225304489068</v>
      </c>
      <c r="K310" s="77">
        <f t="shared" si="26"/>
        <v>1.5765256858379808</v>
      </c>
      <c r="L310" s="54"/>
    </row>
    <row r="311" spans="1:12" x14ac:dyDescent="0.15">
      <c r="A311" s="26" t="s">
        <v>731</v>
      </c>
      <c r="B311" s="26" t="s">
        <v>732</v>
      </c>
      <c r="C311" s="26" t="s">
        <v>1841</v>
      </c>
      <c r="D311" s="26" t="s">
        <v>1844</v>
      </c>
      <c r="E311" s="68">
        <v>3.1142331800000003</v>
      </c>
      <c r="F311" s="47">
        <v>3.5830899789999999</v>
      </c>
      <c r="G311" s="80">
        <f t="shared" si="24"/>
        <v>-0.13085264443480493</v>
      </c>
      <c r="H311" s="100">
        <v>11.07706471</v>
      </c>
      <c r="I311" s="101">
        <v>10.21213148</v>
      </c>
      <c r="J311" s="75">
        <f t="shared" si="25"/>
        <v>8.4696640627270892E-2</v>
      </c>
      <c r="K311" s="77">
        <f t="shared" si="26"/>
        <v>3.5569156417503711</v>
      </c>
      <c r="L311" s="54"/>
    </row>
    <row r="312" spans="1:12" x14ac:dyDescent="0.15">
      <c r="A312" s="26" t="s">
        <v>1238</v>
      </c>
      <c r="B312" s="26" t="s">
        <v>350</v>
      </c>
      <c r="C312" s="26" t="s">
        <v>1841</v>
      </c>
      <c r="D312" s="26" t="s">
        <v>1844</v>
      </c>
      <c r="E312" s="68">
        <v>3.0540018440000001</v>
      </c>
      <c r="F312" s="47">
        <v>2.8810627760000003</v>
      </c>
      <c r="G312" s="80">
        <f t="shared" si="24"/>
        <v>6.0026136688386966E-2</v>
      </c>
      <c r="H312" s="100">
        <v>1.99835889</v>
      </c>
      <c r="I312" s="101">
        <v>1.0748338700000002</v>
      </c>
      <c r="J312" s="75">
        <f t="shared" si="25"/>
        <v>0.85922582622000898</v>
      </c>
      <c r="K312" s="77">
        <f t="shared" si="26"/>
        <v>0.65434108821055448</v>
      </c>
      <c r="L312" s="54"/>
    </row>
    <row r="313" spans="1:12" x14ac:dyDescent="0.15">
      <c r="A313" s="26" t="s">
        <v>1281</v>
      </c>
      <c r="B313" s="26" t="s">
        <v>360</v>
      </c>
      <c r="C313" s="26" t="s">
        <v>1841</v>
      </c>
      <c r="D313" s="26" t="s">
        <v>1844</v>
      </c>
      <c r="E313" s="68">
        <v>3.048755549</v>
      </c>
      <c r="F313" s="47">
        <v>2.1381218720000001</v>
      </c>
      <c r="G313" s="80">
        <f t="shared" si="24"/>
        <v>0.42590354129261709</v>
      </c>
      <c r="H313" s="100">
        <v>2.2145301800000001</v>
      </c>
      <c r="I313" s="101">
        <v>1.84653606</v>
      </c>
      <c r="J313" s="75">
        <f t="shared" si="25"/>
        <v>0.19928888905640973</v>
      </c>
      <c r="K313" s="77">
        <f t="shared" si="26"/>
        <v>0.72637184070935823</v>
      </c>
      <c r="L313" s="54"/>
    </row>
    <row r="314" spans="1:12" x14ac:dyDescent="0.15">
      <c r="A314" s="26" t="s">
        <v>519</v>
      </c>
      <c r="B314" s="26" t="s">
        <v>666</v>
      </c>
      <c r="C314" s="26" t="s">
        <v>1840</v>
      </c>
      <c r="D314" s="26" t="s">
        <v>1844</v>
      </c>
      <c r="E314" s="68">
        <v>3.0437139750000002</v>
      </c>
      <c r="F314" s="47">
        <v>0.78797258400000003</v>
      </c>
      <c r="G314" s="80">
        <f t="shared" si="24"/>
        <v>2.8627155776780175</v>
      </c>
      <c r="H314" s="100">
        <v>38.298548259999997</v>
      </c>
      <c r="I314" s="101">
        <v>0.55700806000000003</v>
      </c>
      <c r="J314" s="75">
        <f t="shared" si="25"/>
        <v>67.757619521699553</v>
      </c>
      <c r="K314" s="77">
        <f t="shared" si="26"/>
        <v>12.582834186973825</v>
      </c>
      <c r="L314" s="54"/>
    </row>
    <row r="315" spans="1:12" x14ac:dyDescent="0.15">
      <c r="A315" s="26" t="s">
        <v>1315</v>
      </c>
      <c r="B315" s="26" t="s">
        <v>194</v>
      </c>
      <c r="C315" s="26" t="s">
        <v>1841</v>
      </c>
      <c r="D315" s="26" t="s">
        <v>1844</v>
      </c>
      <c r="E315" s="68">
        <v>3.02774418</v>
      </c>
      <c r="F315" s="47">
        <v>10.09061517</v>
      </c>
      <c r="G315" s="80">
        <f t="shared" si="24"/>
        <v>-0.69994453965486025</v>
      </c>
      <c r="H315" s="100">
        <v>13.22727716</v>
      </c>
      <c r="I315" s="101">
        <v>1.41450952</v>
      </c>
      <c r="J315" s="75">
        <f t="shared" ref="J315:J346" si="27">IF(ISERROR(H315/I315-1),"",((H315/I315-1)))</f>
        <v>8.3511404292280762</v>
      </c>
      <c r="K315" s="77">
        <f t="shared" ref="K315:K346" si="28">IF(ISERROR(H315/E315),"",(H315/E315))</f>
        <v>4.3686904750321407</v>
      </c>
      <c r="L315" s="54"/>
    </row>
    <row r="316" spans="1:12" x14ac:dyDescent="0.15">
      <c r="A316" s="26" t="s">
        <v>1234</v>
      </c>
      <c r="B316" s="26" t="s">
        <v>744</v>
      </c>
      <c r="C316" s="26" t="s">
        <v>1841</v>
      </c>
      <c r="D316" s="26" t="s">
        <v>1844</v>
      </c>
      <c r="E316" s="68">
        <v>2.9835443700000002</v>
      </c>
      <c r="F316" s="47">
        <v>1.8086554879999999</v>
      </c>
      <c r="G316" s="80">
        <f t="shared" si="24"/>
        <v>0.64959241259328238</v>
      </c>
      <c r="H316" s="100">
        <v>5.4647553600000007</v>
      </c>
      <c r="I316" s="101">
        <v>2.8156266099999998</v>
      </c>
      <c r="J316" s="75">
        <f t="shared" si="27"/>
        <v>0.94086649862994487</v>
      </c>
      <c r="K316" s="77">
        <f t="shared" si="28"/>
        <v>1.8316320061967104</v>
      </c>
      <c r="L316" s="54"/>
    </row>
    <row r="317" spans="1:12" x14ac:dyDescent="0.15">
      <c r="A317" s="26" t="s">
        <v>1781</v>
      </c>
      <c r="B317" s="26" t="s">
        <v>585</v>
      </c>
      <c r="C317" s="26" t="s">
        <v>1840</v>
      </c>
      <c r="D317" s="26" t="s">
        <v>1843</v>
      </c>
      <c r="E317" s="68">
        <v>2.9677927299999998</v>
      </c>
      <c r="F317" s="47">
        <v>5.6833340300000001</v>
      </c>
      <c r="G317" s="80">
        <f t="shared" si="24"/>
        <v>-0.47780779480244628</v>
      </c>
      <c r="H317" s="100">
        <v>4.6363120599999998</v>
      </c>
      <c r="I317" s="101">
        <v>5.7524205999999998</v>
      </c>
      <c r="J317" s="75">
        <f t="shared" si="27"/>
        <v>-0.19402415393617078</v>
      </c>
      <c r="K317" s="77">
        <f t="shared" si="28"/>
        <v>1.5622088473813331</v>
      </c>
      <c r="L317" s="54"/>
    </row>
    <row r="318" spans="1:12" x14ac:dyDescent="0.15">
      <c r="A318" s="26" t="s">
        <v>1310</v>
      </c>
      <c r="B318" s="26" t="s">
        <v>207</v>
      </c>
      <c r="C318" s="26" t="s">
        <v>1841</v>
      </c>
      <c r="D318" s="26" t="s">
        <v>1843</v>
      </c>
      <c r="E318" s="68">
        <v>2.8883545699999997</v>
      </c>
      <c r="F318" s="47">
        <v>5.5726907300000006</v>
      </c>
      <c r="G318" s="80">
        <f t="shared" si="24"/>
        <v>-0.48169480239575413</v>
      </c>
      <c r="H318" s="100">
        <v>5.1920870259793999</v>
      </c>
      <c r="I318" s="101">
        <v>1.7671564199999998</v>
      </c>
      <c r="J318" s="75">
        <f t="shared" si="27"/>
        <v>1.9381026870159013</v>
      </c>
      <c r="K318" s="77">
        <f t="shared" si="28"/>
        <v>1.7975933702555777</v>
      </c>
      <c r="L318" s="54"/>
    </row>
    <row r="319" spans="1:12" x14ac:dyDescent="0.15">
      <c r="A319" s="26" t="s">
        <v>1459</v>
      </c>
      <c r="B319" s="26" t="s">
        <v>714</v>
      </c>
      <c r="C319" s="26" t="s">
        <v>1841</v>
      </c>
      <c r="D319" s="26" t="s">
        <v>1844</v>
      </c>
      <c r="E319" s="68">
        <v>2.8411609609999999</v>
      </c>
      <c r="F319" s="47">
        <v>2.4831856019999998</v>
      </c>
      <c r="G319" s="80">
        <f t="shared" si="24"/>
        <v>0.14415972721156267</v>
      </c>
      <c r="H319" s="100">
        <v>0.61230321999999993</v>
      </c>
      <c r="I319" s="101">
        <v>9.4135170099999996</v>
      </c>
      <c r="J319" s="75">
        <f t="shared" si="27"/>
        <v>-0.93495489312341507</v>
      </c>
      <c r="K319" s="77">
        <f t="shared" si="28"/>
        <v>0.215511626551594</v>
      </c>
      <c r="L319" s="54"/>
    </row>
    <row r="320" spans="1:12" x14ac:dyDescent="0.15">
      <c r="A320" s="26" t="s">
        <v>403</v>
      </c>
      <c r="B320" s="26" t="s">
        <v>1377</v>
      </c>
      <c r="C320" s="26" t="s">
        <v>1840</v>
      </c>
      <c r="D320" s="26" t="s">
        <v>1843</v>
      </c>
      <c r="E320" s="68">
        <v>2.800961</v>
      </c>
      <c r="F320" s="47">
        <v>1.5182952700000001</v>
      </c>
      <c r="G320" s="80">
        <f t="shared" si="24"/>
        <v>0.84480651118672045</v>
      </c>
      <c r="H320" s="100">
        <v>2.77513941</v>
      </c>
      <c r="I320" s="101">
        <v>1.48114792</v>
      </c>
      <c r="J320" s="75">
        <f t="shared" si="27"/>
        <v>0.87364095950659681</v>
      </c>
      <c r="K320" s="77">
        <f t="shared" si="28"/>
        <v>0.99078116760640367</v>
      </c>
      <c r="L320" s="54"/>
    </row>
    <row r="321" spans="1:12" x14ac:dyDescent="0.15">
      <c r="A321" s="26" t="s">
        <v>490</v>
      </c>
      <c r="B321" s="26" t="s">
        <v>166</v>
      </c>
      <c r="C321" s="26" t="s">
        <v>1841</v>
      </c>
      <c r="D321" s="26" t="s">
        <v>1843</v>
      </c>
      <c r="E321" s="68">
        <v>2.7986725299999997</v>
      </c>
      <c r="F321" s="47">
        <v>4.2978096900000002</v>
      </c>
      <c r="G321" s="80">
        <f t="shared" si="24"/>
        <v>-0.34881422588071842</v>
      </c>
      <c r="H321" s="100">
        <v>1.01106227</v>
      </c>
      <c r="I321" s="101">
        <v>0.18085124</v>
      </c>
      <c r="J321" s="75">
        <f t="shared" si="27"/>
        <v>4.5905741647112848</v>
      </c>
      <c r="K321" s="77">
        <f t="shared" si="28"/>
        <v>0.36126494227604405</v>
      </c>
      <c r="L321" s="54"/>
    </row>
    <row r="322" spans="1:12" x14ac:dyDescent="0.15">
      <c r="A322" s="26" t="s">
        <v>1849</v>
      </c>
      <c r="B322" s="26" t="s">
        <v>1850</v>
      </c>
      <c r="C322" s="26" t="s">
        <v>1840</v>
      </c>
      <c r="D322" s="26" t="s">
        <v>1843</v>
      </c>
      <c r="E322" s="68">
        <v>2.79287799</v>
      </c>
      <c r="F322" s="47">
        <v>2.8072774900000002</v>
      </c>
      <c r="G322" s="80">
        <f t="shared" si="24"/>
        <v>-5.1293468676657517E-3</v>
      </c>
      <c r="H322" s="100">
        <v>0</v>
      </c>
      <c r="I322" s="101">
        <v>0</v>
      </c>
      <c r="J322" s="75" t="str">
        <f t="shared" si="27"/>
        <v/>
      </c>
      <c r="K322" s="77">
        <f t="shared" si="28"/>
        <v>0</v>
      </c>
      <c r="L322" s="54"/>
    </row>
    <row r="323" spans="1:12" x14ac:dyDescent="0.15">
      <c r="A323" s="26" t="s">
        <v>1370</v>
      </c>
      <c r="B323" s="26" t="s">
        <v>1371</v>
      </c>
      <c r="C323" s="26" t="s">
        <v>1840</v>
      </c>
      <c r="D323" s="26" t="s">
        <v>1843</v>
      </c>
      <c r="E323" s="68">
        <v>2.7328943100000003</v>
      </c>
      <c r="F323" s="47">
        <v>4.4977960100000001</v>
      </c>
      <c r="G323" s="80">
        <f t="shared" si="24"/>
        <v>-0.39239256206285789</v>
      </c>
      <c r="H323" s="100">
        <v>7.9353785400000003</v>
      </c>
      <c r="I323" s="101">
        <v>3.8362742999999999</v>
      </c>
      <c r="J323" s="75">
        <f t="shared" si="27"/>
        <v>1.0685117693487145</v>
      </c>
      <c r="K323" s="77">
        <f t="shared" si="28"/>
        <v>2.903653650623613</v>
      </c>
      <c r="L323" s="54"/>
    </row>
    <row r="324" spans="1:12" x14ac:dyDescent="0.15">
      <c r="A324" s="26" t="s">
        <v>1464</v>
      </c>
      <c r="B324" s="26" t="s">
        <v>1734</v>
      </c>
      <c r="C324" s="26" t="s">
        <v>1840</v>
      </c>
      <c r="D324" s="26" t="s">
        <v>1843</v>
      </c>
      <c r="E324" s="68">
        <v>2.7135839399999999</v>
      </c>
      <c r="F324" s="47">
        <v>1.3033214499999999</v>
      </c>
      <c r="G324" s="80">
        <f t="shared" si="24"/>
        <v>1.0820526969766364</v>
      </c>
      <c r="H324" s="100">
        <v>5.68132986</v>
      </c>
      <c r="I324" s="101">
        <v>2.6028584500000003</v>
      </c>
      <c r="J324" s="75">
        <f t="shared" si="27"/>
        <v>1.1827271705843239</v>
      </c>
      <c r="K324" s="77">
        <f t="shared" si="28"/>
        <v>2.0936628405900723</v>
      </c>
      <c r="L324" s="54"/>
    </row>
    <row r="325" spans="1:12" x14ac:dyDescent="0.15">
      <c r="A325" s="26" t="s">
        <v>1184</v>
      </c>
      <c r="B325" s="26" t="s">
        <v>1185</v>
      </c>
      <c r="C325" s="26" t="s">
        <v>1840</v>
      </c>
      <c r="D325" s="26" t="s">
        <v>1844</v>
      </c>
      <c r="E325" s="68">
        <v>2.6781516400000003</v>
      </c>
      <c r="F325" s="47">
        <v>1.3155326699999998</v>
      </c>
      <c r="G325" s="80">
        <f t="shared" si="24"/>
        <v>1.0357925736652369</v>
      </c>
      <c r="H325" s="100">
        <v>0.39356696000000002</v>
      </c>
      <c r="I325" s="101">
        <v>0.92202300000000004</v>
      </c>
      <c r="J325" s="75">
        <f t="shared" si="27"/>
        <v>-0.57314843555963346</v>
      </c>
      <c r="K325" s="77">
        <f t="shared" si="28"/>
        <v>0.14695469596336971</v>
      </c>
      <c r="L325" s="54"/>
    </row>
    <row r="326" spans="1:12" x14ac:dyDescent="0.15">
      <c r="A326" s="26" t="s">
        <v>1178</v>
      </c>
      <c r="B326" s="26" t="s">
        <v>1618</v>
      </c>
      <c r="C326" s="26" t="s">
        <v>1841</v>
      </c>
      <c r="D326" s="26" t="s">
        <v>1844</v>
      </c>
      <c r="E326" s="68">
        <v>2.6619121839999997</v>
      </c>
      <c r="F326" s="47">
        <v>5.8857509100000005</v>
      </c>
      <c r="G326" s="80">
        <f t="shared" si="24"/>
        <v>-0.54773618104066191</v>
      </c>
      <c r="H326" s="100">
        <v>6.5133003399999998</v>
      </c>
      <c r="I326" s="101">
        <v>1.3520585000000001</v>
      </c>
      <c r="J326" s="75">
        <f t="shared" si="27"/>
        <v>3.8173213954869549</v>
      </c>
      <c r="K326" s="77">
        <f t="shared" si="28"/>
        <v>2.4468501925606727</v>
      </c>
      <c r="L326" s="54"/>
    </row>
    <row r="327" spans="1:12" x14ac:dyDescent="0.15">
      <c r="A327" s="26" t="s">
        <v>418</v>
      </c>
      <c r="B327" s="26" t="s">
        <v>281</v>
      </c>
      <c r="C327" s="26" t="s">
        <v>1840</v>
      </c>
      <c r="D327" s="26" t="s">
        <v>1843</v>
      </c>
      <c r="E327" s="68">
        <v>2.6227632949999999</v>
      </c>
      <c r="F327" s="47">
        <v>1.18124461</v>
      </c>
      <c r="G327" s="80">
        <f t="shared" si="24"/>
        <v>1.220338846667838</v>
      </c>
      <c r="H327" s="100">
        <v>2.7003579700000002</v>
      </c>
      <c r="I327" s="101">
        <v>1.1235216399999999</v>
      </c>
      <c r="J327" s="75">
        <f t="shared" si="27"/>
        <v>1.4034765988129969</v>
      </c>
      <c r="K327" s="77">
        <f t="shared" si="28"/>
        <v>1.0295850849933448</v>
      </c>
      <c r="L327" s="54"/>
    </row>
    <row r="328" spans="1:12" x14ac:dyDescent="0.15">
      <c r="A328" s="26" t="s">
        <v>1688</v>
      </c>
      <c r="B328" s="26" t="s">
        <v>1447</v>
      </c>
      <c r="C328" s="26" t="s">
        <v>1841</v>
      </c>
      <c r="D328" s="26" t="s">
        <v>1843</v>
      </c>
      <c r="E328" s="68">
        <v>2.6176643500000001</v>
      </c>
      <c r="F328" s="47">
        <v>0.10983</v>
      </c>
      <c r="G328" s="80">
        <f t="shared" ref="G328:G391" si="29">IF(ISERROR(E328/F328-1),"",((E328/F328-1)))</f>
        <v>22.833782664117273</v>
      </c>
      <c r="H328" s="100">
        <v>17.462406000000001</v>
      </c>
      <c r="I328" s="101">
        <v>0</v>
      </c>
      <c r="J328" s="75" t="str">
        <f t="shared" si="27"/>
        <v/>
      </c>
      <c r="K328" s="77">
        <f t="shared" si="28"/>
        <v>6.6709874396234188</v>
      </c>
      <c r="L328" s="54"/>
    </row>
    <row r="329" spans="1:12" x14ac:dyDescent="0.15">
      <c r="A329" s="26" t="s">
        <v>131</v>
      </c>
      <c r="B329" s="26" t="s">
        <v>132</v>
      </c>
      <c r="C329" s="26" t="s">
        <v>1840</v>
      </c>
      <c r="D329" s="26" t="s">
        <v>1843</v>
      </c>
      <c r="E329" s="68">
        <v>2.5678987719999999</v>
      </c>
      <c r="F329" s="47">
        <v>0.66303570099999998</v>
      </c>
      <c r="G329" s="80">
        <f t="shared" si="29"/>
        <v>2.8729419368022842</v>
      </c>
      <c r="H329" s="100">
        <v>3.1038654800000001</v>
      </c>
      <c r="I329" s="101">
        <v>0.83290085000000003</v>
      </c>
      <c r="J329" s="75">
        <f t="shared" si="27"/>
        <v>2.7265725926441302</v>
      </c>
      <c r="K329" s="77">
        <f t="shared" si="28"/>
        <v>1.2087180047142452</v>
      </c>
      <c r="L329" s="54"/>
    </row>
    <row r="330" spans="1:12" x14ac:dyDescent="0.15">
      <c r="A330" s="26" t="s">
        <v>567</v>
      </c>
      <c r="B330" s="26" t="s">
        <v>568</v>
      </c>
      <c r="C330" s="26" t="s">
        <v>1841</v>
      </c>
      <c r="D330" s="26" t="s">
        <v>1844</v>
      </c>
      <c r="E330" s="68">
        <v>2.5454041300000001</v>
      </c>
      <c r="F330" s="47">
        <v>0.96777084400000002</v>
      </c>
      <c r="G330" s="80">
        <f t="shared" si="29"/>
        <v>1.6301723654737423</v>
      </c>
      <c r="H330" s="100">
        <v>0.13090315999999999</v>
      </c>
      <c r="I330" s="101">
        <v>3.7682583461062999</v>
      </c>
      <c r="J330" s="75">
        <f t="shared" si="27"/>
        <v>-0.96526162805815563</v>
      </c>
      <c r="K330" s="77">
        <f t="shared" si="28"/>
        <v>5.142726000055637E-2</v>
      </c>
      <c r="L330" s="54"/>
    </row>
    <row r="331" spans="1:12" x14ac:dyDescent="0.15">
      <c r="A331" s="26" t="s">
        <v>625</v>
      </c>
      <c r="B331" s="26" t="s">
        <v>626</v>
      </c>
      <c r="C331" s="26" t="s">
        <v>1840</v>
      </c>
      <c r="D331" s="26" t="s">
        <v>1843</v>
      </c>
      <c r="E331" s="68">
        <v>2.5398260600000002</v>
      </c>
      <c r="F331" s="47">
        <v>25.055181659999999</v>
      </c>
      <c r="G331" s="80">
        <f t="shared" si="29"/>
        <v>-0.89863070663523581</v>
      </c>
      <c r="H331" s="100">
        <v>0</v>
      </c>
      <c r="I331" s="101">
        <v>2.9319000000000003E-3</v>
      </c>
      <c r="J331" s="75">
        <f t="shared" si="27"/>
        <v>-1</v>
      </c>
      <c r="K331" s="77">
        <f t="shared" si="28"/>
        <v>0</v>
      </c>
      <c r="L331" s="54"/>
    </row>
    <row r="332" spans="1:12" x14ac:dyDescent="0.15">
      <c r="A332" s="26" t="s">
        <v>472</v>
      </c>
      <c r="B332" s="26" t="s">
        <v>1876</v>
      </c>
      <c r="C332" s="26" t="s">
        <v>1840</v>
      </c>
      <c r="D332" s="26" t="s">
        <v>1843</v>
      </c>
      <c r="E332" s="68">
        <v>2.5237250000000002</v>
      </c>
      <c r="F332" s="47">
        <v>2.6231133</v>
      </c>
      <c r="G332" s="80">
        <f t="shared" si="29"/>
        <v>-3.7889442289816389E-2</v>
      </c>
      <c r="H332" s="100">
        <v>38.336362469999997</v>
      </c>
      <c r="I332" s="101">
        <v>65.411727659999997</v>
      </c>
      <c r="J332" s="75">
        <f t="shared" si="27"/>
        <v>-0.41392218427150473</v>
      </c>
      <c r="K332" s="77">
        <f t="shared" si="28"/>
        <v>15.190388203944563</v>
      </c>
      <c r="L332" s="54"/>
    </row>
    <row r="333" spans="1:12" x14ac:dyDescent="0.15">
      <c r="A333" s="26" t="s">
        <v>189</v>
      </c>
      <c r="B333" s="26" t="s">
        <v>801</v>
      </c>
      <c r="C333" s="26" t="s">
        <v>1840</v>
      </c>
      <c r="D333" s="26" t="s">
        <v>1844</v>
      </c>
      <c r="E333" s="68">
        <v>2.4500604470000003</v>
      </c>
      <c r="F333" s="47">
        <v>6.841751339</v>
      </c>
      <c r="G333" s="80">
        <f t="shared" si="29"/>
        <v>-0.64189571856639493</v>
      </c>
      <c r="H333" s="100">
        <v>12.58950709</v>
      </c>
      <c r="I333" s="101">
        <v>31.562815520000001</v>
      </c>
      <c r="J333" s="75">
        <f t="shared" si="27"/>
        <v>-0.60112851522949307</v>
      </c>
      <c r="K333" s="77">
        <f t="shared" si="28"/>
        <v>5.1384475454127436</v>
      </c>
      <c r="L333" s="54"/>
    </row>
    <row r="334" spans="1:12" x14ac:dyDescent="0.15">
      <c r="A334" s="26" t="s">
        <v>623</v>
      </c>
      <c r="B334" s="26" t="s">
        <v>624</v>
      </c>
      <c r="C334" s="26" t="s">
        <v>1840</v>
      </c>
      <c r="D334" s="26" t="s">
        <v>1843</v>
      </c>
      <c r="E334" s="68">
        <v>2.4437717499999998</v>
      </c>
      <c r="F334" s="47">
        <v>1.97667828</v>
      </c>
      <c r="G334" s="80">
        <f t="shared" si="29"/>
        <v>0.236302222129946</v>
      </c>
      <c r="H334" s="100">
        <v>0</v>
      </c>
      <c r="I334" s="101">
        <v>0</v>
      </c>
      <c r="J334" s="75" t="str">
        <f t="shared" si="27"/>
        <v/>
      </c>
      <c r="K334" s="77">
        <f t="shared" si="28"/>
        <v>0</v>
      </c>
      <c r="L334" s="54"/>
    </row>
    <row r="335" spans="1:12" x14ac:dyDescent="0.15">
      <c r="A335" s="26" t="s">
        <v>1300</v>
      </c>
      <c r="B335" s="26" t="s">
        <v>1488</v>
      </c>
      <c r="C335" s="26" t="s">
        <v>1841</v>
      </c>
      <c r="D335" s="26" t="s">
        <v>1844</v>
      </c>
      <c r="E335" s="68">
        <v>2.4382010200000002</v>
      </c>
      <c r="F335" s="47">
        <v>4.2563473099999998</v>
      </c>
      <c r="G335" s="80">
        <f t="shared" si="29"/>
        <v>-0.42716116838689078</v>
      </c>
      <c r="H335" s="100">
        <v>3.5739723100000003</v>
      </c>
      <c r="I335" s="101">
        <v>4.0653503100000004</v>
      </c>
      <c r="J335" s="75">
        <f t="shared" si="27"/>
        <v>-0.12086978059216746</v>
      </c>
      <c r="K335" s="77">
        <f t="shared" si="28"/>
        <v>1.465823482429681</v>
      </c>
      <c r="L335" s="54"/>
    </row>
    <row r="336" spans="1:12" x14ac:dyDescent="0.15">
      <c r="A336" s="26" t="s">
        <v>1465</v>
      </c>
      <c r="B336" s="26" t="s">
        <v>564</v>
      </c>
      <c r="C336" s="26" t="s">
        <v>1841</v>
      </c>
      <c r="D336" s="26" t="s">
        <v>1844</v>
      </c>
      <c r="E336" s="68">
        <v>2.433192</v>
      </c>
      <c r="F336" s="47">
        <v>0.99243424000000002</v>
      </c>
      <c r="G336" s="80">
        <f t="shared" si="29"/>
        <v>1.4517412861531258</v>
      </c>
      <c r="H336" s="100">
        <v>6.3803535114657004</v>
      </c>
      <c r="I336" s="101">
        <v>0.72251122000000001</v>
      </c>
      <c r="J336" s="75">
        <f t="shared" si="27"/>
        <v>7.8308019790553569</v>
      </c>
      <c r="K336" s="77">
        <f t="shared" si="28"/>
        <v>2.6222153909209385</v>
      </c>
      <c r="L336" s="54"/>
    </row>
    <row r="337" spans="1:12" x14ac:dyDescent="0.15">
      <c r="A337" s="26" t="s">
        <v>1567</v>
      </c>
      <c r="B337" s="26" t="s">
        <v>1568</v>
      </c>
      <c r="C337" s="26" t="s">
        <v>1840</v>
      </c>
      <c r="D337" s="26" t="s">
        <v>1843</v>
      </c>
      <c r="E337" s="68">
        <v>2.4192444599999998</v>
      </c>
      <c r="F337" s="47">
        <v>5.7143999999999997E-3</v>
      </c>
      <c r="G337" s="80">
        <f t="shared" si="29"/>
        <v>422.35931331373371</v>
      </c>
      <c r="H337" s="100">
        <v>1.2322644599999999</v>
      </c>
      <c r="I337" s="101">
        <v>5.7143999999999997E-3</v>
      </c>
      <c r="J337" s="75">
        <f t="shared" si="27"/>
        <v>214.64196766064677</v>
      </c>
      <c r="K337" s="77">
        <f t="shared" si="28"/>
        <v>0.50935921539735596</v>
      </c>
      <c r="L337" s="54"/>
    </row>
    <row r="338" spans="1:12" x14ac:dyDescent="0.15">
      <c r="A338" s="26" t="s">
        <v>1736</v>
      </c>
      <c r="B338" s="26" t="s">
        <v>1737</v>
      </c>
      <c r="C338" s="26" t="s">
        <v>1840</v>
      </c>
      <c r="D338" s="26" t="s">
        <v>1843</v>
      </c>
      <c r="E338" s="68">
        <v>2.36552783</v>
      </c>
      <c r="F338" s="47">
        <v>4.2241842549999999</v>
      </c>
      <c r="G338" s="80">
        <f t="shared" si="29"/>
        <v>-0.44000363450055047</v>
      </c>
      <c r="H338" s="100">
        <v>11.90208118</v>
      </c>
      <c r="I338" s="101">
        <v>87.370690730000007</v>
      </c>
      <c r="J338" s="75">
        <f t="shared" si="27"/>
        <v>-0.86377489887563352</v>
      </c>
      <c r="K338" s="77">
        <f t="shared" si="28"/>
        <v>5.0314695219628849</v>
      </c>
      <c r="L338" s="54"/>
    </row>
    <row r="339" spans="1:12" x14ac:dyDescent="0.15">
      <c r="A339" s="26" t="s">
        <v>515</v>
      </c>
      <c r="B339" s="26" t="s">
        <v>662</v>
      </c>
      <c r="C339" s="26" t="s">
        <v>1840</v>
      </c>
      <c r="D339" s="26" t="s">
        <v>1844</v>
      </c>
      <c r="E339" s="68">
        <v>2.3156947699999999</v>
      </c>
      <c r="F339" s="47">
        <v>2.4141420230000001</v>
      </c>
      <c r="G339" s="80">
        <f t="shared" si="29"/>
        <v>-4.0779395769625082E-2</v>
      </c>
      <c r="H339" s="100">
        <v>0</v>
      </c>
      <c r="I339" s="101">
        <v>0</v>
      </c>
      <c r="J339" s="75" t="str">
        <f t="shared" si="27"/>
        <v/>
      </c>
      <c r="K339" s="77">
        <f t="shared" si="28"/>
        <v>0</v>
      </c>
      <c r="L339" s="54"/>
    </row>
    <row r="340" spans="1:12" x14ac:dyDescent="0.15">
      <c r="A340" s="26" t="s">
        <v>1628</v>
      </c>
      <c r="B340" s="26" t="s">
        <v>1520</v>
      </c>
      <c r="C340" s="26" t="s">
        <v>1841</v>
      </c>
      <c r="D340" s="26" t="s">
        <v>1844</v>
      </c>
      <c r="E340" s="68">
        <v>2.2910089199999999</v>
      </c>
      <c r="F340" s="47">
        <v>0.45337717</v>
      </c>
      <c r="G340" s="80">
        <f t="shared" si="29"/>
        <v>4.0532075093238591</v>
      </c>
      <c r="H340" s="100">
        <v>10.9169213929357</v>
      </c>
      <c r="I340" s="101">
        <v>2.4403000000000001E-2</v>
      </c>
      <c r="J340" s="75">
        <f t="shared" si="27"/>
        <v>446.35980793081586</v>
      </c>
      <c r="K340" s="77">
        <f t="shared" si="28"/>
        <v>4.7651151846827817</v>
      </c>
      <c r="L340" s="54"/>
    </row>
    <row r="341" spans="1:12" x14ac:dyDescent="0.15">
      <c r="A341" s="26" t="s">
        <v>134</v>
      </c>
      <c r="B341" s="26" t="s">
        <v>135</v>
      </c>
      <c r="C341" s="26" t="s">
        <v>1840</v>
      </c>
      <c r="D341" s="26" t="s">
        <v>1844</v>
      </c>
      <c r="E341" s="68">
        <v>2.2729145900000001</v>
      </c>
      <c r="F341" s="47">
        <v>4.3414814800000006</v>
      </c>
      <c r="G341" s="80">
        <f t="shared" si="29"/>
        <v>-0.47646567180565291</v>
      </c>
      <c r="H341" s="100">
        <v>11.5667159</v>
      </c>
      <c r="I341" s="101">
        <v>4.4488860999999993</v>
      </c>
      <c r="J341" s="75">
        <f t="shared" si="27"/>
        <v>1.5999127961491308</v>
      </c>
      <c r="K341" s="77">
        <f t="shared" si="28"/>
        <v>5.0889355679660619</v>
      </c>
      <c r="L341" s="54"/>
    </row>
    <row r="342" spans="1:12" x14ac:dyDescent="0.15">
      <c r="A342" s="26" t="s">
        <v>479</v>
      </c>
      <c r="B342" s="26" t="s">
        <v>21</v>
      </c>
      <c r="C342" s="26" t="s">
        <v>1840</v>
      </c>
      <c r="D342" s="26" t="s">
        <v>1843</v>
      </c>
      <c r="E342" s="68">
        <v>2.23293629</v>
      </c>
      <c r="F342" s="47">
        <v>2.29338482</v>
      </c>
      <c r="G342" s="80">
        <f t="shared" si="29"/>
        <v>-2.6357778892074468E-2</v>
      </c>
      <c r="H342" s="100">
        <v>11.111894730000001</v>
      </c>
      <c r="I342" s="101">
        <v>26.13333128</v>
      </c>
      <c r="J342" s="75">
        <f t="shared" si="27"/>
        <v>-0.57479991314754408</v>
      </c>
      <c r="K342" s="77">
        <f t="shared" si="28"/>
        <v>4.9763599524821203</v>
      </c>
      <c r="L342" s="54"/>
    </row>
    <row r="343" spans="1:12" x14ac:dyDescent="0.15">
      <c r="A343" s="26" t="s">
        <v>1230</v>
      </c>
      <c r="B343" s="26" t="s">
        <v>1190</v>
      </c>
      <c r="C343" s="26" t="s">
        <v>1841</v>
      </c>
      <c r="D343" s="26" t="s">
        <v>1844</v>
      </c>
      <c r="E343" s="68">
        <v>2.2092344320000001</v>
      </c>
      <c r="F343" s="47">
        <v>3.4650581499999999</v>
      </c>
      <c r="G343" s="80">
        <f t="shared" si="29"/>
        <v>-0.36242500519074983</v>
      </c>
      <c r="H343" s="100">
        <v>0.91681985999999993</v>
      </c>
      <c r="I343" s="101">
        <v>2.8718592200000002</v>
      </c>
      <c r="J343" s="75">
        <f t="shared" si="27"/>
        <v>-0.6807573805794005</v>
      </c>
      <c r="K343" s="77">
        <f t="shared" si="28"/>
        <v>0.41499437394247524</v>
      </c>
      <c r="L343" s="54"/>
    </row>
    <row r="344" spans="1:12" x14ac:dyDescent="0.15">
      <c r="A344" s="26" t="s">
        <v>175</v>
      </c>
      <c r="B344" s="26" t="s">
        <v>1622</v>
      </c>
      <c r="C344" s="26" t="s">
        <v>1841</v>
      </c>
      <c r="D344" s="26" t="s">
        <v>1844</v>
      </c>
      <c r="E344" s="68">
        <v>2.1442881699999998</v>
      </c>
      <c r="F344" s="47">
        <v>5.237086905</v>
      </c>
      <c r="G344" s="80">
        <f t="shared" si="29"/>
        <v>-0.59055707707412963</v>
      </c>
      <c r="H344" s="100">
        <v>0.33343175293231497</v>
      </c>
      <c r="I344" s="101">
        <v>3.0063919399999999</v>
      </c>
      <c r="J344" s="75">
        <f t="shared" si="27"/>
        <v>-0.88909238729122086</v>
      </c>
      <c r="K344" s="77">
        <f t="shared" si="28"/>
        <v>0.15549764140717851</v>
      </c>
      <c r="L344" s="54"/>
    </row>
    <row r="345" spans="1:12" x14ac:dyDescent="0.15">
      <c r="A345" s="26" t="s">
        <v>1867</v>
      </c>
      <c r="B345" s="26" t="s">
        <v>1870</v>
      </c>
      <c r="C345" s="26" t="s">
        <v>1840</v>
      </c>
      <c r="D345" s="26" t="s">
        <v>1843</v>
      </c>
      <c r="E345" s="68">
        <v>2.1258887599999996</v>
      </c>
      <c r="F345" s="47">
        <v>0.76128236999999999</v>
      </c>
      <c r="G345" s="80">
        <f t="shared" si="29"/>
        <v>1.7925101693869512</v>
      </c>
      <c r="H345" s="100">
        <v>2.8417984500000002</v>
      </c>
      <c r="I345" s="101">
        <v>0.76122699999999999</v>
      </c>
      <c r="J345" s="75">
        <f t="shared" si="27"/>
        <v>2.7331813637719105</v>
      </c>
      <c r="K345" s="77">
        <f t="shared" si="28"/>
        <v>1.336757832051382</v>
      </c>
      <c r="L345" s="54"/>
    </row>
    <row r="346" spans="1:12" x14ac:dyDescent="0.15">
      <c r="A346" s="26" t="s">
        <v>497</v>
      </c>
      <c r="B346" s="26" t="s">
        <v>725</v>
      </c>
      <c r="C346" s="26" t="s">
        <v>1841</v>
      </c>
      <c r="D346" s="26" t="s">
        <v>1844</v>
      </c>
      <c r="E346" s="68">
        <v>2.0938354339999998</v>
      </c>
      <c r="F346" s="47">
        <v>3.717763063</v>
      </c>
      <c r="G346" s="80">
        <f t="shared" si="29"/>
        <v>-0.43680234632531778</v>
      </c>
      <c r="H346" s="100">
        <v>0.87436731999999995</v>
      </c>
      <c r="I346" s="101">
        <v>2.6170221699999998</v>
      </c>
      <c r="J346" s="75">
        <f t="shared" si="27"/>
        <v>-0.66589227633482373</v>
      </c>
      <c r="K346" s="77">
        <f t="shared" si="28"/>
        <v>0.4175912327214919</v>
      </c>
      <c r="L346" s="54"/>
    </row>
    <row r="347" spans="1:12" x14ac:dyDescent="0.15">
      <c r="A347" s="26" t="s">
        <v>1461</v>
      </c>
      <c r="B347" s="26" t="s">
        <v>1561</v>
      </c>
      <c r="C347" s="26" t="s">
        <v>1840</v>
      </c>
      <c r="D347" s="26" t="s">
        <v>1843</v>
      </c>
      <c r="E347" s="68">
        <v>2.0567582130000002</v>
      </c>
      <c r="F347" s="47">
        <v>1.3791157250000001</v>
      </c>
      <c r="G347" s="80">
        <f t="shared" si="29"/>
        <v>0.49136013440786486</v>
      </c>
      <c r="H347" s="100">
        <v>0.75239787000000002</v>
      </c>
      <c r="I347" s="101">
        <v>0.86358849000000004</v>
      </c>
      <c r="J347" s="75">
        <f t="shared" ref="J347:J356" si="30">IF(ISERROR(H347/I347-1),"",((H347/I347-1)))</f>
        <v>-0.12875417086672847</v>
      </c>
      <c r="K347" s="77">
        <f t="shared" ref="K347:K356" si="31">IF(ISERROR(H347/E347),"",(H347/E347))</f>
        <v>0.36581736503803619</v>
      </c>
      <c r="L347" s="54"/>
    </row>
    <row r="348" spans="1:12" x14ac:dyDescent="0.15">
      <c r="A348" s="26" t="s">
        <v>152</v>
      </c>
      <c r="B348" s="26" t="s">
        <v>153</v>
      </c>
      <c r="C348" s="26" t="s">
        <v>1840</v>
      </c>
      <c r="D348" s="26" t="s">
        <v>1843</v>
      </c>
      <c r="E348" s="68">
        <v>2.0415716719999999</v>
      </c>
      <c r="F348" s="47">
        <v>4.7329794700000001</v>
      </c>
      <c r="G348" s="80">
        <f t="shared" si="29"/>
        <v>-0.56864979344607214</v>
      </c>
      <c r="H348" s="100">
        <v>3.3068452599999998</v>
      </c>
      <c r="I348" s="101">
        <v>3.3585570699999998</v>
      </c>
      <c r="J348" s="75">
        <f t="shared" si="30"/>
        <v>-1.5397031797348637E-2</v>
      </c>
      <c r="K348" s="77">
        <f t="shared" si="31"/>
        <v>1.6197546749659251</v>
      </c>
      <c r="L348" s="54"/>
    </row>
    <row r="349" spans="1:12" x14ac:dyDescent="0.15">
      <c r="A349" s="26" t="s">
        <v>1254</v>
      </c>
      <c r="B349" s="26" t="s">
        <v>1201</v>
      </c>
      <c r="C349" s="26" t="s">
        <v>1841</v>
      </c>
      <c r="D349" s="26" t="s">
        <v>1844</v>
      </c>
      <c r="E349" s="68">
        <v>2.036312058</v>
      </c>
      <c r="F349" s="47">
        <v>3.1429276540000002</v>
      </c>
      <c r="G349" s="80">
        <f t="shared" si="29"/>
        <v>-0.35209706293799403</v>
      </c>
      <c r="H349" s="100">
        <v>1.89476508</v>
      </c>
      <c r="I349" s="101">
        <v>2.6427304399999998</v>
      </c>
      <c r="J349" s="75">
        <f t="shared" si="30"/>
        <v>-0.28302748879677631</v>
      </c>
      <c r="K349" s="77">
        <f t="shared" si="31"/>
        <v>0.93048856267195956</v>
      </c>
      <c r="L349" s="54"/>
    </row>
    <row r="350" spans="1:12" x14ac:dyDescent="0.15">
      <c r="A350" s="26" t="s">
        <v>1341</v>
      </c>
      <c r="B350" s="26" t="s">
        <v>1342</v>
      </c>
      <c r="C350" s="26" t="s">
        <v>1841</v>
      </c>
      <c r="D350" s="26" t="s">
        <v>1844</v>
      </c>
      <c r="E350" s="68">
        <v>1.9956237699999999</v>
      </c>
      <c r="F350" s="47">
        <v>1.6367289730000001</v>
      </c>
      <c r="G350" s="80">
        <f t="shared" si="29"/>
        <v>0.21927564240655739</v>
      </c>
      <c r="H350" s="100">
        <v>2.1491853299999999</v>
      </c>
      <c r="I350" s="101">
        <v>0.88197604000000007</v>
      </c>
      <c r="J350" s="75">
        <f t="shared" si="30"/>
        <v>1.4367842577673651</v>
      </c>
      <c r="K350" s="77">
        <f t="shared" si="31"/>
        <v>1.0769491535972233</v>
      </c>
      <c r="L350" s="54"/>
    </row>
    <row r="351" spans="1:12" x14ac:dyDescent="0.15">
      <c r="A351" s="26" t="s">
        <v>434</v>
      </c>
      <c r="B351" s="26" t="s">
        <v>333</v>
      </c>
      <c r="C351" s="26" t="s">
        <v>1840</v>
      </c>
      <c r="D351" s="26" t="s">
        <v>1843</v>
      </c>
      <c r="E351" s="68">
        <v>1.975447795</v>
      </c>
      <c r="F351" s="47">
        <v>2.4650793080000004</v>
      </c>
      <c r="G351" s="80">
        <f t="shared" si="29"/>
        <v>-0.19862708327922096</v>
      </c>
      <c r="H351" s="100">
        <v>1.1917606200000002</v>
      </c>
      <c r="I351" s="101">
        <v>5.5868636799999996</v>
      </c>
      <c r="J351" s="75">
        <f t="shared" si="30"/>
        <v>-0.78668521584546691</v>
      </c>
      <c r="K351" s="77">
        <f t="shared" si="31"/>
        <v>0.60328631463531035</v>
      </c>
      <c r="L351" s="54"/>
    </row>
    <row r="352" spans="1:12" x14ac:dyDescent="0.15">
      <c r="A352" s="26" t="s">
        <v>1689</v>
      </c>
      <c r="B352" s="26" t="s">
        <v>1449</v>
      </c>
      <c r="C352" s="26" t="s">
        <v>1841</v>
      </c>
      <c r="D352" s="26" t="s">
        <v>1843</v>
      </c>
      <c r="E352" s="68">
        <v>1.9415971599999999</v>
      </c>
      <c r="F352" s="47">
        <v>0</v>
      </c>
      <c r="G352" s="80" t="str">
        <f t="shared" si="29"/>
        <v/>
      </c>
      <c r="H352" s="100">
        <v>1.6324615</v>
      </c>
      <c r="I352" s="101">
        <v>0</v>
      </c>
      <c r="J352" s="75" t="str">
        <f t="shared" si="30"/>
        <v/>
      </c>
      <c r="K352" s="77">
        <f t="shared" si="31"/>
        <v>0.84078280172185671</v>
      </c>
      <c r="L352" s="54"/>
    </row>
    <row r="353" spans="1:12" x14ac:dyDescent="0.15">
      <c r="A353" s="26" t="s">
        <v>1711</v>
      </c>
      <c r="B353" s="26" t="s">
        <v>1625</v>
      </c>
      <c r="C353" s="26" t="s">
        <v>1841</v>
      </c>
      <c r="D353" s="26" t="s">
        <v>1844</v>
      </c>
      <c r="E353" s="68">
        <v>1.9153703149999999</v>
      </c>
      <c r="F353" s="47">
        <v>1.7970130800000002</v>
      </c>
      <c r="G353" s="80">
        <f t="shared" si="29"/>
        <v>6.5863313026079728E-2</v>
      </c>
      <c r="H353" s="100">
        <v>3.0075339199999997</v>
      </c>
      <c r="I353" s="101">
        <v>0.92180582999999994</v>
      </c>
      <c r="J353" s="75">
        <f t="shared" si="30"/>
        <v>2.2626544789806764</v>
      </c>
      <c r="K353" s="77">
        <f t="shared" si="31"/>
        <v>1.5702101554184313</v>
      </c>
      <c r="L353" s="54"/>
    </row>
    <row r="354" spans="1:12" x14ac:dyDescent="0.15">
      <c r="A354" s="26" t="s">
        <v>1298</v>
      </c>
      <c r="B354" s="26" t="s">
        <v>24</v>
      </c>
      <c r="C354" s="26" t="s">
        <v>1840</v>
      </c>
      <c r="D354" s="26" t="s">
        <v>1843</v>
      </c>
      <c r="E354" s="68">
        <v>1.9070536</v>
      </c>
      <c r="F354" s="47">
        <v>0.35346583000000004</v>
      </c>
      <c r="G354" s="80">
        <f t="shared" si="29"/>
        <v>4.395298323461704</v>
      </c>
      <c r="H354" s="100">
        <v>2.8824921899999998</v>
      </c>
      <c r="I354" s="101">
        <v>0.48152383000000004</v>
      </c>
      <c r="J354" s="75">
        <f t="shared" si="30"/>
        <v>4.986188035595247</v>
      </c>
      <c r="K354" s="77">
        <f t="shared" si="31"/>
        <v>1.5114898658328217</v>
      </c>
      <c r="L354" s="54"/>
    </row>
    <row r="355" spans="1:12" x14ac:dyDescent="0.15">
      <c r="A355" s="26" t="s">
        <v>495</v>
      </c>
      <c r="B355" s="26" t="s">
        <v>722</v>
      </c>
      <c r="C355" s="26" t="s">
        <v>1841</v>
      </c>
      <c r="D355" s="26" t="s">
        <v>1844</v>
      </c>
      <c r="E355" s="68">
        <v>1.8997100900000001</v>
      </c>
      <c r="F355" s="47">
        <v>2.4583995440000002</v>
      </c>
      <c r="G355" s="80">
        <f t="shared" si="29"/>
        <v>-0.22725738595402212</v>
      </c>
      <c r="H355" s="100">
        <v>0.1047</v>
      </c>
      <c r="I355" s="101">
        <v>1.4098443300000001</v>
      </c>
      <c r="J355" s="75">
        <f t="shared" si="30"/>
        <v>-0.92573648184264434</v>
      </c>
      <c r="K355" s="77">
        <f t="shared" si="31"/>
        <v>5.5113672634122819E-2</v>
      </c>
      <c r="L355" s="54"/>
    </row>
    <row r="356" spans="1:12" x14ac:dyDescent="0.15">
      <c r="A356" s="26" t="s">
        <v>510</v>
      </c>
      <c r="B356" s="26" t="s">
        <v>657</v>
      </c>
      <c r="C356" s="26" t="s">
        <v>1840</v>
      </c>
      <c r="D356" s="26" t="s">
        <v>1844</v>
      </c>
      <c r="E356" s="68">
        <v>1.8557533100000001</v>
      </c>
      <c r="F356" s="47">
        <v>2.5494567699999999</v>
      </c>
      <c r="G356" s="80">
        <f t="shared" si="29"/>
        <v>-0.27209853807405404</v>
      </c>
      <c r="H356" s="100">
        <v>0.18440599999999999</v>
      </c>
      <c r="I356" s="101">
        <v>5.142E-2</v>
      </c>
      <c r="J356" s="75">
        <f t="shared" si="30"/>
        <v>2.5862699338778681</v>
      </c>
      <c r="K356" s="77">
        <f t="shared" si="31"/>
        <v>9.9369888770399109E-2</v>
      </c>
      <c r="L356" s="54"/>
    </row>
    <row r="357" spans="1:12" x14ac:dyDescent="0.15">
      <c r="A357" s="26" t="s">
        <v>46</v>
      </c>
      <c r="B357" s="26" t="s">
        <v>47</v>
      </c>
      <c r="C357" s="26" t="s">
        <v>1841</v>
      </c>
      <c r="D357" s="26" t="s">
        <v>1843</v>
      </c>
      <c r="E357" s="68">
        <v>1.83835283</v>
      </c>
      <c r="F357" s="47">
        <v>0</v>
      </c>
      <c r="G357" s="80" t="str">
        <f t="shared" si="29"/>
        <v/>
      </c>
      <c r="H357" s="100">
        <v>20.894330462110002</v>
      </c>
      <c r="I357" s="101">
        <v>0</v>
      </c>
      <c r="J357" s="75"/>
      <c r="K357" s="77"/>
      <c r="L357" s="54"/>
    </row>
    <row r="358" spans="1:12" x14ac:dyDescent="0.15">
      <c r="A358" s="26" t="s">
        <v>1546</v>
      </c>
      <c r="B358" s="26" t="s">
        <v>1547</v>
      </c>
      <c r="C358" s="26" t="s">
        <v>1840</v>
      </c>
      <c r="D358" s="26" t="s">
        <v>1844</v>
      </c>
      <c r="E358" s="68">
        <v>1.8196061939999999</v>
      </c>
      <c r="F358" s="47">
        <v>0.85520603799999995</v>
      </c>
      <c r="G358" s="80">
        <f t="shared" si="29"/>
        <v>1.1276816499745057</v>
      </c>
      <c r="H358" s="100">
        <v>1.13797021</v>
      </c>
      <c r="I358" s="101">
        <v>1.0308377799999999</v>
      </c>
      <c r="J358" s="75">
        <f t="shared" ref="J358:J381" si="32">IF(ISERROR(H358/I358-1),"",((H358/I358-1)))</f>
        <v>0.10392753552358158</v>
      </c>
      <c r="K358" s="77">
        <f t="shared" ref="K358:K381" si="33">IF(ISERROR(H358/E358),"",(H358/E358))</f>
        <v>0.62539367790259348</v>
      </c>
      <c r="L358" s="54"/>
    </row>
    <row r="359" spans="1:12" x14ac:dyDescent="0.15">
      <c r="A359" s="26" t="s">
        <v>1366</v>
      </c>
      <c r="B359" s="26" t="s">
        <v>1367</v>
      </c>
      <c r="C359" s="26" t="s">
        <v>1840</v>
      </c>
      <c r="D359" s="26" t="s">
        <v>1843</v>
      </c>
      <c r="E359" s="68">
        <v>1.7966525900000001</v>
      </c>
      <c r="F359" s="47">
        <v>6.3387223099999996</v>
      </c>
      <c r="G359" s="80">
        <f t="shared" si="29"/>
        <v>-0.71655918935499163</v>
      </c>
      <c r="H359" s="100">
        <v>4.4014674000000005</v>
      </c>
      <c r="I359" s="101">
        <v>4.4345706500000004</v>
      </c>
      <c r="J359" s="75">
        <f t="shared" si="32"/>
        <v>-7.4648151112441941E-3</v>
      </c>
      <c r="K359" s="77">
        <f t="shared" si="33"/>
        <v>2.4498155205397834</v>
      </c>
      <c r="L359" s="54"/>
    </row>
    <row r="360" spans="1:12" x14ac:dyDescent="0.15">
      <c r="A360" s="26" t="s">
        <v>425</v>
      </c>
      <c r="B360" s="26" t="s">
        <v>326</v>
      </c>
      <c r="C360" s="26" t="s">
        <v>1840</v>
      </c>
      <c r="D360" s="26" t="s">
        <v>1843</v>
      </c>
      <c r="E360" s="68">
        <v>1.7602499280000001</v>
      </c>
      <c r="F360" s="47">
        <v>0.383759819</v>
      </c>
      <c r="G360" s="80">
        <f t="shared" si="29"/>
        <v>3.5868531327402993</v>
      </c>
      <c r="H360" s="100">
        <v>0.20617672000000001</v>
      </c>
      <c r="I360" s="101">
        <v>0.35221206999999999</v>
      </c>
      <c r="J360" s="75">
        <f t="shared" si="32"/>
        <v>-0.41462335461700672</v>
      </c>
      <c r="K360" s="77">
        <f t="shared" si="33"/>
        <v>0.11712923075319108</v>
      </c>
      <c r="L360" s="54"/>
    </row>
    <row r="361" spans="1:12" x14ac:dyDescent="0.15">
      <c r="A361" s="26" t="s">
        <v>210</v>
      </c>
      <c r="B361" s="26" t="s">
        <v>211</v>
      </c>
      <c r="C361" s="26" t="s">
        <v>1841</v>
      </c>
      <c r="D361" s="26" t="s">
        <v>1843</v>
      </c>
      <c r="E361" s="68">
        <v>1.7402844799999999</v>
      </c>
      <c r="F361" s="47">
        <v>2.94524E-2</v>
      </c>
      <c r="G361" s="80">
        <f t="shared" si="29"/>
        <v>58.088036289063027</v>
      </c>
      <c r="H361" s="100">
        <v>0.30618715000000002</v>
      </c>
      <c r="I361" s="101">
        <v>8.0291279999999993E-2</v>
      </c>
      <c r="J361" s="75">
        <f t="shared" si="32"/>
        <v>2.8134545868492822</v>
      </c>
      <c r="K361" s="77">
        <f t="shared" si="33"/>
        <v>0.17594086111714335</v>
      </c>
      <c r="L361" s="54"/>
    </row>
    <row r="362" spans="1:12" x14ac:dyDescent="0.15">
      <c r="A362" s="26" t="s">
        <v>1253</v>
      </c>
      <c r="B362" s="26" t="s">
        <v>1200</v>
      </c>
      <c r="C362" s="26" t="s">
        <v>1841</v>
      </c>
      <c r="D362" s="26" t="s">
        <v>1844</v>
      </c>
      <c r="E362" s="68">
        <v>1.7294806329999999</v>
      </c>
      <c r="F362" s="47">
        <v>1.985142266</v>
      </c>
      <c r="G362" s="80">
        <f t="shared" si="29"/>
        <v>-0.12878756217061982</v>
      </c>
      <c r="H362" s="100">
        <v>2.7530885899999999</v>
      </c>
      <c r="I362" s="101">
        <v>3.0134365299999999</v>
      </c>
      <c r="J362" s="75">
        <f t="shared" si="32"/>
        <v>-8.6395693889062875E-2</v>
      </c>
      <c r="K362" s="77">
        <f t="shared" si="33"/>
        <v>1.5918585831310665</v>
      </c>
      <c r="L362" s="54"/>
    </row>
    <row r="363" spans="1:12" x14ac:dyDescent="0.15">
      <c r="A363" s="26" t="s">
        <v>1454</v>
      </c>
      <c r="B363" s="26" t="s">
        <v>1731</v>
      </c>
      <c r="C363" s="26" t="s">
        <v>1840</v>
      </c>
      <c r="D363" s="26" t="s">
        <v>1843</v>
      </c>
      <c r="E363" s="68">
        <v>1.7070200200000001</v>
      </c>
      <c r="F363" s="47">
        <v>6.7597486</v>
      </c>
      <c r="G363" s="80">
        <f t="shared" si="29"/>
        <v>-0.74747285424194621</v>
      </c>
      <c r="H363" s="100">
        <v>53.204293630000002</v>
      </c>
      <c r="I363" s="101">
        <v>59.92925649</v>
      </c>
      <c r="J363" s="75">
        <f t="shared" si="32"/>
        <v>-0.11221502240933268</v>
      </c>
      <c r="K363" s="77">
        <f t="shared" si="33"/>
        <v>31.16793769647763</v>
      </c>
      <c r="L363" s="54"/>
    </row>
    <row r="364" spans="1:12" x14ac:dyDescent="0.15">
      <c r="A364" s="26" t="s">
        <v>493</v>
      </c>
      <c r="B364" s="26" t="s">
        <v>206</v>
      </c>
      <c r="C364" s="26" t="s">
        <v>1841</v>
      </c>
      <c r="D364" s="26" t="s">
        <v>1844</v>
      </c>
      <c r="E364" s="68">
        <v>1.64716252</v>
      </c>
      <c r="F364" s="47">
        <v>0.53962588</v>
      </c>
      <c r="G364" s="80">
        <f t="shared" si="29"/>
        <v>2.0524157217959966</v>
      </c>
      <c r="H364" s="100">
        <v>0.22843560000000002</v>
      </c>
      <c r="I364" s="101">
        <v>0.43061115</v>
      </c>
      <c r="J364" s="75">
        <f t="shared" si="32"/>
        <v>-0.46950839521921339</v>
      </c>
      <c r="K364" s="77">
        <f t="shared" si="33"/>
        <v>0.13868431149101185</v>
      </c>
      <c r="L364" s="54"/>
    </row>
    <row r="365" spans="1:12" x14ac:dyDescent="0.15">
      <c r="A365" s="26" t="s">
        <v>440</v>
      </c>
      <c r="B365" s="26" t="s">
        <v>690</v>
      </c>
      <c r="C365" s="26" t="s">
        <v>1840</v>
      </c>
      <c r="D365" s="26" t="s">
        <v>1843</v>
      </c>
      <c r="E365" s="68">
        <v>1.63446903</v>
      </c>
      <c r="F365" s="47">
        <v>2.9187571050000001</v>
      </c>
      <c r="G365" s="80">
        <f t="shared" si="29"/>
        <v>-0.4400119738637861</v>
      </c>
      <c r="H365" s="100">
        <v>5.8303192800000003</v>
      </c>
      <c r="I365" s="101">
        <v>1.4989304800000001</v>
      </c>
      <c r="J365" s="75">
        <f t="shared" si="32"/>
        <v>2.8896528943757285</v>
      </c>
      <c r="K365" s="77">
        <f t="shared" si="33"/>
        <v>3.5671029386222144</v>
      </c>
      <c r="L365" s="54"/>
    </row>
    <row r="366" spans="1:12" x14ac:dyDescent="0.15">
      <c r="A366" s="26" t="s">
        <v>174</v>
      </c>
      <c r="B366" s="26" t="s">
        <v>1620</v>
      </c>
      <c r="C366" s="26" t="s">
        <v>1841</v>
      </c>
      <c r="D366" s="26" t="s">
        <v>1844</v>
      </c>
      <c r="E366" s="68">
        <v>1.61611145</v>
      </c>
      <c r="F366" s="47">
        <v>4.4866625999999998</v>
      </c>
      <c r="G366" s="80">
        <f t="shared" si="29"/>
        <v>-0.6397965271558419</v>
      </c>
      <c r="H366" s="100">
        <v>8.6947850000000007E-2</v>
      </c>
      <c r="I366" s="101">
        <v>5.0784089000000003</v>
      </c>
      <c r="J366" s="75">
        <f t="shared" si="32"/>
        <v>-0.98287891902520885</v>
      </c>
      <c r="K366" s="77">
        <f t="shared" si="33"/>
        <v>5.3800652176556267E-2</v>
      </c>
      <c r="L366" s="54"/>
    </row>
    <row r="367" spans="1:12" x14ac:dyDescent="0.15">
      <c r="A367" s="26" t="s">
        <v>224</v>
      </c>
      <c r="B367" s="26" t="s">
        <v>225</v>
      </c>
      <c r="C367" s="26" t="s">
        <v>1840</v>
      </c>
      <c r="D367" s="26" t="s">
        <v>1843</v>
      </c>
      <c r="E367" s="68">
        <v>1.6140627599999999</v>
      </c>
      <c r="F367" s="47">
        <v>1.0377886199999999</v>
      </c>
      <c r="G367" s="80">
        <f t="shared" si="29"/>
        <v>0.55529047909582974</v>
      </c>
      <c r="H367" s="100">
        <v>2.95675</v>
      </c>
      <c r="I367" s="101">
        <v>3.5541056000000002</v>
      </c>
      <c r="J367" s="75">
        <f t="shared" si="32"/>
        <v>-0.1680748034048285</v>
      </c>
      <c r="K367" s="77">
        <f t="shared" si="33"/>
        <v>1.8318680495422619</v>
      </c>
      <c r="L367" s="54"/>
    </row>
    <row r="368" spans="1:12" x14ac:dyDescent="0.15">
      <c r="A368" s="26" t="s">
        <v>518</v>
      </c>
      <c r="B368" s="26" t="s">
        <v>665</v>
      </c>
      <c r="C368" s="26" t="s">
        <v>1840</v>
      </c>
      <c r="D368" s="26" t="s">
        <v>1844</v>
      </c>
      <c r="E368" s="68">
        <v>1.5901806969999999</v>
      </c>
      <c r="F368" s="47">
        <v>0.320684146</v>
      </c>
      <c r="G368" s="80">
        <f t="shared" si="29"/>
        <v>3.95871316631911</v>
      </c>
      <c r="H368" s="100">
        <v>27.975888980000001</v>
      </c>
      <c r="I368" s="101">
        <v>37.067306289999998</v>
      </c>
      <c r="J368" s="75">
        <f t="shared" si="32"/>
        <v>-0.24526781738258319</v>
      </c>
      <c r="K368" s="77">
        <f t="shared" si="33"/>
        <v>17.592899368467183</v>
      </c>
      <c r="L368" s="54"/>
    </row>
    <row r="369" spans="1:12" x14ac:dyDescent="0.15">
      <c r="A369" s="26" t="s">
        <v>456</v>
      </c>
      <c r="B369" s="26" t="s">
        <v>691</v>
      </c>
      <c r="C369" s="26" t="s">
        <v>1840</v>
      </c>
      <c r="D369" s="26" t="s">
        <v>1843</v>
      </c>
      <c r="E369" s="68">
        <v>1.51904536</v>
      </c>
      <c r="F369" s="47">
        <v>1.9536833</v>
      </c>
      <c r="G369" s="80">
        <f t="shared" si="29"/>
        <v>-0.22247103202448426</v>
      </c>
      <c r="H369" s="100">
        <v>6.0988660000000001</v>
      </c>
      <c r="I369" s="101">
        <v>0.90494785999999994</v>
      </c>
      <c r="J369" s="75">
        <f t="shared" si="32"/>
        <v>5.7394667356857454</v>
      </c>
      <c r="K369" s="77">
        <f t="shared" si="33"/>
        <v>4.0149334316126017</v>
      </c>
      <c r="L369" s="54"/>
    </row>
    <row r="370" spans="1:12" x14ac:dyDescent="0.15">
      <c r="A370" s="26" t="s">
        <v>269</v>
      </c>
      <c r="B370" s="26" t="s">
        <v>268</v>
      </c>
      <c r="C370" s="26" t="s">
        <v>1841</v>
      </c>
      <c r="D370" s="26" t="s">
        <v>1843</v>
      </c>
      <c r="E370" s="68">
        <v>1.5177494899999999</v>
      </c>
      <c r="F370" s="47">
        <v>7.0099676100000003</v>
      </c>
      <c r="G370" s="80">
        <f t="shared" si="29"/>
        <v>-0.78348694681058595</v>
      </c>
      <c r="H370" s="100">
        <v>2.4973629700000002</v>
      </c>
      <c r="I370" s="101">
        <v>6.9215485299999999</v>
      </c>
      <c r="J370" s="75">
        <f t="shared" si="32"/>
        <v>-0.63919013799069613</v>
      </c>
      <c r="K370" s="77">
        <f t="shared" si="33"/>
        <v>1.6454381875628239</v>
      </c>
      <c r="L370" s="54"/>
    </row>
    <row r="371" spans="1:12" x14ac:dyDescent="0.15">
      <c r="A371" s="26" t="s">
        <v>499</v>
      </c>
      <c r="B371" s="26" t="s">
        <v>730</v>
      </c>
      <c r="C371" s="26" t="s">
        <v>1841</v>
      </c>
      <c r="D371" s="26" t="s">
        <v>1844</v>
      </c>
      <c r="E371" s="68">
        <v>1.4920154830000001</v>
      </c>
      <c r="F371" s="47">
        <v>1.9514289059999999</v>
      </c>
      <c r="G371" s="80">
        <f t="shared" si="29"/>
        <v>-0.23542411490751991</v>
      </c>
      <c r="H371" s="100">
        <v>2.2941921700000001</v>
      </c>
      <c r="I371" s="101">
        <v>1.8315329899999999</v>
      </c>
      <c r="J371" s="75">
        <f t="shared" si="32"/>
        <v>0.25260761478284932</v>
      </c>
      <c r="K371" s="77">
        <f t="shared" si="33"/>
        <v>1.5376463556444206</v>
      </c>
      <c r="L371" s="54"/>
    </row>
    <row r="372" spans="1:12" x14ac:dyDescent="0.15">
      <c r="A372" s="26" t="s">
        <v>1283</v>
      </c>
      <c r="B372" s="26" t="s">
        <v>1199</v>
      </c>
      <c r="C372" s="26" t="s">
        <v>1841</v>
      </c>
      <c r="D372" s="26" t="s">
        <v>1844</v>
      </c>
      <c r="E372" s="68">
        <v>1.49165071</v>
      </c>
      <c r="F372" s="47">
        <v>0.67758399499999999</v>
      </c>
      <c r="G372" s="80">
        <f t="shared" si="29"/>
        <v>1.2014255369181206</v>
      </c>
      <c r="H372" s="100">
        <v>12.664310179999999</v>
      </c>
      <c r="I372" s="101">
        <v>0.69994968999999996</v>
      </c>
      <c r="J372" s="75">
        <f t="shared" si="32"/>
        <v>17.093172067838189</v>
      </c>
      <c r="K372" s="77">
        <f t="shared" si="33"/>
        <v>8.4901311648220901</v>
      </c>
      <c r="L372" s="54"/>
    </row>
    <row r="373" spans="1:12" x14ac:dyDescent="0.15">
      <c r="A373" s="26" t="s">
        <v>565</v>
      </c>
      <c r="B373" s="26" t="s">
        <v>566</v>
      </c>
      <c r="C373" s="26" t="s">
        <v>1841</v>
      </c>
      <c r="D373" s="26" t="s">
        <v>1844</v>
      </c>
      <c r="E373" s="68">
        <v>1.485386195</v>
      </c>
      <c r="F373" s="47">
        <v>0.63082972800000003</v>
      </c>
      <c r="G373" s="80">
        <f t="shared" si="29"/>
        <v>1.354654717540515</v>
      </c>
      <c r="H373" s="100">
        <v>1.00670236</v>
      </c>
      <c r="I373" s="101">
        <v>0.81960277000000004</v>
      </c>
      <c r="J373" s="75">
        <f t="shared" si="32"/>
        <v>0.22828081705970815</v>
      </c>
      <c r="K373" s="77">
        <f t="shared" si="33"/>
        <v>0.67773779195517569</v>
      </c>
      <c r="L373" s="54"/>
    </row>
    <row r="374" spans="1:12" x14ac:dyDescent="0.15">
      <c r="A374" s="26" t="s">
        <v>218</v>
      </c>
      <c r="B374" s="26" t="s">
        <v>219</v>
      </c>
      <c r="C374" s="26" t="s">
        <v>1841</v>
      </c>
      <c r="D374" s="26" t="s">
        <v>1844</v>
      </c>
      <c r="E374" s="68">
        <v>1.4654354700000001</v>
      </c>
      <c r="F374" s="47">
        <v>2.73086056</v>
      </c>
      <c r="G374" s="80">
        <f t="shared" si="29"/>
        <v>-0.46337960587778959</v>
      </c>
      <c r="H374" s="100">
        <v>2.557187E-2</v>
      </c>
      <c r="I374" s="101">
        <v>1.9009264800000001</v>
      </c>
      <c r="J374" s="75">
        <f t="shared" si="32"/>
        <v>-0.98654768068673548</v>
      </c>
      <c r="K374" s="77">
        <f t="shared" si="33"/>
        <v>1.7450014363307311E-2</v>
      </c>
      <c r="L374" s="54"/>
    </row>
    <row r="375" spans="1:12" x14ac:dyDescent="0.15">
      <c r="A375" s="26" t="s">
        <v>1506</v>
      </c>
      <c r="B375" s="26" t="s">
        <v>1519</v>
      </c>
      <c r="C375" s="26" t="s">
        <v>1841</v>
      </c>
      <c r="D375" s="26" t="s">
        <v>1844</v>
      </c>
      <c r="E375" s="68">
        <v>1.4647349700000001</v>
      </c>
      <c r="F375" s="47">
        <v>7.6990724500000001</v>
      </c>
      <c r="G375" s="80">
        <f t="shared" si="29"/>
        <v>-0.80975176172033558</v>
      </c>
      <c r="H375" s="100">
        <v>1.9892593645047101</v>
      </c>
      <c r="I375" s="101">
        <v>13.39117475863185</v>
      </c>
      <c r="J375" s="75">
        <f t="shared" si="32"/>
        <v>-0.85144997355646868</v>
      </c>
      <c r="K375" s="77">
        <f t="shared" si="33"/>
        <v>1.3581019128018157</v>
      </c>
      <c r="L375" s="54"/>
    </row>
    <row r="376" spans="1:12" x14ac:dyDescent="0.15">
      <c r="A376" s="26" t="s">
        <v>1859</v>
      </c>
      <c r="B376" s="26" t="s">
        <v>1860</v>
      </c>
      <c r="C376" s="26" t="s">
        <v>1840</v>
      </c>
      <c r="D376" s="26" t="s">
        <v>1844</v>
      </c>
      <c r="E376" s="68">
        <v>1.4644155390000002</v>
      </c>
      <c r="F376" s="47">
        <v>2.7589314229999999</v>
      </c>
      <c r="G376" s="80">
        <f t="shared" si="29"/>
        <v>-0.46920915583772371</v>
      </c>
      <c r="H376" s="100">
        <v>3.4829958999999997</v>
      </c>
      <c r="I376" s="101">
        <v>5.8534697699999994</v>
      </c>
      <c r="J376" s="75">
        <f t="shared" si="32"/>
        <v>-0.40496901208050484</v>
      </c>
      <c r="K376" s="77">
        <f t="shared" si="33"/>
        <v>2.3784204737259342</v>
      </c>
      <c r="L376" s="54"/>
    </row>
    <row r="377" spans="1:12" x14ac:dyDescent="0.15">
      <c r="A377" s="26" t="s">
        <v>754</v>
      </c>
      <c r="B377" s="26" t="s">
        <v>746</v>
      </c>
      <c r="C377" s="26" t="s">
        <v>1841</v>
      </c>
      <c r="D377" s="26" t="s">
        <v>1844</v>
      </c>
      <c r="E377" s="68">
        <v>1.3901867250000002</v>
      </c>
      <c r="F377" s="47">
        <v>0.39239953000000005</v>
      </c>
      <c r="G377" s="80">
        <f t="shared" si="29"/>
        <v>2.5427838687778244</v>
      </c>
      <c r="H377" s="100">
        <v>0.13610973000000001</v>
      </c>
      <c r="I377" s="101">
        <v>2.2014999999999999E-3</v>
      </c>
      <c r="J377" s="75">
        <f t="shared" si="32"/>
        <v>60.825905064728602</v>
      </c>
      <c r="K377" s="77">
        <f t="shared" si="33"/>
        <v>9.7907516704275818E-2</v>
      </c>
      <c r="L377" s="54"/>
    </row>
    <row r="378" spans="1:12" x14ac:dyDescent="0.15">
      <c r="A378" s="26" t="s">
        <v>1240</v>
      </c>
      <c r="B378" s="26" t="s">
        <v>354</v>
      </c>
      <c r="C378" s="26" t="s">
        <v>1841</v>
      </c>
      <c r="D378" s="26" t="s">
        <v>1844</v>
      </c>
      <c r="E378" s="68">
        <v>1.3767697400000001</v>
      </c>
      <c r="F378" s="47">
        <v>1.4871582059999999</v>
      </c>
      <c r="G378" s="80">
        <f t="shared" si="29"/>
        <v>-7.4227789319679105E-2</v>
      </c>
      <c r="H378" s="100">
        <v>0.85464092000000003</v>
      </c>
      <c r="I378" s="101">
        <v>1.0464435000000001</v>
      </c>
      <c r="J378" s="75">
        <f t="shared" si="32"/>
        <v>-0.18328995306483342</v>
      </c>
      <c r="K378" s="77">
        <f t="shared" si="33"/>
        <v>0.62075806517943954</v>
      </c>
      <c r="L378" s="54"/>
    </row>
    <row r="379" spans="1:12" x14ac:dyDescent="0.15">
      <c r="A379" s="26" t="s">
        <v>1243</v>
      </c>
      <c r="B379" s="26" t="s">
        <v>1188</v>
      </c>
      <c r="C379" s="26" t="s">
        <v>1841</v>
      </c>
      <c r="D379" s="26" t="s">
        <v>1844</v>
      </c>
      <c r="E379" s="68">
        <v>1.36746732</v>
      </c>
      <c r="F379" s="47">
        <v>1.1248556059999999</v>
      </c>
      <c r="G379" s="80">
        <f t="shared" si="29"/>
        <v>0.21568253979080065</v>
      </c>
      <c r="H379" s="100">
        <v>0.42757564000000003</v>
      </c>
      <c r="I379" s="101">
        <v>1.59400356</v>
      </c>
      <c r="J379" s="75">
        <f t="shared" si="32"/>
        <v>-0.73175992153994929</v>
      </c>
      <c r="K379" s="77">
        <f t="shared" si="33"/>
        <v>0.31267704445032002</v>
      </c>
      <c r="L379" s="54"/>
    </row>
    <row r="380" spans="1:12" x14ac:dyDescent="0.15">
      <c r="A380" s="26" t="s">
        <v>450</v>
      </c>
      <c r="B380" s="26" t="s">
        <v>1655</v>
      </c>
      <c r="C380" s="26" t="s">
        <v>1840</v>
      </c>
      <c r="D380" s="26" t="s">
        <v>1843</v>
      </c>
      <c r="E380" s="68">
        <v>1.2821230299999999</v>
      </c>
      <c r="F380" s="47">
        <v>4.04184988</v>
      </c>
      <c r="G380" s="80">
        <f t="shared" si="29"/>
        <v>-0.68278806287580385</v>
      </c>
      <c r="H380" s="100">
        <v>2.8417300000000001</v>
      </c>
      <c r="I380" s="101">
        <v>4.5905327300000005</v>
      </c>
      <c r="J380" s="75">
        <f t="shared" si="32"/>
        <v>-0.38095855815845592</v>
      </c>
      <c r="K380" s="77">
        <f t="shared" si="33"/>
        <v>2.2164253613009355</v>
      </c>
      <c r="L380" s="54"/>
    </row>
    <row r="381" spans="1:12" x14ac:dyDescent="0.15">
      <c r="A381" s="26" t="s">
        <v>698</v>
      </c>
      <c r="B381" s="26" t="s">
        <v>699</v>
      </c>
      <c r="C381" s="26" t="s">
        <v>1840</v>
      </c>
      <c r="D381" s="26" t="s">
        <v>1843</v>
      </c>
      <c r="E381" s="68">
        <v>1.2773345</v>
      </c>
      <c r="F381" s="47">
        <v>1.5700665499999999</v>
      </c>
      <c r="G381" s="80">
        <f t="shared" si="29"/>
        <v>-0.1864456318746488</v>
      </c>
      <c r="H381" s="100">
        <v>4.3838948499999999</v>
      </c>
      <c r="I381" s="101">
        <v>3.1844964099999999</v>
      </c>
      <c r="J381" s="75">
        <f t="shared" si="32"/>
        <v>0.3766367693911139</v>
      </c>
      <c r="K381" s="77">
        <f t="shared" si="33"/>
        <v>3.4320648585002593</v>
      </c>
      <c r="L381" s="54"/>
    </row>
    <row r="382" spans="1:12" x14ac:dyDescent="0.15">
      <c r="A382" s="26" t="s">
        <v>48</v>
      </c>
      <c r="B382" s="26" t="s">
        <v>49</v>
      </c>
      <c r="C382" s="26" t="s">
        <v>1841</v>
      </c>
      <c r="D382" s="26" t="s">
        <v>1843</v>
      </c>
      <c r="E382" s="68">
        <v>1.27119877</v>
      </c>
      <c r="F382" s="47">
        <v>0</v>
      </c>
      <c r="G382" s="80" t="str">
        <f t="shared" si="29"/>
        <v/>
      </c>
      <c r="H382" s="100">
        <v>20.618564225735501</v>
      </c>
      <c r="I382" s="101">
        <v>0</v>
      </c>
      <c r="J382" s="75"/>
      <c r="K382" s="77"/>
      <c r="L382" s="54"/>
    </row>
    <row r="383" spans="1:12" x14ac:dyDescent="0.15">
      <c r="A383" s="26" t="s">
        <v>477</v>
      </c>
      <c r="B383" s="26" t="s">
        <v>1883</v>
      </c>
      <c r="C383" s="26" t="s">
        <v>1840</v>
      </c>
      <c r="D383" s="26" t="s">
        <v>1843</v>
      </c>
      <c r="E383" s="68">
        <v>1.2524086699999999</v>
      </c>
      <c r="F383" s="47">
        <v>12.73232634</v>
      </c>
      <c r="G383" s="80">
        <f t="shared" si="29"/>
        <v>-0.9016355191850981</v>
      </c>
      <c r="H383" s="100">
        <v>209.23123665</v>
      </c>
      <c r="I383" s="101">
        <v>350.20234588</v>
      </c>
      <c r="J383" s="75">
        <f t="shared" ref="J383:J414" si="34">IF(ISERROR(H383/I383-1),"",((H383/I383-1)))</f>
        <v>-0.40254187582828194</v>
      </c>
      <c r="K383" s="77">
        <f t="shared" ref="K383:K414" si="35">IF(ISERROR(H383/E383),"",(H383/E383))</f>
        <v>167.06306947715399</v>
      </c>
      <c r="L383" s="54"/>
    </row>
    <row r="384" spans="1:12" x14ac:dyDescent="0.15">
      <c r="A384" s="26" t="s">
        <v>465</v>
      </c>
      <c r="B384" s="26" t="s">
        <v>1879</v>
      </c>
      <c r="C384" s="26" t="s">
        <v>1840</v>
      </c>
      <c r="D384" s="26" t="s">
        <v>1843</v>
      </c>
      <c r="E384" s="68">
        <v>1.2225831999999999</v>
      </c>
      <c r="F384" s="47">
        <v>2.0338034700000001</v>
      </c>
      <c r="G384" s="80">
        <f t="shared" si="29"/>
        <v>-0.39886856422759476</v>
      </c>
      <c r="H384" s="100">
        <v>8.8202620299999985</v>
      </c>
      <c r="I384" s="101">
        <v>10.898001580000001</v>
      </c>
      <c r="J384" s="75">
        <f t="shared" si="34"/>
        <v>-0.19065326195337207</v>
      </c>
      <c r="K384" s="77">
        <f t="shared" si="35"/>
        <v>7.2144472703371019</v>
      </c>
      <c r="L384" s="54"/>
    </row>
    <row r="385" spans="1:12" x14ac:dyDescent="0.15">
      <c r="A385" s="26" t="s">
        <v>417</v>
      </c>
      <c r="B385" s="26" t="s">
        <v>280</v>
      </c>
      <c r="C385" s="26" t="s">
        <v>1840</v>
      </c>
      <c r="D385" s="26" t="s">
        <v>1843</v>
      </c>
      <c r="E385" s="68">
        <v>1.1975193019999999</v>
      </c>
      <c r="F385" s="47">
        <v>6.2711378450000002</v>
      </c>
      <c r="G385" s="80">
        <f t="shared" si="29"/>
        <v>-0.80904273967525908</v>
      </c>
      <c r="H385" s="100">
        <v>1.1863303300000001</v>
      </c>
      <c r="I385" s="101">
        <v>1.0215469399999999</v>
      </c>
      <c r="J385" s="75">
        <f t="shared" si="34"/>
        <v>0.16130770261031779</v>
      </c>
      <c r="K385" s="77">
        <f t="shared" si="35"/>
        <v>0.9906565414174846</v>
      </c>
      <c r="L385" s="54"/>
    </row>
    <row r="386" spans="1:12" x14ac:dyDescent="0.15">
      <c r="A386" s="26" t="s">
        <v>1248</v>
      </c>
      <c r="B386" s="26" t="s">
        <v>1202</v>
      </c>
      <c r="C386" s="26" t="s">
        <v>1841</v>
      </c>
      <c r="D386" s="26" t="s">
        <v>1844</v>
      </c>
      <c r="E386" s="68">
        <v>1.1719874399999999</v>
      </c>
      <c r="F386" s="47">
        <v>0.54478244999999992</v>
      </c>
      <c r="G386" s="80">
        <f t="shared" si="29"/>
        <v>1.1512944111911096</v>
      </c>
      <c r="H386" s="100">
        <v>2.5563528399999997</v>
      </c>
      <c r="I386" s="101">
        <v>0.78619103000000001</v>
      </c>
      <c r="J386" s="75">
        <f t="shared" si="34"/>
        <v>2.2515670396290322</v>
      </c>
      <c r="K386" s="77">
        <f t="shared" si="35"/>
        <v>2.181211805478052</v>
      </c>
      <c r="L386" s="54"/>
    </row>
    <row r="387" spans="1:12" x14ac:dyDescent="0.15">
      <c r="A387" s="26" t="s">
        <v>1294</v>
      </c>
      <c r="B387" s="26" t="s">
        <v>178</v>
      </c>
      <c r="C387" s="26" t="s">
        <v>1841</v>
      </c>
      <c r="D387" s="26" t="s">
        <v>1844</v>
      </c>
      <c r="E387" s="68">
        <v>1.16176583</v>
      </c>
      <c r="F387" s="47">
        <v>0.92044192799999991</v>
      </c>
      <c r="G387" s="80">
        <f t="shared" si="29"/>
        <v>0.26218264798558821</v>
      </c>
      <c r="H387" s="100">
        <v>0.23800366000000001</v>
      </c>
      <c r="I387" s="101">
        <v>8.2349999999999993E-3</v>
      </c>
      <c r="J387" s="75">
        <f t="shared" si="34"/>
        <v>27.901476624165152</v>
      </c>
      <c r="K387" s="77">
        <f t="shared" si="35"/>
        <v>0.20486371164832762</v>
      </c>
      <c r="L387" s="54"/>
    </row>
    <row r="388" spans="1:12" x14ac:dyDescent="0.15">
      <c r="A388" s="26" t="s">
        <v>1150</v>
      </c>
      <c r="B388" s="26" t="s">
        <v>1151</v>
      </c>
      <c r="C388" s="26" t="s">
        <v>1840</v>
      </c>
      <c r="D388" s="26" t="s">
        <v>1844</v>
      </c>
      <c r="E388" s="68">
        <v>1.1613390400000001</v>
      </c>
      <c r="F388" s="47">
        <v>1.32548325</v>
      </c>
      <c r="G388" s="80">
        <f t="shared" si="29"/>
        <v>-0.1238372570909515</v>
      </c>
      <c r="H388" s="100">
        <v>17.227658559999998</v>
      </c>
      <c r="I388" s="101">
        <v>8.7078373100000004</v>
      </c>
      <c r="J388" s="75">
        <f t="shared" si="34"/>
        <v>0.97840840919431438</v>
      </c>
      <c r="K388" s="77">
        <f t="shared" si="35"/>
        <v>14.834305888829844</v>
      </c>
      <c r="L388" s="54"/>
    </row>
    <row r="389" spans="1:12" x14ac:dyDescent="0.15">
      <c r="A389" s="26" t="s">
        <v>639</v>
      </c>
      <c r="B389" s="26" t="s">
        <v>640</v>
      </c>
      <c r="C389" s="26" t="s">
        <v>1840</v>
      </c>
      <c r="D389" s="26" t="s">
        <v>1843</v>
      </c>
      <c r="E389" s="68">
        <v>1.1589538300000002</v>
      </c>
      <c r="F389" s="47">
        <v>0.31488895</v>
      </c>
      <c r="G389" s="80">
        <f t="shared" si="29"/>
        <v>2.680516035891384</v>
      </c>
      <c r="H389" s="100">
        <v>0.24303429999999998</v>
      </c>
      <c r="I389" s="101">
        <v>4.5729949999999998E-2</v>
      </c>
      <c r="J389" s="75">
        <f t="shared" si="34"/>
        <v>4.3145542472712082</v>
      </c>
      <c r="K389" s="77">
        <f t="shared" si="35"/>
        <v>0.20970145117860298</v>
      </c>
      <c r="L389" s="54"/>
    </row>
    <row r="390" spans="1:12" x14ac:dyDescent="0.15">
      <c r="A390" s="26" t="s">
        <v>562</v>
      </c>
      <c r="B390" s="26" t="s">
        <v>563</v>
      </c>
      <c r="C390" s="26" t="s">
        <v>1841</v>
      </c>
      <c r="D390" s="26" t="s">
        <v>1844</v>
      </c>
      <c r="E390" s="68">
        <v>1.140759375</v>
      </c>
      <c r="F390" s="47">
        <v>3.1108125430000002</v>
      </c>
      <c r="G390" s="80">
        <f t="shared" si="29"/>
        <v>-0.63329215141331652</v>
      </c>
      <c r="H390" s="100">
        <v>0.86286429000000009</v>
      </c>
      <c r="I390" s="101">
        <v>0.40218553999999995</v>
      </c>
      <c r="J390" s="75">
        <f t="shared" si="34"/>
        <v>1.1454383715535874</v>
      </c>
      <c r="K390" s="77">
        <f t="shared" si="35"/>
        <v>0.756394651588991</v>
      </c>
      <c r="L390" s="54"/>
    </row>
    <row r="391" spans="1:12" x14ac:dyDescent="0.15">
      <c r="A391" s="26" t="s">
        <v>1159</v>
      </c>
      <c r="B391" s="26" t="s">
        <v>638</v>
      </c>
      <c r="C391" s="26" t="s">
        <v>1840</v>
      </c>
      <c r="D391" s="26" t="s">
        <v>1843</v>
      </c>
      <c r="E391" s="68">
        <v>1.1324453400000001</v>
      </c>
      <c r="F391" s="47">
        <v>13.423539060000001</v>
      </c>
      <c r="G391" s="80">
        <f t="shared" si="29"/>
        <v>-0.9156373490673182</v>
      </c>
      <c r="H391" s="100">
        <v>0.48809548999999997</v>
      </c>
      <c r="I391" s="101">
        <v>0.88825745</v>
      </c>
      <c r="J391" s="75">
        <f t="shared" si="34"/>
        <v>-0.45050222770436665</v>
      </c>
      <c r="K391" s="77">
        <f t="shared" si="35"/>
        <v>0.43101019780786942</v>
      </c>
      <c r="L391" s="54"/>
    </row>
    <row r="392" spans="1:12" x14ac:dyDescent="0.15">
      <c r="A392" s="26" t="s">
        <v>514</v>
      </c>
      <c r="B392" s="26" t="s">
        <v>661</v>
      </c>
      <c r="C392" s="26" t="s">
        <v>1840</v>
      </c>
      <c r="D392" s="26" t="s">
        <v>1844</v>
      </c>
      <c r="E392" s="68">
        <v>1.1295056990000001</v>
      </c>
      <c r="F392" s="47">
        <v>1.5938923540000001</v>
      </c>
      <c r="G392" s="80">
        <f t="shared" ref="G392:G455" si="36">IF(ISERROR(E392/F392-1),"",((E392/F392-1)))</f>
        <v>-0.29135383819025462</v>
      </c>
      <c r="H392" s="100">
        <v>0</v>
      </c>
      <c r="I392" s="101">
        <v>0.35544591999999997</v>
      </c>
      <c r="J392" s="75">
        <f t="shared" si="34"/>
        <v>-1</v>
      </c>
      <c r="K392" s="77">
        <f t="shared" si="35"/>
        <v>0</v>
      </c>
      <c r="L392" s="54"/>
    </row>
    <row r="393" spans="1:12" x14ac:dyDescent="0.15">
      <c r="A393" s="26" t="s">
        <v>686</v>
      </c>
      <c r="B393" s="26" t="s">
        <v>687</v>
      </c>
      <c r="C393" s="26" t="s">
        <v>1840</v>
      </c>
      <c r="D393" s="26" t="s">
        <v>1843</v>
      </c>
      <c r="E393" s="68">
        <v>1.1249153700000001</v>
      </c>
      <c r="F393" s="47">
        <v>4.7374010899999996</v>
      </c>
      <c r="G393" s="80">
        <f t="shared" si="36"/>
        <v>-0.76254588779182297</v>
      </c>
      <c r="H393" s="100">
        <v>0.50096731999999999</v>
      </c>
      <c r="I393" s="101">
        <v>3.3927902900000002</v>
      </c>
      <c r="J393" s="75">
        <f t="shared" si="34"/>
        <v>-0.85234356468286165</v>
      </c>
      <c r="K393" s="77">
        <f t="shared" si="35"/>
        <v>0.44533778572160498</v>
      </c>
      <c r="L393" s="54"/>
    </row>
    <row r="394" spans="1:12" x14ac:dyDescent="0.15">
      <c r="A394" s="26" t="s">
        <v>1265</v>
      </c>
      <c r="B394" s="26" t="s">
        <v>353</v>
      </c>
      <c r="C394" s="26" t="s">
        <v>1840</v>
      </c>
      <c r="D394" s="26" t="s">
        <v>1843</v>
      </c>
      <c r="E394" s="68">
        <v>1.07738399</v>
      </c>
      <c r="F394" s="47">
        <v>1.0312652900000001</v>
      </c>
      <c r="G394" s="80">
        <f t="shared" si="36"/>
        <v>4.4720500580408107E-2</v>
      </c>
      <c r="H394" s="100">
        <v>0.13605214999999998</v>
      </c>
      <c r="I394" s="101">
        <v>2.9233879500000004</v>
      </c>
      <c r="J394" s="75">
        <f t="shared" si="34"/>
        <v>-0.95346079537613204</v>
      </c>
      <c r="K394" s="77">
        <f t="shared" si="35"/>
        <v>0.12628009257869147</v>
      </c>
      <c r="L394" s="54"/>
    </row>
    <row r="395" spans="1:12" x14ac:dyDescent="0.15">
      <c r="A395" s="26" t="s">
        <v>700</v>
      </c>
      <c r="B395" s="26" t="s">
        <v>701</v>
      </c>
      <c r="C395" s="26" t="s">
        <v>1840</v>
      </c>
      <c r="D395" s="26" t="s">
        <v>1843</v>
      </c>
      <c r="E395" s="68">
        <v>1.0713144809999999</v>
      </c>
      <c r="F395" s="47">
        <v>1.4978262120000001</v>
      </c>
      <c r="G395" s="80">
        <f t="shared" si="36"/>
        <v>-0.28475381695349855</v>
      </c>
      <c r="H395" s="100">
        <v>0</v>
      </c>
      <c r="I395" s="101">
        <v>2.0124949999999999E-2</v>
      </c>
      <c r="J395" s="75">
        <f t="shared" si="34"/>
        <v>-1</v>
      </c>
      <c r="K395" s="77">
        <f t="shared" si="35"/>
        <v>0</v>
      </c>
      <c r="L395" s="54"/>
    </row>
    <row r="396" spans="1:12" x14ac:dyDescent="0.15">
      <c r="A396" s="26" t="s">
        <v>1551</v>
      </c>
      <c r="B396" s="26" t="s">
        <v>1552</v>
      </c>
      <c r="C396" s="26" t="s">
        <v>1840</v>
      </c>
      <c r="D396" s="26" t="s">
        <v>1843</v>
      </c>
      <c r="E396" s="68">
        <v>1.0595247059999999</v>
      </c>
      <c r="F396" s="47">
        <v>5.6945477670000004</v>
      </c>
      <c r="G396" s="80">
        <f t="shared" si="36"/>
        <v>-0.81394050074705437</v>
      </c>
      <c r="H396" s="100">
        <v>3.0466259999999998E-2</v>
      </c>
      <c r="I396" s="101">
        <v>0.98343543999999994</v>
      </c>
      <c r="J396" s="75">
        <f t="shared" si="34"/>
        <v>-0.96902057953087395</v>
      </c>
      <c r="K396" s="77">
        <f t="shared" si="35"/>
        <v>2.8754648029887468E-2</v>
      </c>
      <c r="L396" s="54"/>
    </row>
    <row r="397" spans="1:12" x14ac:dyDescent="0.15">
      <c r="A397" s="26" t="s">
        <v>419</v>
      </c>
      <c r="B397" s="26" t="s">
        <v>282</v>
      </c>
      <c r="C397" s="26" t="s">
        <v>1840</v>
      </c>
      <c r="D397" s="26" t="s">
        <v>1843</v>
      </c>
      <c r="E397" s="68">
        <v>1.0555487699999999</v>
      </c>
      <c r="F397" s="47">
        <v>6.3687955000000001</v>
      </c>
      <c r="G397" s="80">
        <f t="shared" si="36"/>
        <v>-0.8342624174382739</v>
      </c>
      <c r="H397" s="100">
        <v>1.47776646</v>
      </c>
      <c r="I397" s="101">
        <v>0.26344890000000004</v>
      </c>
      <c r="J397" s="75">
        <f t="shared" si="34"/>
        <v>4.6093096611904611</v>
      </c>
      <c r="K397" s="77">
        <f t="shared" si="35"/>
        <v>1.3999982776731388</v>
      </c>
      <c r="L397" s="54"/>
    </row>
    <row r="398" spans="1:12" x14ac:dyDescent="0.15">
      <c r="A398" s="26" t="s">
        <v>1273</v>
      </c>
      <c r="B398" s="26" t="s">
        <v>1197</v>
      </c>
      <c r="C398" s="26" t="s">
        <v>1840</v>
      </c>
      <c r="D398" s="26" t="s">
        <v>1843</v>
      </c>
      <c r="E398" s="68">
        <v>1.0521576100000001</v>
      </c>
      <c r="F398" s="47">
        <v>1.1828645099999999</v>
      </c>
      <c r="G398" s="80">
        <f t="shared" si="36"/>
        <v>-0.11050031419067585</v>
      </c>
      <c r="H398" s="100">
        <v>1.0460623</v>
      </c>
      <c r="I398" s="101">
        <v>9.4660712599999997</v>
      </c>
      <c r="J398" s="75">
        <f t="shared" si="34"/>
        <v>-0.88949351095419493</v>
      </c>
      <c r="K398" s="77">
        <f t="shared" si="35"/>
        <v>0.99420684701410844</v>
      </c>
      <c r="L398" s="54"/>
    </row>
    <row r="399" spans="1:12" x14ac:dyDescent="0.15">
      <c r="A399" s="26" t="s">
        <v>1375</v>
      </c>
      <c r="B399" s="26" t="s">
        <v>1376</v>
      </c>
      <c r="C399" s="26" t="s">
        <v>1840</v>
      </c>
      <c r="D399" s="26" t="s">
        <v>1843</v>
      </c>
      <c r="E399" s="68">
        <v>1.0248330000000001</v>
      </c>
      <c r="F399" s="47">
        <v>2.5184000000000001E-3</v>
      </c>
      <c r="G399" s="80">
        <f t="shared" si="36"/>
        <v>405.93813532401526</v>
      </c>
      <c r="H399" s="100">
        <v>38.682037560000005</v>
      </c>
      <c r="I399" s="101">
        <v>3.1885122400000001</v>
      </c>
      <c r="J399" s="75">
        <f t="shared" si="34"/>
        <v>11.131688589660238</v>
      </c>
      <c r="K399" s="77">
        <f t="shared" si="35"/>
        <v>37.744722857285041</v>
      </c>
      <c r="L399" s="54"/>
    </row>
    <row r="400" spans="1:12" x14ac:dyDescent="0.15">
      <c r="A400" s="26" t="s">
        <v>1553</v>
      </c>
      <c r="B400" s="26" t="s">
        <v>1554</v>
      </c>
      <c r="C400" s="26" t="s">
        <v>1840</v>
      </c>
      <c r="D400" s="26" t="s">
        <v>1843</v>
      </c>
      <c r="E400" s="68">
        <v>1.0189508650000001</v>
      </c>
      <c r="F400" s="47">
        <v>0.67379660499999994</v>
      </c>
      <c r="G400" s="80">
        <f t="shared" si="36"/>
        <v>0.51225289269600904</v>
      </c>
      <c r="H400" s="100">
        <v>0.42676393000000001</v>
      </c>
      <c r="I400" s="101">
        <v>0.33410953999999998</v>
      </c>
      <c r="J400" s="75">
        <f t="shared" si="34"/>
        <v>0.27731740314868003</v>
      </c>
      <c r="K400" s="77">
        <f t="shared" si="35"/>
        <v>0.41882679985751814</v>
      </c>
      <c r="L400" s="54"/>
    </row>
    <row r="401" spans="1:12" x14ac:dyDescent="0.15">
      <c r="A401" s="26" t="s">
        <v>448</v>
      </c>
      <c r="B401" s="26" t="s">
        <v>693</v>
      </c>
      <c r="C401" s="26" t="s">
        <v>1840</v>
      </c>
      <c r="D401" s="26" t="s">
        <v>1843</v>
      </c>
      <c r="E401" s="68">
        <v>1.0067356600000001</v>
      </c>
      <c r="F401" s="47">
        <v>4.5030022499999998</v>
      </c>
      <c r="G401" s="80">
        <f t="shared" si="36"/>
        <v>-0.77643012281417356</v>
      </c>
      <c r="H401" s="100">
        <v>2.9706272</v>
      </c>
      <c r="I401" s="101">
        <v>3.53628315</v>
      </c>
      <c r="J401" s="75">
        <f t="shared" si="34"/>
        <v>-0.15995776525983219</v>
      </c>
      <c r="K401" s="77">
        <f t="shared" si="35"/>
        <v>2.9507519381999439</v>
      </c>
      <c r="L401" s="54"/>
    </row>
    <row r="402" spans="1:12" x14ac:dyDescent="0.15">
      <c r="A402" s="26" t="s">
        <v>156</v>
      </c>
      <c r="B402" s="26" t="s">
        <v>157</v>
      </c>
      <c r="C402" s="26" t="s">
        <v>1840</v>
      </c>
      <c r="D402" s="26" t="s">
        <v>1843</v>
      </c>
      <c r="E402" s="68">
        <v>1.0049428950000001</v>
      </c>
      <c r="F402" s="47">
        <v>0.41229082</v>
      </c>
      <c r="G402" s="80">
        <f t="shared" si="36"/>
        <v>1.4374612439830701</v>
      </c>
      <c r="H402" s="100">
        <v>1.2146152699999999</v>
      </c>
      <c r="I402" s="101">
        <v>9.6143799999999988E-3</v>
      </c>
      <c r="J402" s="75">
        <f t="shared" si="34"/>
        <v>125.33318737141657</v>
      </c>
      <c r="K402" s="77">
        <f t="shared" si="35"/>
        <v>1.2086410840289585</v>
      </c>
      <c r="L402" s="54"/>
    </row>
    <row r="403" spans="1:12" x14ac:dyDescent="0.15">
      <c r="A403" s="26" t="s">
        <v>1587</v>
      </c>
      <c r="B403" s="26" t="s">
        <v>1588</v>
      </c>
      <c r="C403" s="26" t="s">
        <v>1840</v>
      </c>
      <c r="D403" s="26" t="s">
        <v>1843</v>
      </c>
      <c r="E403" s="68">
        <v>0.99798970999999992</v>
      </c>
      <c r="F403" s="47">
        <v>0</v>
      </c>
      <c r="G403" s="80" t="str">
        <f t="shared" si="36"/>
        <v/>
      </c>
      <c r="H403" s="100">
        <v>0.17952731</v>
      </c>
      <c r="I403" s="101">
        <v>0</v>
      </c>
      <c r="J403" s="75" t="str">
        <f t="shared" si="34"/>
        <v/>
      </c>
      <c r="K403" s="77">
        <f t="shared" si="35"/>
        <v>0.17988893893505176</v>
      </c>
      <c r="L403" s="54"/>
    </row>
    <row r="404" spans="1:12" x14ac:dyDescent="0.15">
      <c r="A404" s="26" t="s">
        <v>1495</v>
      </c>
      <c r="B404" s="26" t="s">
        <v>1496</v>
      </c>
      <c r="C404" s="26" t="s">
        <v>1840</v>
      </c>
      <c r="D404" s="26" t="s">
        <v>1843</v>
      </c>
      <c r="E404" s="68">
        <v>0.99500420999999994</v>
      </c>
      <c r="F404" s="47">
        <v>0.98126068</v>
      </c>
      <c r="G404" s="80">
        <f t="shared" si="36"/>
        <v>1.4005992780633969E-2</v>
      </c>
      <c r="H404" s="100">
        <v>0.23475182999999999</v>
      </c>
      <c r="I404" s="101">
        <v>0.16427567000000001</v>
      </c>
      <c r="J404" s="75">
        <f t="shared" si="34"/>
        <v>0.42901155113231293</v>
      </c>
      <c r="K404" s="77">
        <f t="shared" si="35"/>
        <v>0.23593048917853324</v>
      </c>
      <c r="L404" s="54"/>
    </row>
    <row r="405" spans="1:12" x14ac:dyDescent="0.15">
      <c r="A405" s="26" t="s">
        <v>1160</v>
      </c>
      <c r="B405" s="26" t="s">
        <v>637</v>
      </c>
      <c r="C405" s="26" t="s">
        <v>1840</v>
      </c>
      <c r="D405" s="26" t="s">
        <v>1843</v>
      </c>
      <c r="E405" s="68">
        <v>0.98804484999999997</v>
      </c>
      <c r="F405" s="47">
        <v>3.2977219500000001</v>
      </c>
      <c r="G405" s="80">
        <f t="shared" si="36"/>
        <v>-0.70038564045704343</v>
      </c>
      <c r="H405" s="100">
        <v>0.6693778199999999</v>
      </c>
      <c r="I405" s="101">
        <v>0.59012224999999996</v>
      </c>
      <c r="J405" s="75">
        <f t="shared" si="34"/>
        <v>0.13430364640546921</v>
      </c>
      <c r="K405" s="77">
        <f t="shared" si="35"/>
        <v>0.67747716108231315</v>
      </c>
      <c r="L405" s="54"/>
    </row>
    <row r="406" spans="1:12" x14ac:dyDescent="0.15">
      <c r="A406" s="26" t="s">
        <v>1778</v>
      </c>
      <c r="B406" s="26" t="s">
        <v>1779</v>
      </c>
      <c r="C406" s="26" t="s">
        <v>1841</v>
      </c>
      <c r="D406" s="26" t="s">
        <v>1844</v>
      </c>
      <c r="E406" s="68">
        <v>0.94326568999999993</v>
      </c>
      <c r="F406" s="47">
        <v>0.58229776</v>
      </c>
      <c r="G406" s="80">
        <f t="shared" si="36"/>
        <v>0.61990265942290401</v>
      </c>
      <c r="H406" s="100">
        <v>10.02810753</v>
      </c>
      <c r="I406" s="101">
        <v>26.54874873</v>
      </c>
      <c r="J406" s="75">
        <f t="shared" si="34"/>
        <v>-0.62227569999680354</v>
      </c>
      <c r="K406" s="77">
        <f t="shared" si="35"/>
        <v>10.631265015056362</v>
      </c>
      <c r="L406" s="54"/>
    </row>
    <row r="407" spans="1:12" x14ac:dyDescent="0.15">
      <c r="A407" s="26" t="s">
        <v>1532</v>
      </c>
      <c r="B407" s="26" t="s">
        <v>1533</v>
      </c>
      <c r="C407" s="26" t="s">
        <v>1841</v>
      </c>
      <c r="D407" s="26" t="s">
        <v>1844</v>
      </c>
      <c r="E407" s="68">
        <v>0.92045713500000004</v>
      </c>
      <c r="F407" s="47">
        <v>0.17077820000000002</v>
      </c>
      <c r="G407" s="80">
        <f t="shared" si="36"/>
        <v>4.3897812191485794</v>
      </c>
      <c r="H407" s="100">
        <v>0</v>
      </c>
      <c r="I407" s="101">
        <v>0</v>
      </c>
      <c r="J407" s="75" t="str">
        <f t="shared" si="34"/>
        <v/>
      </c>
      <c r="K407" s="77">
        <f t="shared" si="35"/>
        <v>0</v>
      </c>
      <c r="L407" s="54"/>
    </row>
    <row r="408" spans="1:12" x14ac:dyDescent="0.15">
      <c r="A408" s="26" t="s">
        <v>1288</v>
      </c>
      <c r="B408" s="26" t="s">
        <v>144</v>
      </c>
      <c r="C408" s="26" t="s">
        <v>1840</v>
      </c>
      <c r="D408" s="26" t="s">
        <v>1843</v>
      </c>
      <c r="E408" s="68">
        <v>0.91145466000000008</v>
      </c>
      <c r="F408" s="47">
        <v>1.1261299299999998</v>
      </c>
      <c r="G408" s="80">
        <f t="shared" si="36"/>
        <v>-0.19063099583899679</v>
      </c>
      <c r="H408" s="100">
        <v>3.5793999999999999E-2</v>
      </c>
      <c r="I408" s="101">
        <v>0.92517718000000004</v>
      </c>
      <c r="J408" s="75">
        <f t="shared" si="34"/>
        <v>-0.96131119446763702</v>
      </c>
      <c r="K408" s="77">
        <f t="shared" si="35"/>
        <v>3.9271289698601129E-2</v>
      </c>
      <c r="L408" s="54"/>
    </row>
    <row r="409" spans="1:12" x14ac:dyDescent="0.15">
      <c r="A409" s="26" t="s">
        <v>688</v>
      </c>
      <c r="B409" s="26" t="s">
        <v>689</v>
      </c>
      <c r="C409" s="26" t="s">
        <v>1840</v>
      </c>
      <c r="D409" s="26" t="s">
        <v>1843</v>
      </c>
      <c r="E409" s="68">
        <v>0.90348592500000002</v>
      </c>
      <c r="F409" s="47">
        <v>1.0667043810000001</v>
      </c>
      <c r="G409" s="80">
        <f t="shared" si="36"/>
        <v>-0.15301189242982971</v>
      </c>
      <c r="H409" s="100">
        <v>2.3864490000000002E-2</v>
      </c>
      <c r="I409" s="101">
        <v>1.80945E-3</v>
      </c>
      <c r="J409" s="75">
        <f t="shared" si="34"/>
        <v>12.188808754041284</v>
      </c>
      <c r="K409" s="77">
        <f t="shared" si="35"/>
        <v>2.6413792777125997E-2</v>
      </c>
      <c r="L409" s="54"/>
    </row>
    <row r="410" spans="1:12" x14ac:dyDescent="0.15">
      <c r="A410" s="26" t="s">
        <v>757</v>
      </c>
      <c r="B410" s="26" t="s">
        <v>749</v>
      </c>
      <c r="C410" s="26" t="s">
        <v>1840</v>
      </c>
      <c r="D410" s="26" t="s">
        <v>1843</v>
      </c>
      <c r="E410" s="68">
        <v>0.89442111000000002</v>
      </c>
      <c r="F410" s="47">
        <v>0.31381929999999997</v>
      </c>
      <c r="G410" s="80">
        <f t="shared" si="36"/>
        <v>1.8501150502853076</v>
      </c>
      <c r="H410" s="100">
        <v>3.9398030000000001E-2</v>
      </c>
      <c r="I410" s="101">
        <v>0.26961657999999999</v>
      </c>
      <c r="J410" s="75">
        <f t="shared" si="34"/>
        <v>-0.8538738604280196</v>
      </c>
      <c r="K410" s="77">
        <f t="shared" si="35"/>
        <v>4.4048636106095482E-2</v>
      </c>
      <c r="L410" s="54"/>
    </row>
    <row r="411" spans="1:12" x14ac:dyDescent="0.15">
      <c r="A411" s="26" t="s">
        <v>1896</v>
      </c>
      <c r="B411" s="26" t="s">
        <v>1897</v>
      </c>
      <c r="C411" s="26" t="s">
        <v>1840</v>
      </c>
      <c r="D411" s="26" t="s">
        <v>1844</v>
      </c>
      <c r="E411" s="68">
        <v>0.88426767500000003</v>
      </c>
      <c r="F411" s="47">
        <v>2.0211566370000003</v>
      </c>
      <c r="G411" s="80">
        <f t="shared" si="36"/>
        <v>-0.56249423779815633</v>
      </c>
      <c r="H411" s="100">
        <v>1.50809131</v>
      </c>
      <c r="I411" s="101">
        <v>4.8763050000000002E-2</v>
      </c>
      <c r="J411" s="75">
        <f t="shared" si="34"/>
        <v>29.926927458393187</v>
      </c>
      <c r="K411" s="77">
        <f t="shared" si="35"/>
        <v>1.7054692290996614</v>
      </c>
      <c r="L411" s="54"/>
    </row>
    <row r="412" spans="1:12" x14ac:dyDescent="0.15">
      <c r="A412" s="26" t="s">
        <v>27</v>
      </c>
      <c r="B412" s="26" t="s">
        <v>28</v>
      </c>
      <c r="C412" s="26" t="s">
        <v>1840</v>
      </c>
      <c r="D412" s="26" t="s">
        <v>1843</v>
      </c>
      <c r="E412" s="68">
        <v>0.86055786000000001</v>
      </c>
      <c r="F412" s="47">
        <v>3.6942679300000001</v>
      </c>
      <c r="G412" s="80">
        <f t="shared" si="36"/>
        <v>-0.76705591573050846</v>
      </c>
      <c r="H412" s="100">
        <v>7.2499562900000001</v>
      </c>
      <c r="I412" s="101">
        <v>2.2530988700000001</v>
      </c>
      <c r="J412" s="75">
        <f t="shared" si="34"/>
        <v>2.2177710381613212</v>
      </c>
      <c r="K412" s="77">
        <f t="shared" si="35"/>
        <v>8.4247168342637639</v>
      </c>
      <c r="L412" s="54"/>
    </row>
    <row r="413" spans="1:12" x14ac:dyDescent="0.15">
      <c r="A413" s="26" t="s">
        <v>1555</v>
      </c>
      <c r="B413" s="26" t="s">
        <v>1556</v>
      </c>
      <c r="C413" s="26" t="s">
        <v>1840</v>
      </c>
      <c r="D413" s="26" t="s">
        <v>1843</v>
      </c>
      <c r="E413" s="68">
        <v>0.85719334999999997</v>
      </c>
      <c r="F413" s="47">
        <v>2.5993532319999999</v>
      </c>
      <c r="G413" s="80">
        <f t="shared" si="36"/>
        <v>-0.67022821698593982</v>
      </c>
      <c r="H413" s="100">
        <v>8.3452129999999999E-2</v>
      </c>
      <c r="I413" s="101">
        <v>0.40069503000000001</v>
      </c>
      <c r="J413" s="75">
        <f t="shared" si="34"/>
        <v>-0.7917315570397766</v>
      </c>
      <c r="K413" s="77">
        <f t="shared" si="35"/>
        <v>9.7355083307634149E-2</v>
      </c>
      <c r="L413" s="54"/>
    </row>
    <row r="414" spans="1:12" x14ac:dyDescent="0.15">
      <c r="A414" s="26" t="s">
        <v>1709</v>
      </c>
      <c r="B414" s="26" t="s">
        <v>1797</v>
      </c>
      <c r="C414" s="26" t="s">
        <v>1841</v>
      </c>
      <c r="D414" s="26" t="s">
        <v>1843</v>
      </c>
      <c r="E414" s="68">
        <v>0.85317560999999997</v>
      </c>
      <c r="F414" s="47">
        <v>2.8624500000000001E-2</v>
      </c>
      <c r="G414" s="80">
        <f t="shared" si="36"/>
        <v>28.805782109731172</v>
      </c>
      <c r="H414" s="100">
        <v>0</v>
      </c>
      <c r="I414" s="101">
        <v>2.1714000000000001E-2</v>
      </c>
      <c r="J414" s="75">
        <f t="shared" si="34"/>
        <v>-1</v>
      </c>
      <c r="K414" s="77">
        <f t="shared" si="35"/>
        <v>0</v>
      </c>
      <c r="L414" s="54"/>
    </row>
    <row r="415" spans="1:12" x14ac:dyDescent="0.15">
      <c r="A415" s="26" t="s">
        <v>1575</v>
      </c>
      <c r="B415" s="26" t="s">
        <v>1576</v>
      </c>
      <c r="C415" s="26" t="s">
        <v>1840</v>
      </c>
      <c r="D415" s="26" t="s">
        <v>1843</v>
      </c>
      <c r="E415" s="68">
        <v>0.84863500000000003</v>
      </c>
      <c r="F415" s="47">
        <v>0.32998554999999996</v>
      </c>
      <c r="G415" s="80">
        <f t="shared" si="36"/>
        <v>1.5717338228901241</v>
      </c>
      <c r="H415" s="100">
        <v>2.405E-3</v>
      </c>
      <c r="I415" s="101">
        <v>0.38664474999999998</v>
      </c>
      <c r="J415" s="75">
        <f t="shared" ref="J415:J446" si="37">IF(ISERROR(H415/I415-1),"",((H415/I415-1)))</f>
        <v>-0.99377981984754737</v>
      </c>
      <c r="K415" s="77">
        <f t="shared" ref="K415:K446" si="38">IF(ISERROR(H415/E415),"",(H415/E415))</f>
        <v>2.8339627755159754E-3</v>
      </c>
      <c r="L415" s="54"/>
    </row>
    <row r="416" spans="1:12" x14ac:dyDescent="0.15">
      <c r="A416" s="26" t="s">
        <v>446</v>
      </c>
      <c r="B416" s="26" t="s">
        <v>692</v>
      </c>
      <c r="C416" s="26" t="s">
        <v>1840</v>
      </c>
      <c r="D416" s="26" t="s">
        <v>1843</v>
      </c>
      <c r="E416" s="68">
        <v>0.84378525000000004</v>
      </c>
      <c r="F416" s="47">
        <v>2.1037666099999996</v>
      </c>
      <c r="G416" s="80">
        <f t="shared" si="36"/>
        <v>-0.59891689221172673</v>
      </c>
      <c r="H416" s="100">
        <v>1.2151054399999999</v>
      </c>
      <c r="I416" s="101">
        <v>4.4778684900000005</v>
      </c>
      <c r="J416" s="75">
        <f t="shared" si="37"/>
        <v>-0.72864199948846653</v>
      </c>
      <c r="K416" s="77">
        <f t="shared" si="38"/>
        <v>1.4400648032185912</v>
      </c>
      <c r="L416" s="54"/>
    </row>
    <row r="417" spans="1:12" x14ac:dyDescent="0.15">
      <c r="A417" s="26" t="s">
        <v>1470</v>
      </c>
      <c r="B417" s="26" t="s">
        <v>590</v>
      </c>
      <c r="C417" s="26" t="s">
        <v>1840</v>
      </c>
      <c r="D417" s="26" t="s">
        <v>1843</v>
      </c>
      <c r="E417" s="68">
        <v>0.84332037000000004</v>
      </c>
      <c r="F417" s="47">
        <v>2.7354E-2</v>
      </c>
      <c r="G417" s="80">
        <f t="shared" si="36"/>
        <v>29.82987387584997</v>
      </c>
      <c r="H417" s="100">
        <v>1.3418999999999999E-4</v>
      </c>
      <c r="I417" s="101">
        <v>2.6164139999999999E-2</v>
      </c>
      <c r="J417" s="75">
        <f t="shared" si="37"/>
        <v>-0.99487122450804799</v>
      </c>
      <c r="K417" s="77">
        <f t="shared" si="38"/>
        <v>1.5912102301050783E-4</v>
      </c>
      <c r="L417" s="54"/>
    </row>
    <row r="418" spans="1:12" x14ac:dyDescent="0.15">
      <c r="A418" s="26" t="s">
        <v>1687</v>
      </c>
      <c r="B418" s="26" t="s">
        <v>1446</v>
      </c>
      <c r="C418" s="26" t="s">
        <v>1841</v>
      </c>
      <c r="D418" s="26" t="s">
        <v>1843</v>
      </c>
      <c r="E418" s="68">
        <v>0.84074143999999995</v>
      </c>
      <c r="F418" s="47">
        <v>2.2019340000000002E-2</v>
      </c>
      <c r="G418" s="80">
        <f t="shared" si="36"/>
        <v>37.181954590827878</v>
      </c>
      <c r="H418" s="100">
        <v>29.717569510000001</v>
      </c>
      <c r="I418" s="101">
        <v>3.2355553399999999</v>
      </c>
      <c r="J418" s="75">
        <f t="shared" si="37"/>
        <v>8.1846889906695282</v>
      </c>
      <c r="K418" s="77">
        <f t="shared" si="38"/>
        <v>35.346859445871971</v>
      </c>
      <c r="L418" s="54"/>
    </row>
    <row r="419" spans="1:12" x14ac:dyDescent="0.15">
      <c r="A419" s="26" t="s">
        <v>426</v>
      </c>
      <c r="B419" s="26" t="s">
        <v>327</v>
      </c>
      <c r="C419" s="26" t="s">
        <v>1840</v>
      </c>
      <c r="D419" s="26" t="s">
        <v>1843</v>
      </c>
      <c r="E419" s="68">
        <v>0.83954349800000005</v>
      </c>
      <c r="F419" s="47">
        <v>1.8607419680000001</v>
      </c>
      <c r="G419" s="80">
        <f t="shared" si="36"/>
        <v>-0.5488125100427681</v>
      </c>
      <c r="H419" s="100">
        <v>0.81995282999999997</v>
      </c>
      <c r="I419" s="101">
        <v>0.74951049999999997</v>
      </c>
      <c r="J419" s="75">
        <f t="shared" si="37"/>
        <v>9.3984447182527742E-2</v>
      </c>
      <c r="K419" s="77">
        <f t="shared" si="38"/>
        <v>0.97666509472508589</v>
      </c>
      <c r="L419" s="54"/>
    </row>
    <row r="420" spans="1:12" x14ac:dyDescent="0.15">
      <c r="A420" s="26" t="s">
        <v>1282</v>
      </c>
      <c r="B420" s="26" t="s">
        <v>1198</v>
      </c>
      <c r="C420" s="26" t="s">
        <v>1841</v>
      </c>
      <c r="D420" s="26" t="s">
        <v>1844</v>
      </c>
      <c r="E420" s="68">
        <v>0.83926135000000002</v>
      </c>
      <c r="F420" s="47">
        <v>1.16370117</v>
      </c>
      <c r="G420" s="80">
        <f t="shared" si="36"/>
        <v>-0.27879994311598044</v>
      </c>
      <c r="H420" s="100">
        <v>27.933092970000001</v>
      </c>
      <c r="I420" s="101">
        <v>0.81672605000000009</v>
      </c>
      <c r="J420" s="75">
        <f t="shared" si="37"/>
        <v>33.201300387075932</v>
      </c>
      <c r="K420" s="77">
        <f t="shared" si="38"/>
        <v>33.282949310128487</v>
      </c>
      <c r="L420" s="54"/>
    </row>
    <row r="421" spans="1:12" x14ac:dyDescent="0.15">
      <c r="A421" s="26" t="s">
        <v>459</v>
      </c>
      <c r="B421" s="26" t="s">
        <v>17</v>
      </c>
      <c r="C421" s="26" t="s">
        <v>1840</v>
      </c>
      <c r="D421" s="26" t="s">
        <v>1843</v>
      </c>
      <c r="E421" s="68">
        <v>0.81765814999999997</v>
      </c>
      <c r="F421" s="47">
        <v>1.0350899499999999</v>
      </c>
      <c r="G421" s="80">
        <f t="shared" si="36"/>
        <v>-0.21006077780969656</v>
      </c>
      <c r="H421" s="100">
        <v>3.2138144999999998</v>
      </c>
      <c r="I421" s="101">
        <v>0</v>
      </c>
      <c r="J421" s="75" t="str">
        <f t="shared" si="37"/>
        <v/>
      </c>
      <c r="K421" s="77">
        <f t="shared" si="38"/>
        <v>3.930511180008418</v>
      </c>
      <c r="L421" s="54"/>
    </row>
    <row r="422" spans="1:12" x14ac:dyDescent="0.15">
      <c r="A422" s="26" t="s">
        <v>1462</v>
      </c>
      <c r="B422" s="26" t="s">
        <v>591</v>
      </c>
      <c r="C422" s="26" t="s">
        <v>1840</v>
      </c>
      <c r="D422" s="26" t="s">
        <v>1843</v>
      </c>
      <c r="E422" s="68">
        <v>0.81540671999999992</v>
      </c>
      <c r="F422" s="47">
        <v>0.25062909</v>
      </c>
      <c r="G422" s="80">
        <f t="shared" si="36"/>
        <v>2.2534400535867563</v>
      </c>
      <c r="H422" s="100">
        <v>0.96621232999999995</v>
      </c>
      <c r="I422" s="101">
        <v>3.5026740000000001E-2</v>
      </c>
      <c r="J422" s="75">
        <f t="shared" si="37"/>
        <v>26.584991637817279</v>
      </c>
      <c r="K422" s="77">
        <f t="shared" si="38"/>
        <v>1.1849452626537098</v>
      </c>
      <c r="L422" s="54"/>
    </row>
    <row r="423" spans="1:12" x14ac:dyDescent="0.15">
      <c r="A423" s="26" t="s">
        <v>1623</v>
      </c>
      <c r="B423" s="26" t="s">
        <v>1624</v>
      </c>
      <c r="C423" s="26" t="s">
        <v>1841</v>
      </c>
      <c r="D423" s="26" t="s">
        <v>1844</v>
      </c>
      <c r="E423" s="68">
        <v>0.80958992000000007</v>
      </c>
      <c r="F423" s="47">
        <v>1.51770446</v>
      </c>
      <c r="G423" s="80">
        <f t="shared" si="36"/>
        <v>-0.46656945318589893</v>
      </c>
      <c r="H423" s="100">
        <v>1.473528E-2</v>
      </c>
      <c r="I423" s="101">
        <v>1.5035494629283099</v>
      </c>
      <c r="J423" s="75">
        <f t="shared" si="37"/>
        <v>-0.99019967060391778</v>
      </c>
      <c r="K423" s="77">
        <f t="shared" si="38"/>
        <v>1.8200918311828782E-2</v>
      </c>
      <c r="L423" s="54"/>
    </row>
    <row r="424" spans="1:12" x14ac:dyDescent="0.15">
      <c r="A424" s="26" t="s">
        <v>522</v>
      </c>
      <c r="B424" s="26" t="s">
        <v>669</v>
      </c>
      <c r="C424" s="26" t="s">
        <v>1840</v>
      </c>
      <c r="D424" s="26" t="s">
        <v>1844</v>
      </c>
      <c r="E424" s="68">
        <v>0.79916278000000007</v>
      </c>
      <c r="F424" s="47">
        <v>1.09932421</v>
      </c>
      <c r="G424" s="80">
        <f t="shared" si="36"/>
        <v>-0.27304177172628619</v>
      </c>
      <c r="H424" s="100">
        <v>5.3999999999999999E-2</v>
      </c>
      <c r="I424" s="101">
        <v>0.71005200000000002</v>
      </c>
      <c r="J424" s="75">
        <f t="shared" si="37"/>
        <v>-0.9239492318872421</v>
      </c>
      <c r="K424" s="77">
        <f t="shared" si="38"/>
        <v>6.7570714441931329E-2</v>
      </c>
      <c r="L424" s="54"/>
    </row>
    <row r="425" spans="1:12" x14ac:dyDescent="0.15">
      <c r="A425" s="26" t="s">
        <v>1264</v>
      </c>
      <c r="B425" s="26" t="s">
        <v>351</v>
      </c>
      <c r="C425" s="26" t="s">
        <v>1840</v>
      </c>
      <c r="D425" s="26" t="s">
        <v>1843</v>
      </c>
      <c r="E425" s="68">
        <v>0.78897865</v>
      </c>
      <c r="F425" s="47">
        <v>0.77162085999999996</v>
      </c>
      <c r="G425" s="80">
        <f t="shared" si="36"/>
        <v>2.2495231660792703E-2</v>
      </c>
      <c r="H425" s="100">
        <v>0.31323184999999998</v>
      </c>
      <c r="I425" s="101">
        <v>1.2699356799999999</v>
      </c>
      <c r="J425" s="75">
        <f t="shared" si="37"/>
        <v>-0.75334825618884893</v>
      </c>
      <c r="K425" s="77">
        <f t="shared" si="38"/>
        <v>0.39700928535898911</v>
      </c>
      <c r="L425" s="54"/>
    </row>
    <row r="426" spans="1:12" x14ac:dyDescent="0.15">
      <c r="A426" s="26" t="s">
        <v>341</v>
      </c>
      <c r="B426" s="26" t="s">
        <v>342</v>
      </c>
      <c r="C426" s="26" t="s">
        <v>1840</v>
      </c>
      <c r="D426" s="26" t="s">
        <v>1843</v>
      </c>
      <c r="E426" s="68">
        <v>0.77107603000000002</v>
      </c>
      <c r="F426" s="47">
        <v>0.85187889000000006</v>
      </c>
      <c r="G426" s="80">
        <f t="shared" si="36"/>
        <v>-9.4852520644102434E-2</v>
      </c>
      <c r="H426" s="100">
        <v>0</v>
      </c>
      <c r="I426" s="101">
        <v>0.38379600000000003</v>
      </c>
      <c r="J426" s="75">
        <f t="shared" si="37"/>
        <v>-1</v>
      </c>
      <c r="K426" s="77">
        <f t="shared" si="38"/>
        <v>0</v>
      </c>
      <c r="L426" s="54"/>
    </row>
    <row r="427" spans="1:12" x14ac:dyDescent="0.15">
      <c r="A427" s="26" t="s">
        <v>680</v>
      </c>
      <c r="B427" s="26" t="s">
        <v>681</v>
      </c>
      <c r="C427" s="26" t="s">
        <v>1840</v>
      </c>
      <c r="D427" s="26" t="s">
        <v>1843</v>
      </c>
      <c r="E427" s="68">
        <v>0.76919118999999991</v>
      </c>
      <c r="F427" s="47">
        <v>2.9598441000000002</v>
      </c>
      <c r="G427" s="80">
        <f t="shared" si="36"/>
        <v>-0.74012442412085155</v>
      </c>
      <c r="H427" s="100">
        <v>0.49727119000000003</v>
      </c>
      <c r="I427" s="101">
        <v>0</v>
      </c>
      <c r="J427" s="75" t="str">
        <f t="shared" si="37"/>
        <v/>
      </c>
      <c r="K427" s="77">
        <f t="shared" si="38"/>
        <v>0.64648581063441468</v>
      </c>
      <c r="L427" s="54"/>
    </row>
    <row r="428" spans="1:12" x14ac:dyDescent="0.15">
      <c r="A428" s="26" t="s">
        <v>1585</v>
      </c>
      <c r="B428" s="26" t="s">
        <v>1586</v>
      </c>
      <c r="C428" s="26" t="s">
        <v>1840</v>
      </c>
      <c r="D428" s="26" t="s">
        <v>1843</v>
      </c>
      <c r="E428" s="68">
        <v>0.74468299999999998</v>
      </c>
      <c r="F428" s="47">
        <v>1.4871110000000001</v>
      </c>
      <c r="G428" s="80">
        <f t="shared" si="36"/>
        <v>-0.4992418185327121</v>
      </c>
      <c r="H428" s="100">
        <v>0</v>
      </c>
      <c r="I428" s="101">
        <v>2.2236760000000002</v>
      </c>
      <c r="J428" s="75">
        <f t="shared" si="37"/>
        <v>-1</v>
      </c>
      <c r="K428" s="77">
        <f t="shared" si="38"/>
        <v>0</v>
      </c>
      <c r="L428" s="54"/>
    </row>
    <row r="429" spans="1:12" x14ac:dyDescent="0.15">
      <c r="A429" s="26" t="s">
        <v>583</v>
      </c>
      <c r="B429" s="26" t="s">
        <v>584</v>
      </c>
      <c r="C429" s="26" t="s">
        <v>1840</v>
      </c>
      <c r="D429" s="26" t="s">
        <v>1843</v>
      </c>
      <c r="E429" s="68">
        <v>0.74425684299999995</v>
      </c>
      <c r="F429" s="47">
        <v>0.248551842</v>
      </c>
      <c r="G429" s="80">
        <f t="shared" si="36"/>
        <v>1.9943726709536915</v>
      </c>
      <c r="H429" s="100">
        <v>2.5203200000000004E-3</v>
      </c>
      <c r="I429" s="101">
        <v>7.4432393299999999</v>
      </c>
      <c r="J429" s="75">
        <f t="shared" si="37"/>
        <v>-0.99966139473846527</v>
      </c>
      <c r="K429" s="77">
        <f t="shared" si="38"/>
        <v>3.3863578463597687E-3</v>
      </c>
      <c r="L429" s="54"/>
    </row>
    <row r="430" spans="1:12" x14ac:dyDescent="0.15">
      <c r="A430" s="26" t="s">
        <v>1832</v>
      </c>
      <c r="B430" s="26" t="s">
        <v>1833</v>
      </c>
      <c r="C430" s="26" t="s">
        <v>1840</v>
      </c>
      <c r="D430" s="26" t="s">
        <v>1844</v>
      </c>
      <c r="E430" s="68">
        <v>0.73693128000000008</v>
      </c>
      <c r="F430" s="47">
        <v>0.49442709999999995</v>
      </c>
      <c r="G430" s="80">
        <f t="shared" si="36"/>
        <v>0.49047509733993166</v>
      </c>
      <c r="H430" s="100">
        <v>1.041428</v>
      </c>
      <c r="I430" s="101">
        <v>1.0022656299999999</v>
      </c>
      <c r="J430" s="75">
        <f t="shared" si="37"/>
        <v>3.9073843128792252E-2</v>
      </c>
      <c r="K430" s="77">
        <f t="shared" si="38"/>
        <v>1.4131955424663205</v>
      </c>
      <c r="L430" s="54"/>
    </row>
    <row r="431" spans="1:12" x14ac:dyDescent="0.15">
      <c r="A431" s="26" t="s">
        <v>1868</v>
      </c>
      <c r="B431" s="26" t="s">
        <v>1871</v>
      </c>
      <c r="C431" s="26" t="s">
        <v>1840</v>
      </c>
      <c r="D431" s="26" t="s">
        <v>1843</v>
      </c>
      <c r="E431" s="68">
        <v>0.71962199999999998</v>
      </c>
      <c r="F431" s="47">
        <v>1.45158498</v>
      </c>
      <c r="G431" s="80">
        <f t="shared" si="36"/>
        <v>-0.50425086376961548</v>
      </c>
      <c r="H431" s="100">
        <v>0.44497339000000002</v>
      </c>
      <c r="I431" s="101">
        <v>172.66543608000001</v>
      </c>
      <c r="J431" s="75">
        <f t="shared" si="37"/>
        <v>-0.99742291566799834</v>
      </c>
      <c r="K431" s="77">
        <f t="shared" si="38"/>
        <v>0.61834322741661596</v>
      </c>
      <c r="L431" s="54"/>
    </row>
    <row r="432" spans="1:12" x14ac:dyDescent="0.15">
      <c r="A432" s="26" t="s">
        <v>1242</v>
      </c>
      <c r="B432" s="26" t="s">
        <v>358</v>
      </c>
      <c r="C432" s="26" t="s">
        <v>1841</v>
      </c>
      <c r="D432" s="26" t="s">
        <v>1844</v>
      </c>
      <c r="E432" s="68">
        <v>0.69121042099999996</v>
      </c>
      <c r="F432" s="47">
        <v>1.2624815759999999</v>
      </c>
      <c r="G432" s="80">
        <f t="shared" si="36"/>
        <v>-0.45249860739353864</v>
      </c>
      <c r="H432" s="100">
        <v>0.73620085000000002</v>
      </c>
      <c r="I432" s="101">
        <v>5.0481805399999997</v>
      </c>
      <c r="J432" s="75">
        <f t="shared" si="37"/>
        <v>-0.85416511074304802</v>
      </c>
      <c r="K432" s="77">
        <f t="shared" si="38"/>
        <v>1.0650893384027844</v>
      </c>
      <c r="L432" s="54"/>
    </row>
    <row r="433" spans="1:12" x14ac:dyDescent="0.15">
      <c r="A433" s="26" t="s">
        <v>1669</v>
      </c>
      <c r="B433" s="26" t="s">
        <v>1670</v>
      </c>
      <c r="C433" s="26" t="s">
        <v>1840</v>
      </c>
      <c r="D433" s="26" t="s">
        <v>1844</v>
      </c>
      <c r="E433" s="68">
        <v>0.68243006400000006</v>
      </c>
      <c r="F433" s="47">
        <v>0.80655949000000005</v>
      </c>
      <c r="G433" s="80">
        <f t="shared" si="36"/>
        <v>-0.15389990141954679</v>
      </c>
      <c r="H433" s="100">
        <v>0.78463421</v>
      </c>
      <c r="I433" s="101">
        <v>0.41947527000000001</v>
      </c>
      <c r="J433" s="75">
        <f t="shared" si="37"/>
        <v>0.87051363004069349</v>
      </c>
      <c r="K433" s="77">
        <f t="shared" si="38"/>
        <v>1.1497650109389084</v>
      </c>
      <c r="L433" s="54"/>
    </row>
    <row r="434" spans="1:12" x14ac:dyDescent="0.15">
      <c r="A434" s="26" t="s">
        <v>1261</v>
      </c>
      <c r="B434" s="26" t="s">
        <v>345</v>
      </c>
      <c r="C434" s="26" t="s">
        <v>1840</v>
      </c>
      <c r="D434" s="26" t="s">
        <v>1843</v>
      </c>
      <c r="E434" s="68">
        <v>0.64601375999999999</v>
      </c>
      <c r="F434" s="47">
        <v>2.4211519500000001</v>
      </c>
      <c r="G434" s="80">
        <f t="shared" si="36"/>
        <v>-0.73317917530950505</v>
      </c>
      <c r="H434" s="100">
        <v>0.14614953999999999</v>
      </c>
      <c r="I434" s="101">
        <v>2.3254585299999997</v>
      </c>
      <c r="J434" s="75">
        <f t="shared" si="37"/>
        <v>-0.93715237742811952</v>
      </c>
      <c r="K434" s="77">
        <f t="shared" si="38"/>
        <v>0.22623285918863401</v>
      </c>
      <c r="L434" s="54"/>
    </row>
    <row r="435" spans="1:12" x14ac:dyDescent="0.15">
      <c r="A435" s="26" t="s">
        <v>1144</v>
      </c>
      <c r="B435" s="26" t="s">
        <v>1145</v>
      </c>
      <c r="C435" s="26" t="s">
        <v>1840</v>
      </c>
      <c r="D435" s="26" t="s">
        <v>1843</v>
      </c>
      <c r="E435" s="68">
        <v>0.64437183900000006</v>
      </c>
      <c r="F435" s="47">
        <v>0.49124443000000001</v>
      </c>
      <c r="G435" s="80">
        <f t="shared" si="36"/>
        <v>0.31171327275914362</v>
      </c>
      <c r="H435" s="100">
        <v>0.47909147999999996</v>
      </c>
      <c r="I435" s="101">
        <v>0.29493040000000004</v>
      </c>
      <c r="J435" s="75">
        <f t="shared" si="37"/>
        <v>0.62442216875574674</v>
      </c>
      <c r="K435" s="77">
        <f t="shared" si="38"/>
        <v>0.74350157937302397</v>
      </c>
      <c r="L435" s="54"/>
    </row>
    <row r="436" spans="1:12" x14ac:dyDescent="0.15">
      <c r="A436" s="26" t="s">
        <v>1299</v>
      </c>
      <c r="B436" s="26" t="s">
        <v>25</v>
      </c>
      <c r="C436" s="26" t="s">
        <v>1840</v>
      </c>
      <c r="D436" s="26" t="s">
        <v>1843</v>
      </c>
      <c r="E436" s="68">
        <v>0.63985642000000009</v>
      </c>
      <c r="F436" s="47">
        <v>0.24513823000000001</v>
      </c>
      <c r="G436" s="80">
        <f t="shared" si="36"/>
        <v>1.6101861794465924</v>
      </c>
      <c r="H436" s="100">
        <v>4.3910289999999998E-2</v>
      </c>
      <c r="I436" s="101">
        <v>0.21603614000000002</v>
      </c>
      <c r="J436" s="75">
        <f t="shared" si="37"/>
        <v>-0.79674562783800895</v>
      </c>
      <c r="K436" s="77">
        <f t="shared" si="38"/>
        <v>6.8625223765044027E-2</v>
      </c>
      <c r="L436" s="54"/>
    </row>
    <row r="437" spans="1:12" x14ac:dyDescent="0.15">
      <c r="A437" s="26" t="s">
        <v>523</v>
      </c>
      <c r="B437" s="26" t="s">
        <v>670</v>
      </c>
      <c r="C437" s="26" t="s">
        <v>1840</v>
      </c>
      <c r="D437" s="26" t="s">
        <v>1844</v>
      </c>
      <c r="E437" s="68">
        <v>0.636084973</v>
      </c>
      <c r="F437" s="47">
        <v>4.0242633420000002</v>
      </c>
      <c r="G437" s="80">
        <f t="shared" si="36"/>
        <v>-0.84193753764536816</v>
      </c>
      <c r="H437" s="100">
        <v>0.31834946000000003</v>
      </c>
      <c r="I437" s="101">
        <v>8.925454460000001</v>
      </c>
      <c r="J437" s="75">
        <f t="shared" si="37"/>
        <v>-0.96433240890682892</v>
      </c>
      <c r="K437" s="77">
        <f t="shared" si="38"/>
        <v>0.5004825982581419</v>
      </c>
      <c r="L437" s="54"/>
    </row>
    <row r="438" spans="1:12" x14ac:dyDescent="0.15">
      <c r="A438" s="26" t="s">
        <v>1710</v>
      </c>
      <c r="B438" s="26" t="s">
        <v>1450</v>
      </c>
      <c r="C438" s="26" t="s">
        <v>1841</v>
      </c>
      <c r="D438" s="26" t="s">
        <v>1844</v>
      </c>
      <c r="E438" s="68">
        <v>0.63548077499490196</v>
      </c>
      <c r="F438" s="47">
        <v>0.80106402710906599</v>
      </c>
      <c r="G438" s="80">
        <f t="shared" si="36"/>
        <v>-0.20670414162989204</v>
      </c>
      <c r="H438" s="100">
        <v>0</v>
      </c>
      <c r="I438" s="101">
        <v>0.65858724999999996</v>
      </c>
      <c r="J438" s="75">
        <f t="shared" si="37"/>
        <v>-1</v>
      </c>
      <c r="K438" s="77">
        <f t="shared" si="38"/>
        <v>0</v>
      </c>
      <c r="L438" s="54"/>
    </row>
    <row r="439" spans="1:12" x14ac:dyDescent="0.15">
      <c r="A439" s="26" t="s">
        <v>506</v>
      </c>
      <c r="B439" s="26" t="s">
        <v>653</v>
      </c>
      <c r="C439" s="26" t="s">
        <v>1840</v>
      </c>
      <c r="D439" s="26" t="s">
        <v>1844</v>
      </c>
      <c r="E439" s="68">
        <v>0.63467281999999992</v>
      </c>
      <c r="F439" s="47">
        <v>0.58741118999999997</v>
      </c>
      <c r="G439" s="80">
        <f t="shared" si="36"/>
        <v>8.0457490093098105E-2</v>
      </c>
      <c r="H439" s="100">
        <v>5.9928298299999998</v>
      </c>
      <c r="I439" s="101">
        <v>7.0273570799999998</v>
      </c>
      <c r="J439" s="75">
        <f t="shared" si="37"/>
        <v>-0.1472142710585016</v>
      </c>
      <c r="K439" s="77">
        <f t="shared" si="38"/>
        <v>9.4423924282750917</v>
      </c>
      <c r="L439" s="54"/>
    </row>
    <row r="440" spans="1:12" x14ac:dyDescent="0.15">
      <c r="A440" s="26" t="s">
        <v>1589</v>
      </c>
      <c r="B440" s="26" t="s">
        <v>1590</v>
      </c>
      <c r="C440" s="26" t="s">
        <v>1840</v>
      </c>
      <c r="D440" s="26" t="s">
        <v>1843</v>
      </c>
      <c r="E440" s="68">
        <v>0.6318770600000001</v>
      </c>
      <c r="F440" s="47">
        <v>0</v>
      </c>
      <c r="G440" s="80" t="str">
        <f t="shared" si="36"/>
        <v/>
      </c>
      <c r="H440" s="100">
        <v>0.6318770600000001</v>
      </c>
      <c r="I440" s="101">
        <v>0</v>
      </c>
      <c r="J440" s="75" t="str">
        <f t="shared" si="37"/>
        <v/>
      </c>
      <c r="K440" s="77">
        <f t="shared" si="38"/>
        <v>1</v>
      </c>
      <c r="L440" s="54"/>
    </row>
    <row r="441" spans="1:12" x14ac:dyDescent="0.15">
      <c r="A441" s="26" t="s">
        <v>1424</v>
      </c>
      <c r="B441" s="26" t="s">
        <v>1425</v>
      </c>
      <c r="C441" s="26" t="s">
        <v>1841</v>
      </c>
      <c r="D441" s="26" t="s">
        <v>1844</v>
      </c>
      <c r="E441" s="68">
        <v>0.63186381000000003</v>
      </c>
      <c r="F441" s="47">
        <v>3.3301049100000002</v>
      </c>
      <c r="G441" s="80">
        <f t="shared" si="36"/>
        <v>-0.81025708586460121</v>
      </c>
      <c r="H441" s="100">
        <v>1.1363350000000001E-2</v>
      </c>
      <c r="I441" s="101">
        <v>2.0451028999999998</v>
      </c>
      <c r="J441" s="75">
        <f t="shared" si="37"/>
        <v>-0.99444362921787455</v>
      </c>
      <c r="K441" s="77">
        <f t="shared" si="38"/>
        <v>1.7983859528210678E-2</v>
      </c>
      <c r="L441" s="54"/>
    </row>
    <row r="442" spans="1:12" x14ac:dyDescent="0.15">
      <c r="A442" s="26" t="s">
        <v>266</v>
      </c>
      <c r="B442" s="26" t="s">
        <v>267</v>
      </c>
      <c r="C442" s="26" t="s">
        <v>1840</v>
      </c>
      <c r="D442" s="26" t="s">
        <v>1843</v>
      </c>
      <c r="E442" s="68">
        <v>0.61782904000000005</v>
      </c>
      <c r="F442" s="47">
        <v>0.47535453999999999</v>
      </c>
      <c r="G442" s="80">
        <f t="shared" si="36"/>
        <v>0.29972260283871499</v>
      </c>
      <c r="H442" s="100">
        <v>1.2520478700000002</v>
      </c>
      <c r="I442" s="101">
        <v>0.93399678000000008</v>
      </c>
      <c r="J442" s="75">
        <f t="shared" si="37"/>
        <v>0.34052696627069756</v>
      </c>
      <c r="K442" s="77">
        <f t="shared" si="38"/>
        <v>2.0265280343572067</v>
      </c>
      <c r="L442" s="54"/>
    </row>
    <row r="443" spans="1:12" x14ac:dyDescent="0.15">
      <c r="A443" s="26" t="s">
        <v>1507</v>
      </c>
      <c r="B443" s="26" t="s">
        <v>1522</v>
      </c>
      <c r="C443" s="26" t="s">
        <v>1841</v>
      </c>
      <c r="D443" s="26" t="s">
        <v>1844</v>
      </c>
      <c r="E443" s="68">
        <v>0.61153754000000005</v>
      </c>
      <c r="F443" s="47">
        <v>4.5943756200000001</v>
      </c>
      <c r="G443" s="80">
        <f t="shared" si="36"/>
        <v>-0.86689430935122369</v>
      </c>
      <c r="H443" s="100">
        <v>1.0124598</v>
      </c>
      <c r="I443" s="101">
        <v>3.95852943</v>
      </c>
      <c r="J443" s="75">
        <f t="shared" si="37"/>
        <v>-0.7442333528388092</v>
      </c>
      <c r="K443" s="77">
        <f t="shared" si="38"/>
        <v>1.655597136358955</v>
      </c>
      <c r="L443" s="54"/>
    </row>
    <row r="444" spans="1:12" x14ac:dyDescent="0.15">
      <c r="A444" s="26" t="s">
        <v>1571</v>
      </c>
      <c r="B444" s="26" t="s">
        <v>1572</v>
      </c>
      <c r="C444" s="26" t="s">
        <v>1840</v>
      </c>
      <c r="D444" s="26" t="s">
        <v>1843</v>
      </c>
      <c r="E444" s="68">
        <v>0.59831999000000002</v>
      </c>
      <c r="F444" s="47">
        <v>0.36429485</v>
      </c>
      <c r="G444" s="80">
        <f t="shared" si="36"/>
        <v>0.64240584241034426</v>
      </c>
      <c r="H444" s="100">
        <v>0.43480369000000002</v>
      </c>
      <c r="I444" s="101">
        <v>0.38379343999999999</v>
      </c>
      <c r="J444" s="75">
        <f t="shared" si="37"/>
        <v>0.13291068758236202</v>
      </c>
      <c r="K444" s="77">
        <f t="shared" si="38"/>
        <v>0.72670761008670293</v>
      </c>
      <c r="L444" s="54"/>
    </row>
    <row r="445" spans="1:12" x14ac:dyDescent="0.15">
      <c r="A445" s="26" t="s">
        <v>1828</v>
      </c>
      <c r="B445" s="26" t="s">
        <v>1829</v>
      </c>
      <c r="C445" s="26" t="s">
        <v>1840</v>
      </c>
      <c r="D445" s="26" t="s">
        <v>1844</v>
      </c>
      <c r="E445" s="68">
        <v>0.5930028100000001</v>
      </c>
      <c r="F445" s="47">
        <v>0.2475743</v>
      </c>
      <c r="G445" s="80">
        <f t="shared" si="36"/>
        <v>1.3952518900386677</v>
      </c>
      <c r="H445" s="100">
        <v>4.5299999999999997E-5</v>
      </c>
      <c r="I445" s="101">
        <v>0</v>
      </c>
      <c r="J445" s="75" t="str">
        <f t="shared" si="37"/>
        <v/>
      </c>
      <c r="K445" s="77">
        <f t="shared" si="38"/>
        <v>7.6390869041581758E-5</v>
      </c>
      <c r="L445" s="54"/>
    </row>
    <row r="446" spans="1:12" x14ac:dyDescent="0.15">
      <c r="A446" s="26" t="s">
        <v>524</v>
      </c>
      <c r="B446" s="26" t="s">
        <v>671</v>
      </c>
      <c r="C446" s="26" t="s">
        <v>1840</v>
      </c>
      <c r="D446" s="26" t="s">
        <v>1844</v>
      </c>
      <c r="E446" s="68">
        <v>0.58434160999999996</v>
      </c>
      <c r="F446" s="47">
        <v>1.80183688</v>
      </c>
      <c r="G446" s="80">
        <f t="shared" si="36"/>
        <v>-0.67569672011597404</v>
      </c>
      <c r="H446" s="100">
        <v>0</v>
      </c>
      <c r="I446" s="101">
        <v>11.94959594</v>
      </c>
      <c r="J446" s="75">
        <f t="shared" si="37"/>
        <v>-1</v>
      </c>
      <c r="K446" s="77">
        <f t="shared" si="38"/>
        <v>0</v>
      </c>
      <c r="L446" s="54"/>
    </row>
    <row r="447" spans="1:12" x14ac:dyDescent="0.15">
      <c r="A447" s="26" t="s">
        <v>50</v>
      </c>
      <c r="B447" s="26" t="s">
        <v>51</v>
      </c>
      <c r="C447" s="26" t="s">
        <v>1841</v>
      </c>
      <c r="D447" s="26" t="s">
        <v>1843</v>
      </c>
      <c r="E447" s="68">
        <v>0.5663265500000001</v>
      </c>
      <c r="F447" s="47">
        <v>0</v>
      </c>
      <c r="G447" s="80" t="str">
        <f t="shared" si="36"/>
        <v/>
      </c>
      <c r="H447" s="100">
        <v>22.219808854559599</v>
      </c>
      <c r="I447" s="101">
        <v>0</v>
      </c>
      <c r="J447" s="75"/>
      <c r="K447" s="77"/>
      <c r="L447" s="54"/>
    </row>
    <row r="448" spans="1:12" x14ac:dyDescent="0.15">
      <c r="A448" s="26" t="s">
        <v>422</v>
      </c>
      <c r="B448" s="26" t="s">
        <v>323</v>
      </c>
      <c r="C448" s="26" t="s">
        <v>1840</v>
      </c>
      <c r="D448" s="26" t="s">
        <v>1843</v>
      </c>
      <c r="E448" s="68">
        <v>0.55774879899999996</v>
      </c>
      <c r="F448" s="47">
        <v>1.532207648</v>
      </c>
      <c r="G448" s="80">
        <f t="shared" si="36"/>
        <v>-0.6359835432697174</v>
      </c>
      <c r="H448" s="100">
        <v>4.6547778200000005</v>
      </c>
      <c r="I448" s="101">
        <v>0.74836970999999997</v>
      </c>
      <c r="J448" s="75">
        <f t="shared" ref="J448:J479" si="39">IF(ISERROR(H448/I448-1),"",((H448/I448-1)))</f>
        <v>5.2198907275389335</v>
      </c>
      <c r="K448" s="77">
        <f t="shared" ref="K448:K479" si="40">IF(ISERROR(H448/E448),"",(H448/E448))</f>
        <v>8.3456527891151957</v>
      </c>
      <c r="L448" s="54"/>
    </row>
    <row r="449" spans="1:12" x14ac:dyDescent="0.15">
      <c r="A449" s="26" t="s">
        <v>1557</v>
      </c>
      <c r="B449" s="26" t="s">
        <v>1558</v>
      </c>
      <c r="C449" s="26" t="s">
        <v>1840</v>
      </c>
      <c r="D449" s="26" t="s">
        <v>1843</v>
      </c>
      <c r="E449" s="68">
        <v>0.55736597499999996</v>
      </c>
      <c r="F449" s="47">
        <v>0.81167274199999995</v>
      </c>
      <c r="G449" s="80">
        <f t="shared" si="36"/>
        <v>-0.31331194684864749</v>
      </c>
      <c r="H449" s="100">
        <v>5.8538900000000005E-3</v>
      </c>
      <c r="I449" s="101">
        <v>0.24379177999999999</v>
      </c>
      <c r="J449" s="75">
        <f t="shared" si="39"/>
        <v>-0.97598815677870676</v>
      </c>
      <c r="K449" s="77">
        <f t="shared" si="40"/>
        <v>1.0502776026111032E-2</v>
      </c>
      <c r="L449" s="54"/>
    </row>
    <row r="450" spans="1:12" x14ac:dyDescent="0.15">
      <c r="A450" s="26" t="s">
        <v>502</v>
      </c>
      <c r="B450" s="26" t="s">
        <v>1521</v>
      </c>
      <c r="C450" s="26" t="s">
        <v>1841</v>
      </c>
      <c r="D450" s="26" t="s">
        <v>1843</v>
      </c>
      <c r="E450" s="68">
        <v>0.55704949999999998</v>
      </c>
      <c r="F450" s="47">
        <v>0.57601078000000006</v>
      </c>
      <c r="G450" s="80">
        <f t="shared" si="36"/>
        <v>-3.2918272814269289E-2</v>
      </c>
      <c r="H450" s="100">
        <v>0.71611745999999998</v>
      </c>
      <c r="I450" s="101">
        <v>8.0380309999999996E-2</v>
      </c>
      <c r="J450" s="75">
        <f t="shared" si="39"/>
        <v>7.9091154288904839</v>
      </c>
      <c r="K450" s="77">
        <f t="shared" si="40"/>
        <v>1.2855544435458608</v>
      </c>
      <c r="L450" s="54"/>
    </row>
    <row r="451" spans="1:12" x14ac:dyDescent="0.15">
      <c r="A451" s="26" t="s">
        <v>1466</v>
      </c>
      <c r="B451" s="26" t="s">
        <v>259</v>
      </c>
      <c r="C451" s="26" t="s">
        <v>1840</v>
      </c>
      <c r="D451" s="26" t="s">
        <v>1843</v>
      </c>
      <c r="E451" s="68">
        <v>0.55673306999999994</v>
      </c>
      <c r="F451" s="47">
        <v>13.55047401</v>
      </c>
      <c r="G451" s="80">
        <f t="shared" si="36"/>
        <v>-0.95891412583876101</v>
      </c>
      <c r="H451" s="100">
        <v>0.38106420000000002</v>
      </c>
      <c r="I451" s="101">
        <v>15.58052981</v>
      </c>
      <c r="J451" s="75">
        <f t="shared" si="39"/>
        <v>-0.97554228228134943</v>
      </c>
      <c r="K451" s="77">
        <f t="shared" si="40"/>
        <v>0.68446481902000189</v>
      </c>
      <c r="L451" s="54"/>
    </row>
    <row r="452" spans="1:12" x14ac:dyDescent="0.15">
      <c r="A452" s="26" t="s">
        <v>1259</v>
      </c>
      <c r="B452" s="26" t="s">
        <v>788</v>
      </c>
      <c r="C452" s="26" t="s">
        <v>1840</v>
      </c>
      <c r="D452" s="26" t="s">
        <v>1843</v>
      </c>
      <c r="E452" s="68">
        <v>0.55601143000000008</v>
      </c>
      <c r="F452" s="47">
        <v>1.8643387300000001</v>
      </c>
      <c r="G452" s="80">
        <f t="shared" si="36"/>
        <v>-0.70176480215051906</v>
      </c>
      <c r="H452" s="100">
        <v>0.30526715000000004</v>
      </c>
      <c r="I452" s="101">
        <v>3.2217265400000001</v>
      </c>
      <c r="J452" s="75">
        <f t="shared" si="39"/>
        <v>-0.90524734293556774</v>
      </c>
      <c r="K452" s="77">
        <f t="shared" si="40"/>
        <v>0.54903034996960398</v>
      </c>
      <c r="L452" s="54"/>
    </row>
    <row r="453" spans="1:12" x14ac:dyDescent="0.15">
      <c r="A453" s="26" t="s">
        <v>496</v>
      </c>
      <c r="B453" s="26" t="s">
        <v>724</v>
      </c>
      <c r="C453" s="26" t="s">
        <v>1841</v>
      </c>
      <c r="D453" s="26" t="s">
        <v>1844</v>
      </c>
      <c r="E453" s="68">
        <v>0.53643342500000002</v>
      </c>
      <c r="F453" s="47">
        <v>0.43263478799999999</v>
      </c>
      <c r="G453" s="80">
        <f t="shared" si="36"/>
        <v>0.23992207718626646</v>
      </c>
      <c r="H453" s="100">
        <v>9.2700149999999995E-2</v>
      </c>
      <c r="I453" s="101">
        <v>0.33430304999999999</v>
      </c>
      <c r="J453" s="75">
        <f t="shared" si="39"/>
        <v>-0.72270623914439303</v>
      </c>
      <c r="K453" s="77">
        <f t="shared" si="40"/>
        <v>0.17280830328572458</v>
      </c>
      <c r="L453" s="54"/>
    </row>
    <row r="454" spans="1:12" x14ac:dyDescent="0.15">
      <c r="A454" s="26" t="s">
        <v>503</v>
      </c>
      <c r="B454" s="26" t="s">
        <v>557</v>
      </c>
      <c r="C454" s="26" t="s">
        <v>1841</v>
      </c>
      <c r="D454" s="26" t="s">
        <v>1844</v>
      </c>
      <c r="E454" s="68">
        <v>0.53171922999999999</v>
      </c>
      <c r="F454" s="47">
        <v>0.71162352000000006</v>
      </c>
      <c r="G454" s="80">
        <f t="shared" si="36"/>
        <v>-0.25280824051459128</v>
      </c>
      <c r="H454" s="100">
        <v>1.6295210410551</v>
      </c>
      <c r="I454" s="101">
        <v>0</v>
      </c>
      <c r="J454" s="75" t="str">
        <f t="shared" si="39"/>
        <v/>
      </c>
      <c r="K454" s="77">
        <f t="shared" si="40"/>
        <v>3.0646268728236516</v>
      </c>
      <c r="L454" s="54"/>
    </row>
    <row r="455" spans="1:12" x14ac:dyDescent="0.15">
      <c r="A455" s="26" t="s">
        <v>428</v>
      </c>
      <c r="B455" s="26" t="s">
        <v>257</v>
      </c>
      <c r="C455" s="26" t="s">
        <v>1840</v>
      </c>
      <c r="D455" s="26" t="s">
        <v>1843</v>
      </c>
      <c r="E455" s="68">
        <v>0.53067450000000005</v>
      </c>
      <c r="F455" s="47">
        <v>0.10098230999999999</v>
      </c>
      <c r="G455" s="80">
        <f t="shared" si="36"/>
        <v>4.2551233973554385</v>
      </c>
      <c r="H455" s="100">
        <v>6.0920000000000002E-3</v>
      </c>
      <c r="I455" s="101">
        <v>0.59142625999999998</v>
      </c>
      <c r="J455" s="75">
        <f t="shared" si="39"/>
        <v>-0.98969947665157787</v>
      </c>
      <c r="K455" s="77">
        <f t="shared" si="40"/>
        <v>1.1479730041673379E-2</v>
      </c>
      <c r="L455" s="54"/>
    </row>
    <row r="456" spans="1:12" x14ac:dyDescent="0.15">
      <c r="A456" s="26" t="s">
        <v>1236</v>
      </c>
      <c r="B456" s="26" t="s">
        <v>344</v>
      </c>
      <c r="C456" s="26" t="s">
        <v>1841</v>
      </c>
      <c r="D456" s="26" t="s">
        <v>1844</v>
      </c>
      <c r="E456" s="68">
        <v>0.52867034800000001</v>
      </c>
      <c r="F456" s="47">
        <v>0.23744252999999998</v>
      </c>
      <c r="G456" s="80">
        <f t="shared" ref="G456:G519" si="41">IF(ISERROR(E456/F456-1),"",((E456/F456-1)))</f>
        <v>1.2265191833998736</v>
      </c>
      <c r="H456" s="100">
        <v>0.22379151</v>
      </c>
      <c r="I456" s="101">
        <v>0.71374989</v>
      </c>
      <c r="J456" s="75">
        <f t="shared" si="39"/>
        <v>-0.68645668022449713</v>
      </c>
      <c r="K456" s="77">
        <f t="shared" si="40"/>
        <v>0.42331012292749204</v>
      </c>
      <c r="L456" s="54"/>
    </row>
    <row r="457" spans="1:12" x14ac:dyDescent="0.15">
      <c r="A457" s="26" t="s">
        <v>200</v>
      </c>
      <c r="B457" s="26" t="s">
        <v>201</v>
      </c>
      <c r="C457" s="26" t="s">
        <v>1841</v>
      </c>
      <c r="D457" s="26" t="s">
        <v>1844</v>
      </c>
      <c r="E457" s="68">
        <v>0.52798199999999995</v>
      </c>
      <c r="F457" s="47">
        <v>4.6677000000000003E-2</v>
      </c>
      <c r="G457" s="80">
        <f t="shared" si="41"/>
        <v>10.311395333890351</v>
      </c>
      <c r="H457" s="100">
        <v>2.3644540000000002E-2</v>
      </c>
      <c r="I457" s="101">
        <v>0.11657825999999999</v>
      </c>
      <c r="J457" s="75">
        <f t="shared" si="39"/>
        <v>-0.79717882219206215</v>
      </c>
      <c r="K457" s="77">
        <f t="shared" si="40"/>
        <v>4.4782852445727321E-2</v>
      </c>
      <c r="L457" s="54"/>
    </row>
    <row r="458" spans="1:12" x14ac:dyDescent="0.15">
      <c r="A458" s="26" t="s">
        <v>1373</v>
      </c>
      <c r="B458" s="26" t="s">
        <v>1374</v>
      </c>
      <c r="C458" s="26" t="s">
        <v>1840</v>
      </c>
      <c r="D458" s="26" t="s">
        <v>1843</v>
      </c>
      <c r="E458" s="68">
        <v>0.51938377499999999</v>
      </c>
      <c r="F458" s="47">
        <v>6.0172625899999996</v>
      </c>
      <c r="G458" s="80">
        <f t="shared" si="41"/>
        <v>-0.91368437603784214</v>
      </c>
      <c r="H458" s="100">
        <v>0.44433969000000001</v>
      </c>
      <c r="I458" s="101">
        <v>2.4617385199999999</v>
      </c>
      <c r="J458" s="75">
        <f t="shared" si="39"/>
        <v>-0.81950167071358981</v>
      </c>
      <c r="K458" s="77">
        <f t="shared" si="40"/>
        <v>0.85551322815195763</v>
      </c>
      <c r="L458" s="54"/>
    </row>
    <row r="459" spans="1:12" x14ac:dyDescent="0.15">
      <c r="A459" s="26" t="s">
        <v>753</v>
      </c>
      <c r="B459" s="26" t="s">
        <v>745</v>
      </c>
      <c r="C459" s="26" t="s">
        <v>1840</v>
      </c>
      <c r="D459" s="26" t="s">
        <v>1843</v>
      </c>
      <c r="E459" s="68">
        <v>0.51433035999999999</v>
      </c>
      <c r="F459" s="47">
        <v>1.8064182900000001</v>
      </c>
      <c r="G459" s="80">
        <f t="shared" si="41"/>
        <v>-0.71527615566824232</v>
      </c>
      <c r="H459" s="100">
        <v>9.9745400000000005E-3</v>
      </c>
      <c r="I459" s="101">
        <v>0.25012315000000002</v>
      </c>
      <c r="J459" s="75">
        <f t="shared" si="39"/>
        <v>-0.96012148415690435</v>
      </c>
      <c r="K459" s="77">
        <f t="shared" si="40"/>
        <v>1.9393255338844863E-2</v>
      </c>
      <c r="L459" s="54"/>
    </row>
    <row r="460" spans="1:12" x14ac:dyDescent="0.15">
      <c r="A460" s="26" t="s">
        <v>1378</v>
      </c>
      <c r="B460" s="26" t="s">
        <v>1379</v>
      </c>
      <c r="C460" s="26" t="s">
        <v>1840</v>
      </c>
      <c r="D460" s="26" t="s">
        <v>1843</v>
      </c>
      <c r="E460" s="68">
        <v>0.4985405</v>
      </c>
      <c r="F460" s="47">
        <v>1.1018346000000001</v>
      </c>
      <c r="G460" s="80">
        <f t="shared" si="41"/>
        <v>-0.54753599133663078</v>
      </c>
      <c r="H460" s="100">
        <v>1.4678359999999999</v>
      </c>
      <c r="I460" s="101">
        <v>0.15512520000000002</v>
      </c>
      <c r="J460" s="75">
        <f t="shared" si="39"/>
        <v>8.4622666078754438</v>
      </c>
      <c r="K460" s="77">
        <f t="shared" si="40"/>
        <v>2.9442663133687232</v>
      </c>
      <c r="L460" s="54"/>
    </row>
    <row r="461" spans="1:12" x14ac:dyDescent="0.15">
      <c r="A461" s="26" t="s">
        <v>1312</v>
      </c>
      <c r="B461" s="26" t="s">
        <v>221</v>
      </c>
      <c r="C461" s="26" t="s">
        <v>1841</v>
      </c>
      <c r="D461" s="26" t="s">
        <v>1844</v>
      </c>
      <c r="E461" s="68">
        <v>0.49380657999999999</v>
      </c>
      <c r="F461" s="47">
        <v>1.6664193</v>
      </c>
      <c r="G461" s="80">
        <f t="shared" si="41"/>
        <v>-0.70367207100877915</v>
      </c>
      <c r="H461" s="100">
        <v>5.9607E-2</v>
      </c>
      <c r="I461" s="101">
        <v>5.7144099999999996E-2</v>
      </c>
      <c r="J461" s="75">
        <f t="shared" si="39"/>
        <v>4.3099812579076469E-2</v>
      </c>
      <c r="K461" s="77">
        <f t="shared" si="40"/>
        <v>0.12070920561649867</v>
      </c>
      <c r="L461" s="54"/>
    </row>
    <row r="462" spans="1:12" x14ac:dyDescent="0.15">
      <c r="A462" s="26" t="s">
        <v>1460</v>
      </c>
      <c r="B462" s="26" t="s">
        <v>650</v>
      </c>
      <c r="C462" s="26" t="s">
        <v>1840</v>
      </c>
      <c r="D462" s="26" t="s">
        <v>1843</v>
      </c>
      <c r="E462" s="68">
        <v>0.49035076599999999</v>
      </c>
      <c r="F462" s="47">
        <v>0.68708785400000005</v>
      </c>
      <c r="G462" s="80">
        <f t="shared" si="41"/>
        <v>-0.28633469046885529</v>
      </c>
      <c r="H462" s="100">
        <v>0.11481131</v>
      </c>
      <c r="I462" s="101">
        <v>6.2758699699999996</v>
      </c>
      <c r="J462" s="75">
        <f t="shared" si="39"/>
        <v>-0.98170591319628631</v>
      </c>
      <c r="K462" s="77">
        <f t="shared" si="40"/>
        <v>0.23414118618915342</v>
      </c>
      <c r="L462" s="54"/>
    </row>
    <row r="463" spans="1:12" x14ac:dyDescent="0.15">
      <c r="A463" s="26" t="s">
        <v>1257</v>
      </c>
      <c r="B463" s="26" t="s">
        <v>741</v>
      </c>
      <c r="C463" s="26" t="s">
        <v>1840</v>
      </c>
      <c r="D463" s="26" t="s">
        <v>1843</v>
      </c>
      <c r="E463" s="68">
        <v>0.48851933000000003</v>
      </c>
      <c r="F463" s="47">
        <v>0.89681956000000007</v>
      </c>
      <c r="G463" s="80">
        <f t="shared" si="41"/>
        <v>-0.45527578591171669</v>
      </c>
      <c r="H463" s="100">
        <v>0.35494152000000001</v>
      </c>
      <c r="I463" s="101">
        <v>0.67758238000000004</v>
      </c>
      <c r="J463" s="75">
        <f t="shared" si="39"/>
        <v>-0.47616477276165303</v>
      </c>
      <c r="K463" s="77">
        <f t="shared" si="40"/>
        <v>0.72656596822893371</v>
      </c>
      <c r="L463" s="54"/>
    </row>
    <row r="464" spans="1:12" x14ac:dyDescent="0.15">
      <c r="A464" s="26" t="s">
        <v>212</v>
      </c>
      <c r="B464" s="26" t="s">
        <v>213</v>
      </c>
      <c r="C464" s="26" t="s">
        <v>1841</v>
      </c>
      <c r="D464" s="26" t="s">
        <v>1843</v>
      </c>
      <c r="E464" s="68">
        <v>0.47537559999999995</v>
      </c>
      <c r="F464" s="47">
        <v>0.32749699999999998</v>
      </c>
      <c r="G464" s="80">
        <f t="shared" si="41"/>
        <v>0.45154184618485038</v>
      </c>
      <c r="H464" s="100">
        <v>2.0564599999999999E-2</v>
      </c>
      <c r="I464" s="101">
        <v>0.34804135999999997</v>
      </c>
      <c r="J464" s="75">
        <f t="shared" si="39"/>
        <v>-0.94091334432206564</v>
      </c>
      <c r="K464" s="77">
        <f t="shared" si="40"/>
        <v>4.3259687707993426E-2</v>
      </c>
      <c r="L464" s="54"/>
    </row>
    <row r="465" spans="1:12" x14ac:dyDescent="0.15">
      <c r="A465" s="26" t="s">
        <v>1708</v>
      </c>
      <c r="B465" s="26" t="s">
        <v>1794</v>
      </c>
      <c r="C465" s="26" t="s">
        <v>1841</v>
      </c>
      <c r="D465" s="26" t="s">
        <v>1843</v>
      </c>
      <c r="E465" s="68">
        <v>0.469664840466059</v>
      </c>
      <c r="F465" s="47">
        <v>0</v>
      </c>
      <c r="G465" s="80" t="str">
        <f t="shared" si="41"/>
        <v/>
      </c>
      <c r="H465" s="100">
        <v>0</v>
      </c>
      <c r="I465" s="101">
        <v>0</v>
      </c>
      <c r="J465" s="75" t="str">
        <f t="shared" si="39"/>
        <v/>
      </c>
      <c r="K465" s="77">
        <f t="shared" si="40"/>
        <v>0</v>
      </c>
      <c r="L465" s="54"/>
    </row>
    <row r="466" spans="1:12" x14ac:dyDescent="0.15">
      <c r="A466" s="26" t="s">
        <v>1638</v>
      </c>
      <c r="B466" s="26" t="s">
        <v>1639</v>
      </c>
      <c r="C466" s="26" t="s">
        <v>1840</v>
      </c>
      <c r="D466" s="26" t="s">
        <v>1843</v>
      </c>
      <c r="E466" s="68">
        <v>0.46821671999999998</v>
      </c>
      <c r="F466" s="47">
        <v>0.50381933600000006</v>
      </c>
      <c r="G466" s="80">
        <f t="shared" si="41"/>
        <v>-7.0665441867836742E-2</v>
      </c>
      <c r="H466" s="100">
        <v>1.9187841299999999</v>
      </c>
      <c r="I466" s="101">
        <v>8.0460219999999999E-2</v>
      </c>
      <c r="J466" s="75">
        <f t="shared" si="39"/>
        <v>22.84761227349366</v>
      </c>
      <c r="K466" s="77">
        <f t="shared" si="40"/>
        <v>4.0980683688527826</v>
      </c>
      <c r="L466" s="54"/>
    </row>
    <row r="467" spans="1:12" x14ac:dyDescent="0.15">
      <c r="A467" s="26" t="s">
        <v>1186</v>
      </c>
      <c r="B467" s="26" t="s">
        <v>1187</v>
      </c>
      <c r="C467" s="26" t="s">
        <v>1840</v>
      </c>
      <c r="D467" s="26" t="s">
        <v>1844</v>
      </c>
      <c r="E467" s="68">
        <v>0.46616864000000002</v>
      </c>
      <c r="F467" s="47">
        <v>1.0891928400000002</v>
      </c>
      <c r="G467" s="80">
        <f t="shared" si="41"/>
        <v>-0.57200541274215499</v>
      </c>
      <c r="H467" s="100">
        <v>4.7328190700000006</v>
      </c>
      <c r="I467" s="101">
        <v>1.012723</v>
      </c>
      <c r="J467" s="75">
        <f t="shared" si="39"/>
        <v>3.6733599118416391</v>
      </c>
      <c r="K467" s="77">
        <f t="shared" si="40"/>
        <v>10.152589994041643</v>
      </c>
      <c r="L467" s="54"/>
    </row>
    <row r="468" spans="1:12" x14ac:dyDescent="0.15">
      <c r="A468" s="26" t="s">
        <v>635</v>
      </c>
      <c r="B468" s="26" t="s">
        <v>636</v>
      </c>
      <c r="C468" s="26" t="s">
        <v>1840</v>
      </c>
      <c r="D468" s="26" t="s">
        <v>1843</v>
      </c>
      <c r="E468" s="68">
        <v>0.461027295</v>
      </c>
      <c r="F468" s="47">
        <v>0.43332035499999999</v>
      </c>
      <c r="G468" s="80">
        <f t="shared" si="41"/>
        <v>6.3941007340862166E-2</v>
      </c>
      <c r="H468" s="100">
        <v>0</v>
      </c>
      <c r="I468" s="101">
        <v>0</v>
      </c>
      <c r="J468" s="75" t="str">
        <f t="shared" si="39"/>
        <v/>
      </c>
      <c r="K468" s="77">
        <f t="shared" si="40"/>
        <v>0</v>
      </c>
      <c r="L468" s="54"/>
    </row>
    <row r="469" spans="1:12" x14ac:dyDescent="0.15">
      <c r="A469" s="26" t="s">
        <v>1227</v>
      </c>
      <c r="B469" s="26" t="s">
        <v>729</v>
      </c>
      <c r="C469" s="26" t="s">
        <v>1841</v>
      </c>
      <c r="D469" s="26" t="s">
        <v>1844</v>
      </c>
      <c r="E469" s="68">
        <v>0.45585503999999999</v>
      </c>
      <c r="F469" s="47">
        <v>2.6950958309999997</v>
      </c>
      <c r="G469" s="80">
        <f t="shared" si="41"/>
        <v>-0.83085757665587068</v>
      </c>
      <c r="H469" s="100">
        <v>0.34698487</v>
      </c>
      <c r="I469" s="101">
        <v>0.2559188</v>
      </c>
      <c r="J469" s="75">
        <f t="shared" si="39"/>
        <v>0.35583970384356278</v>
      </c>
      <c r="K469" s="77">
        <f t="shared" si="40"/>
        <v>0.76117370557096398</v>
      </c>
      <c r="L469" s="54"/>
    </row>
    <row r="470" spans="1:12" x14ac:dyDescent="0.15">
      <c r="A470" s="26" t="s">
        <v>520</v>
      </c>
      <c r="B470" s="26" t="s">
        <v>667</v>
      </c>
      <c r="C470" s="26" t="s">
        <v>1840</v>
      </c>
      <c r="D470" s="26" t="s">
        <v>1844</v>
      </c>
      <c r="E470" s="68">
        <v>0.45343368000000001</v>
      </c>
      <c r="F470" s="47">
        <v>0.73337423999999996</v>
      </c>
      <c r="G470" s="80">
        <f t="shared" si="41"/>
        <v>-0.38171583446945168</v>
      </c>
      <c r="H470" s="100">
        <v>0</v>
      </c>
      <c r="I470" s="101">
        <v>0.33492850000000002</v>
      </c>
      <c r="J470" s="75">
        <f t="shared" si="39"/>
        <v>-1</v>
      </c>
      <c r="K470" s="77">
        <f t="shared" si="40"/>
        <v>0</v>
      </c>
      <c r="L470" s="54"/>
    </row>
    <row r="471" spans="1:12" x14ac:dyDescent="0.15">
      <c r="A471" s="26" t="s">
        <v>1128</v>
      </c>
      <c r="B471" s="26" t="s">
        <v>1129</v>
      </c>
      <c r="C471" s="26" t="s">
        <v>1840</v>
      </c>
      <c r="D471" s="26" t="s">
        <v>1843</v>
      </c>
      <c r="E471" s="68">
        <v>0.45052214000000002</v>
      </c>
      <c r="F471" s="47">
        <v>1.0986798500000001</v>
      </c>
      <c r="G471" s="80">
        <f t="shared" si="41"/>
        <v>-0.58994229301647794</v>
      </c>
      <c r="H471" s="100">
        <v>1.9099999999999999E-2</v>
      </c>
      <c r="I471" s="101">
        <v>0</v>
      </c>
      <c r="J471" s="75" t="str">
        <f t="shared" si="39"/>
        <v/>
      </c>
      <c r="K471" s="77">
        <f t="shared" si="40"/>
        <v>4.2395252761606786E-2</v>
      </c>
      <c r="L471" s="54"/>
    </row>
    <row r="472" spans="1:12" x14ac:dyDescent="0.15">
      <c r="A472" s="26" t="s">
        <v>391</v>
      </c>
      <c r="B472" s="26" t="s">
        <v>1815</v>
      </c>
      <c r="C472" s="26" t="s">
        <v>1840</v>
      </c>
      <c r="D472" s="26" t="s">
        <v>1843</v>
      </c>
      <c r="E472" s="68">
        <v>0.43504999999999999</v>
      </c>
      <c r="F472" s="47">
        <v>0.58724465000000003</v>
      </c>
      <c r="G472" s="80">
        <f t="shared" si="41"/>
        <v>-0.25916736746771563</v>
      </c>
      <c r="H472" s="100">
        <v>0.84475</v>
      </c>
      <c r="I472" s="101">
        <v>0.17754465</v>
      </c>
      <c r="J472" s="75">
        <f t="shared" si="39"/>
        <v>3.7579580685759897</v>
      </c>
      <c r="K472" s="77">
        <f t="shared" si="40"/>
        <v>1.9417308355361453</v>
      </c>
      <c r="L472" s="54"/>
    </row>
    <row r="473" spans="1:12" x14ac:dyDescent="0.15">
      <c r="A473" s="26" t="s">
        <v>1528</v>
      </c>
      <c r="B473" s="26" t="s">
        <v>1529</v>
      </c>
      <c r="C473" s="26" t="s">
        <v>1841</v>
      </c>
      <c r="D473" s="26" t="s">
        <v>1844</v>
      </c>
      <c r="E473" s="68">
        <v>0.43237379999999997</v>
      </c>
      <c r="F473" s="47">
        <v>0.33655283000000003</v>
      </c>
      <c r="G473" s="80">
        <f t="shared" si="41"/>
        <v>0.28471301221861633</v>
      </c>
      <c r="H473" s="100">
        <v>0</v>
      </c>
      <c r="I473" s="101">
        <v>0</v>
      </c>
      <c r="J473" s="75" t="str">
        <f t="shared" si="39"/>
        <v/>
      </c>
      <c r="K473" s="77">
        <f t="shared" si="40"/>
        <v>0</v>
      </c>
      <c r="L473" s="54"/>
    </row>
    <row r="474" spans="1:12" x14ac:dyDescent="0.15">
      <c r="A474" s="26" t="s">
        <v>605</v>
      </c>
      <c r="B474" s="26" t="s">
        <v>606</v>
      </c>
      <c r="C474" s="26" t="s">
        <v>1840</v>
      </c>
      <c r="D474" s="26" t="s">
        <v>1843</v>
      </c>
      <c r="E474" s="68">
        <v>0.42937199999999998</v>
      </c>
      <c r="F474" s="47">
        <v>0.7515965</v>
      </c>
      <c r="G474" s="80">
        <f t="shared" si="41"/>
        <v>-0.42872006455591538</v>
      </c>
      <c r="H474" s="100">
        <v>0.44325336999999998</v>
      </c>
      <c r="I474" s="101">
        <v>0.49719213000000001</v>
      </c>
      <c r="J474" s="75">
        <f t="shared" si="39"/>
        <v>-0.10848675340054159</v>
      </c>
      <c r="K474" s="77">
        <f t="shared" si="40"/>
        <v>1.0323294718798617</v>
      </c>
      <c r="L474" s="54"/>
    </row>
    <row r="475" spans="1:12" x14ac:dyDescent="0.15">
      <c r="A475" s="26" t="s">
        <v>1695</v>
      </c>
      <c r="B475" s="26" t="s">
        <v>1804</v>
      </c>
      <c r="C475" s="26" t="s">
        <v>1841</v>
      </c>
      <c r="D475" s="26" t="s">
        <v>1843</v>
      </c>
      <c r="E475" s="68">
        <v>0.42840796000000003</v>
      </c>
      <c r="F475" s="47">
        <v>0.48970583000000001</v>
      </c>
      <c r="G475" s="80">
        <f t="shared" si="41"/>
        <v>-0.12517284100946879</v>
      </c>
      <c r="H475" s="100">
        <v>0.21262354999999999</v>
      </c>
      <c r="I475" s="101">
        <v>16.11164527</v>
      </c>
      <c r="J475" s="75">
        <f t="shared" si="39"/>
        <v>-0.98680311374556473</v>
      </c>
      <c r="K475" s="77">
        <f t="shared" si="40"/>
        <v>0.49631092288761391</v>
      </c>
      <c r="L475" s="54"/>
    </row>
    <row r="476" spans="1:12" x14ac:dyDescent="0.15">
      <c r="A476" s="26" t="s">
        <v>396</v>
      </c>
      <c r="B476" s="26" t="s">
        <v>1819</v>
      </c>
      <c r="C476" s="26" t="s">
        <v>1840</v>
      </c>
      <c r="D476" s="26" t="s">
        <v>1843</v>
      </c>
      <c r="E476" s="68">
        <v>0.42686392000000001</v>
      </c>
      <c r="F476" s="47">
        <v>2.15628E-3</v>
      </c>
      <c r="G476" s="80">
        <f t="shared" si="41"/>
        <v>196.96312167251006</v>
      </c>
      <c r="H476" s="100">
        <v>7.5093199999999999E-3</v>
      </c>
      <c r="I476" s="101">
        <v>2.15628E-3</v>
      </c>
      <c r="J476" s="75">
        <f t="shared" si="39"/>
        <v>2.4825347357486041</v>
      </c>
      <c r="K476" s="77">
        <f t="shared" si="40"/>
        <v>1.759183582440043E-2</v>
      </c>
      <c r="L476" s="54"/>
    </row>
    <row r="477" spans="1:12" x14ac:dyDescent="0.15">
      <c r="A477" s="26" t="s">
        <v>452</v>
      </c>
      <c r="B477" s="26" t="s">
        <v>1658</v>
      </c>
      <c r="C477" s="26" t="s">
        <v>1840</v>
      </c>
      <c r="D477" s="26" t="s">
        <v>1843</v>
      </c>
      <c r="E477" s="68">
        <v>0.42420640000000004</v>
      </c>
      <c r="F477" s="47">
        <v>0.76729009999999997</v>
      </c>
      <c r="G477" s="80">
        <f t="shared" si="41"/>
        <v>-0.44713687821594461</v>
      </c>
      <c r="H477" s="100">
        <v>0.36779679999999998</v>
      </c>
      <c r="I477" s="101">
        <v>0.488396</v>
      </c>
      <c r="J477" s="75">
        <f t="shared" si="39"/>
        <v>-0.24692913127871652</v>
      </c>
      <c r="K477" s="77">
        <f t="shared" si="40"/>
        <v>0.86702322265764953</v>
      </c>
      <c r="L477" s="54"/>
    </row>
    <row r="478" spans="1:12" x14ac:dyDescent="0.15">
      <c r="A478" s="26" t="s">
        <v>145</v>
      </c>
      <c r="B478" s="26" t="s">
        <v>146</v>
      </c>
      <c r="C478" s="26" t="s">
        <v>1840</v>
      </c>
      <c r="D478" s="26" t="s">
        <v>1844</v>
      </c>
      <c r="E478" s="68">
        <v>0.42138329999999996</v>
      </c>
      <c r="F478" s="47">
        <v>1.0570224429999999</v>
      </c>
      <c r="G478" s="80">
        <f t="shared" si="41"/>
        <v>-0.60134876719925989</v>
      </c>
      <c r="H478" s="100">
        <v>7.4175530000000003E-2</v>
      </c>
      <c r="I478" s="101">
        <v>0.15899706</v>
      </c>
      <c r="J478" s="75">
        <f t="shared" si="39"/>
        <v>-0.53347860645976719</v>
      </c>
      <c r="K478" s="77">
        <f t="shared" si="40"/>
        <v>0.17602864185647607</v>
      </c>
      <c r="L478" s="54"/>
    </row>
    <row r="479" spans="1:12" x14ac:dyDescent="0.15">
      <c r="A479" s="26" t="s">
        <v>1152</v>
      </c>
      <c r="B479" s="26" t="s">
        <v>1153</v>
      </c>
      <c r="C479" s="26" t="s">
        <v>1840</v>
      </c>
      <c r="D479" s="26" t="s">
        <v>1844</v>
      </c>
      <c r="E479" s="68">
        <v>0.41986800000000002</v>
      </c>
      <c r="F479" s="47">
        <v>9.5370000000000003E-4</v>
      </c>
      <c r="G479" s="80">
        <f t="shared" si="41"/>
        <v>439.25165146272411</v>
      </c>
      <c r="H479" s="100">
        <v>0.10030019999999999</v>
      </c>
      <c r="I479" s="101">
        <v>0</v>
      </c>
      <c r="J479" s="75" t="str">
        <f t="shared" si="39"/>
        <v/>
      </c>
      <c r="K479" s="77">
        <f t="shared" si="40"/>
        <v>0.23888507816742402</v>
      </c>
      <c r="L479" s="54"/>
    </row>
    <row r="480" spans="1:12" x14ac:dyDescent="0.15">
      <c r="A480" s="26" t="s">
        <v>1272</v>
      </c>
      <c r="B480" s="26" t="s">
        <v>1195</v>
      </c>
      <c r="C480" s="26" t="s">
        <v>1840</v>
      </c>
      <c r="D480" s="26" t="s">
        <v>1843</v>
      </c>
      <c r="E480" s="68">
        <v>0.41620794999999999</v>
      </c>
      <c r="F480" s="47">
        <v>0.97319342000000009</v>
      </c>
      <c r="G480" s="80">
        <f t="shared" si="41"/>
        <v>-0.57232761602518856</v>
      </c>
      <c r="H480" s="100">
        <v>0.72664781000000001</v>
      </c>
      <c r="I480" s="101">
        <v>1.4353462100000001</v>
      </c>
      <c r="J480" s="75">
        <f t="shared" ref="J480:J510" si="42">IF(ISERROR(H480/I480-1),"",((H480/I480-1)))</f>
        <v>-0.49374735869473607</v>
      </c>
      <c r="K480" s="77">
        <f t="shared" ref="K480:K510" si="43">IF(ISERROR(H480/E480),"",(H480/E480))</f>
        <v>1.7458768147028427</v>
      </c>
      <c r="L480" s="54"/>
    </row>
    <row r="481" spans="1:12" x14ac:dyDescent="0.15">
      <c r="A481" s="26" t="s">
        <v>1855</v>
      </c>
      <c r="B481" s="26" t="s">
        <v>1856</v>
      </c>
      <c r="C481" s="26" t="s">
        <v>1840</v>
      </c>
      <c r="D481" s="26" t="s">
        <v>1844</v>
      </c>
      <c r="E481" s="68">
        <v>0.41056574300000004</v>
      </c>
      <c r="F481" s="47">
        <v>0.74697852500000006</v>
      </c>
      <c r="G481" s="80">
        <f t="shared" si="41"/>
        <v>-0.45036473036490576</v>
      </c>
      <c r="H481" s="100">
        <v>0.26513965</v>
      </c>
      <c r="I481" s="101">
        <v>0.18167625000000001</v>
      </c>
      <c r="J481" s="75">
        <f t="shared" si="42"/>
        <v>0.45940732484295554</v>
      </c>
      <c r="K481" s="77">
        <f t="shared" si="43"/>
        <v>0.64579097141088071</v>
      </c>
      <c r="L481" s="54"/>
    </row>
    <row r="482" spans="1:12" x14ac:dyDescent="0.15">
      <c r="A482" s="26" t="s">
        <v>1154</v>
      </c>
      <c r="B482" s="26" t="s">
        <v>1181</v>
      </c>
      <c r="C482" s="26" t="s">
        <v>1840</v>
      </c>
      <c r="D482" s="26" t="s">
        <v>1844</v>
      </c>
      <c r="E482" s="68">
        <v>0.40528990000000004</v>
      </c>
      <c r="F482" s="47">
        <v>3.2259200000000002E-3</v>
      </c>
      <c r="G482" s="80">
        <f t="shared" si="41"/>
        <v>124.63544663227854</v>
      </c>
      <c r="H482" s="100">
        <v>0</v>
      </c>
      <c r="I482" s="101">
        <v>0</v>
      </c>
      <c r="J482" s="75" t="str">
        <f t="shared" si="42"/>
        <v/>
      </c>
      <c r="K482" s="77">
        <f t="shared" si="43"/>
        <v>0</v>
      </c>
      <c r="L482" s="54"/>
    </row>
    <row r="483" spans="1:12" x14ac:dyDescent="0.15">
      <c r="A483" s="26" t="s">
        <v>2</v>
      </c>
      <c r="B483" s="26" t="s">
        <v>3</v>
      </c>
      <c r="C483" s="26" t="s">
        <v>1841</v>
      </c>
      <c r="D483" s="26" t="s">
        <v>1844</v>
      </c>
      <c r="E483" s="68">
        <v>0.4023312</v>
      </c>
      <c r="F483" s="47">
        <v>0.86717124000000001</v>
      </c>
      <c r="G483" s="80">
        <f t="shared" si="41"/>
        <v>-0.53604180876662832</v>
      </c>
      <c r="H483" s="100">
        <v>1.9604864099999999</v>
      </c>
      <c r="I483" s="101">
        <v>1.1608708999999999</v>
      </c>
      <c r="J483" s="75">
        <f t="shared" si="42"/>
        <v>0.68880657616622143</v>
      </c>
      <c r="K483" s="77">
        <f t="shared" si="43"/>
        <v>4.8728172460897881</v>
      </c>
      <c r="L483" s="54"/>
    </row>
    <row r="484" spans="1:12" x14ac:dyDescent="0.15">
      <c r="A484" s="26" t="s">
        <v>1904</v>
      </c>
      <c r="B484" s="26" t="s">
        <v>1905</v>
      </c>
      <c r="C484" s="26" t="s">
        <v>1840</v>
      </c>
      <c r="D484" s="26" t="s">
        <v>1843</v>
      </c>
      <c r="E484" s="68">
        <v>0.39615259999999997</v>
      </c>
      <c r="F484" s="47">
        <v>0.28095999999999999</v>
      </c>
      <c r="G484" s="80">
        <f t="shared" si="41"/>
        <v>0.40999644077448738</v>
      </c>
      <c r="H484" s="100">
        <v>0.49313229999999997</v>
      </c>
      <c r="I484" s="101">
        <v>0.28065000000000001</v>
      </c>
      <c r="J484" s="75">
        <f t="shared" si="42"/>
        <v>0.7571077854979511</v>
      </c>
      <c r="K484" s="77">
        <f t="shared" si="43"/>
        <v>1.2448038962763339</v>
      </c>
      <c r="L484" s="54"/>
    </row>
    <row r="485" spans="1:12" x14ac:dyDescent="0.15">
      <c r="A485" s="26" t="s">
        <v>138</v>
      </c>
      <c r="B485" s="26" t="s">
        <v>139</v>
      </c>
      <c r="C485" s="26" t="s">
        <v>1840</v>
      </c>
      <c r="D485" s="26" t="s">
        <v>1844</v>
      </c>
      <c r="E485" s="68">
        <v>0.39201996</v>
      </c>
      <c r="F485" s="47">
        <v>0.11652917</v>
      </c>
      <c r="G485" s="80">
        <f t="shared" si="41"/>
        <v>2.3641358640072694</v>
      </c>
      <c r="H485" s="100">
        <v>0.37525753000000001</v>
      </c>
      <c r="I485" s="101">
        <v>0.19769951999999999</v>
      </c>
      <c r="J485" s="75">
        <f t="shared" si="42"/>
        <v>0.8981205923008817</v>
      </c>
      <c r="K485" s="77">
        <f t="shared" si="43"/>
        <v>0.95724087620436471</v>
      </c>
      <c r="L485" s="54"/>
    </row>
    <row r="486" spans="1:12" x14ac:dyDescent="0.15">
      <c r="A486" s="26" t="s">
        <v>433</v>
      </c>
      <c r="B486" s="26" t="s">
        <v>332</v>
      </c>
      <c r="C486" s="26" t="s">
        <v>1840</v>
      </c>
      <c r="D486" s="26" t="s">
        <v>1843</v>
      </c>
      <c r="E486" s="68">
        <v>0.39184074200000002</v>
      </c>
      <c r="F486" s="47">
        <v>1.6465374750000001</v>
      </c>
      <c r="G486" s="80">
        <f t="shared" si="41"/>
        <v>-0.76202136425713607</v>
      </c>
      <c r="H486" s="100">
        <v>0.21730698999999998</v>
      </c>
      <c r="I486" s="101">
        <v>0.29399548999999997</v>
      </c>
      <c r="J486" s="75">
        <f t="shared" si="42"/>
        <v>-0.26084923955806261</v>
      </c>
      <c r="K486" s="77">
        <f t="shared" si="43"/>
        <v>0.55457987571899803</v>
      </c>
      <c r="L486" s="54"/>
    </row>
    <row r="487" spans="1:12" x14ac:dyDescent="0.15">
      <c r="A487" s="26" t="s">
        <v>1549</v>
      </c>
      <c r="B487" s="26" t="s">
        <v>1550</v>
      </c>
      <c r="C487" s="26" t="s">
        <v>1840</v>
      </c>
      <c r="D487" s="26" t="s">
        <v>1843</v>
      </c>
      <c r="E487" s="68">
        <v>0.36735468099999996</v>
      </c>
      <c r="F487" s="47">
        <v>1.002423335</v>
      </c>
      <c r="G487" s="80">
        <f t="shared" si="41"/>
        <v>-0.63353339036146838</v>
      </c>
      <c r="H487" s="100">
        <v>9.1302759999999997E-2</v>
      </c>
      <c r="I487" s="101">
        <v>0.13633351000000002</v>
      </c>
      <c r="J487" s="75">
        <f t="shared" si="42"/>
        <v>-0.33029847174036686</v>
      </c>
      <c r="K487" s="77">
        <f t="shared" si="43"/>
        <v>0.24854116395484288</v>
      </c>
      <c r="L487" s="54"/>
    </row>
    <row r="488" spans="1:12" x14ac:dyDescent="0.15">
      <c r="A488" s="26" t="s">
        <v>390</v>
      </c>
      <c r="B488" s="26" t="s">
        <v>1814</v>
      </c>
      <c r="C488" s="26" t="s">
        <v>1840</v>
      </c>
      <c r="D488" s="26" t="s">
        <v>1843</v>
      </c>
      <c r="E488" s="68">
        <v>0.36698729999999996</v>
      </c>
      <c r="F488" s="47">
        <v>0</v>
      </c>
      <c r="G488" s="80" t="str">
        <f t="shared" si="41"/>
        <v/>
      </c>
      <c r="H488" s="100">
        <v>9.2729999999999993E-4</v>
      </c>
      <c r="I488" s="101">
        <v>0</v>
      </c>
      <c r="J488" s="75" t="str">
        <f t="shared" si="42"/>
        <v/>
      </c>
      <c r="K488" s="77">
        <f t="shared" si="43"/>
        <v>2.5267904366172889E-3</v>
      </c>
      <c r="L488" s="54"/>
    </row>
    <row r="489" spans="1:12" x14ac:dyDescent="0.15">
      <c r="A489" s="26" t="s">
        <v>252</v>
      </c>
      <c r="B489" s="26" t="s">
        <v>1719</v>
      </c>
      <c r="C489" s="26" t="s">
        <v>1840</v>
      </c>
      <c r="D489" s="26" t="s">
        <v>1843</v>
      </c>
      <c r="E489" s="68">
        <v>0.36538465399999998</v>
      </c>
      <c r="F489" s="47">
        <v>0.33264600799999999</v>
      </c>
      <c r="G489" s="80">
        <f t="shared" si="41"/>
        <v>9.8418875358937008E-2</v>
      </c>
      <c r="H489" s="100">
        <v>22.917030910000001</v>
      </c>
      <c r="I489" s="101">
        <v>13.35158377</v>
      </c>
      <c r="J489" s="75">
        <f t="shared" si="42"/>
        <v>0.71642790134701761</v>
      </c>
      <c r="K489" s="77">
        <f t="shared" si="43"/>
        <v>62.7202884935611</v>
      </c>
      <c r="L489" s="54"/>
    </row>
    <row r="490" spans="1:12" x14ac:dyDescent="0.15">
      <c r="A490" s="26" t="s">
        <v>256</v>
      </c>
      <c r="B490" s="26" t="s">
        <v>797</v>
      </c>
      <c r="C490" s="26" t="s">
        <v>1840</v>
      </c>
      <c r="D490" s="26" t="s">
        <v>1844</v>
      </c>
      <c r="E490" s="68">
        <v>0.35771135999999998</v>
      </c>
      <c r="F490" s="47">
        <v>0.15881328</v>
      </c>
      <c r="G490" s="80">
        <f t="shared" si="41"/>
        <v>1.252402066124445</v>
      </c>
      <c r="H490" s="100">
        <v>4.1271712799999998</v>
      </c>
      <c r="I490" s="101">
        <v>0</v>
      </c>
      <c r="J490" s="75" t="str">
        <f t="shared" si="42"/>
        <v/>
      </c>
      <c r="K490" s="77">
        <f t="shared" si="43"/>
        <v>11.537713758936814</v>
      </c>
      <c r="L490" s="54"/>
    </row>
    <row r="491" spans="1:12" x14ac:dyDescent="0.15">
      <c r="A491" s="26" t="s">
        <v>405</v>
      </c>
      <c r="B491" s="26" t="s">
        <v>1403</v>
      </c>
      <c r="C491" s="26" t="s">
        <v>1840</v>
      </c>
      <c r="D491" s="26" t="s">
        <v>1843</v>
      </c>
      <c r="E491" s="68">
        <v>0.35313529999999999</v>
      </c>
      <c r="F491" s="47">
        <v>1.4834484999999999</v>
      </c>
      <c r="G491" s="80">
        <f t="shared" si="41"/>
        <v>-0.7619497407560829</v>
      </c>
      <c r="H491" s="100">
        <v>4.5138241799999994</v>
      </c>
      <c r="I491" s="101">
        <v>2.8412913500000001</v>
      </c>
      <c r="J491" s="75">
        <f t="shared" si="42"/>
        <v>0.58865234992532511</v>
      </c>
      <c r="K491" s="77">
        <f t="shared" si="43"/>
        <v>12.782138120997814</v>
      </c>
      <c r="L491" s="54"/>
    </row>
    <row r="492" spans="1:12" x14ac:dyDescent="0.15">
      <c r="A492" s="26" t="s">
        <v>1704</v>
      </c>
      <c r="B492" s="26" t="s">
        <v>1436</v>
      </c>
      <c r="C492" s="26" t="s">
        <v>1841</v>
      </c>
      <c r="D492" s="26" t="s">
        <v>1843</v>
      </c>
      <c r="E492" s="68">
        <v>0.34148384085086098</v>
      </c>
      <c r="F492" s="47">
        <v>0.11674813098451001</v>
      </c>
      <c r="G492" s="80">
        <f t="shared" si="41"/>
        <v>1.9249619498933872</v>
      </c>
      <c r="H492" s="100">
        <v>0</v>
      </c>
      <c r="I492" s="101">
        <v>0</v>
      </c>
      <c r="J492" s="75" t="str">
        <f t="shared" si="42"/>
        <v/>
      </c>
      <c r="K492" s="77">
        <f t="shared" si="43"/>
        <v>0</v>
      </c>
      <c r="L492" s="54"/>
    </row>
    <row r="493" spans="1:12" x14ac:dyDescent="0.15">
      <c r="A493" s="26" t="s">
        <v>251</v>
      </c>
      <c r="B493" s="26" t="s">
        <v>1717</v>
      </c>
      <c r="C493" s="26" t="s">
        <v>1840</v>
      </c>
      <c r="D493" s="26" t="s">
        <v>1843</v>
      </c>
      <c r="E493" s="68">
        <v>0.33380137999999998</v>
      </c>
      <c r="F493" s="47">
        <v>0.78497185999999997</v>
      </c>
      <c r="G493" s="80">
        <f t="shared" si="41"/>
        <v>-0.57476006846920602</v>
      </c>
      <c r="H493" s="100">
        <v>22.21056227</v>
      </c>
      <c r="I493" s="101">
        <v>15.15008458</v>
      </c>
      <c r="J493" s="75">
        <f t="shared" si="42"/>
        <v>0.46603552955213945</v>
      </c>
      <c r="K493" s="77">
        <f t="shared" si="43"/>
        <v>66.538257780719789</v>
      </c>
      <c r="L493" s="54"/>
    </row>
    <row r="494" spans="1:12" x14ac:dyDescent="0.15">
      <c r="A494" s="26" t="s">
        <v>1164</v>
      </c>
      <c r="B494" s="26" t="s">
        <v>1369</v>
      </c>
      <c r="C494" s="26" t="s">
        <v>1840</v>
      </c>
      <c r="D494" s="26" t="s">
        <v>1843</v>
      </c>
      <c r="E494" s="68">
        <v>0.33266676000000001</v>
      </c>
      <c r="F494" s="47">
        <v>2.25179654</v>
      </c>
      <c r="G494" s="80">
        <f t="shared" si="41"/>
        <v>-0.85226606663140181</v>
      </c>
      <c r="H494" s="100">
        <v>1.9396662199999999</v>
      </c>
      <c r="I494" s="101">
        <v>2.0474046499999998</v>
      </c>
      <c r="J494" s="75">
        <f t="shared" si="42"/>
        <v>-5.2621952382495563E-2</v>
      </c>
      <c r="K494" s="77">
        <f t="shared" si="43"/>
        <v>5.8306583441038713</v>
      </c>
      <c r="L494" s="54"/>
    </row>
    <row r="495" spans="1:12" x14ac:dyDescent="0.15">
      <c r="A495" s="26" t="s">
        <v>421</v>
      </c>
      <c r="B495" s="26" t="s">
        <v>322</v>
      </c>
      <c r="C495" s="26" t="s">
        <v>1840</v>
      </c>
      <c r="D495" s="26" t="s">
        <v>1843</v>
      </c>
      <c r="E495" s="68">
        <v>0.32974930299999999</v>
      </c>
      <c r="F495" s="47">
        <v>0.29218676400000004</v>
      </c>
      <c r="G495" s="80">
        <f t="shared" si="41"/>
        <v>0.12855660703371208</v>
      </c>
      <c r="H495" s="100">
        <v>0.25071745000000001</v>
      </c>
      <c r="I495" s="101">
        <v>11.253714970000001</v>
      </c>
      <c r="J495" s="75">
        <f t="shared" si="42"/>
        <v>-0.9777213612866188</v>
      </c>
      <c r="K495" s="77">
        <f t="shared" si="43"/>
        <v>0.76032746004015062</v>
      </c>
      <c r="L495" s="54"/>
    </row>
    <row r="496" spans="1:12" x14ac:dyDescent="0.15">
      <c r="A496" s="26" t="s">
        <v>553</v>
      </c>
      <c r="B496" s="26" t="s">
        <v>554</v>
      </c>
      <c r="C496" s="26" t="s">
        <v>1841</v>
      </c>
      <c r="D496" s="26" t="s">
        <v>1844</v>
      </c>
      <c r="E496" s="68">
        <v>0.32834920000000001</v>
      </c>
      <c r="F496" s="47">
        <v>0</v>
      </c>
      <c r="G496" s="80" t="str">
        <f t="shared" si="41"/>
        <v/>
      </c>
      <c r="H496" s="100">
        <v>0</v>
      </c>
      <c r="I496" s="101">
        <v>0</v>
      </c>
      <c r="J496" s="75" t="str">
        <f t="shared" si="42"/>
        <v/>
      </c>
      <c r="K496" s="77">
        <f t="shared" si="43"/>
        <v>0</v>
      </c>
      <c r="L496" s="54"/>
    </row>
    <row r="497" spans="1:12" x14ac:dyDescent="0.15">
      <c r="A497" s="26" t="s">
        <v>1473</v>
      </c>
      <c r="B497" s="26" t="s">
        <v>154</v>
      </c>
      <c r="C497" s="26" t="s">
        <v>1840</v>
      </c>
      <c r="D497" s="26" t="s">
        <v>1843</v>
      </c>
      <c r="E497" s="68">
        <v>0.32273991999999996</v>
      </c>
      <c r="F497" s="47">
        <v>1.7730383589999998</v>
      </c>
      <c r="G497" s="80">
        <f t="shared" si="41"/>
        <v>-0.81797352642611387</v>
      </c>
      <c r="H497" s="100">
        <v>2.1366294700000004</v>
      </c>
      <c r="I497" s="101">
        <v>2.10794134</v>
      </c>
      <c r="J497" s="75">
        <f t="shared" si="42"/>
        <v>1.3609548546545502E-2</v>
      </c>
      <c r="K497" s="77">
        <f t="shared" si="43"/>
        <v>6.6202825792359388</v>
      </c>
      <c r="L497" s="54"/>
    </row>
    <row r="498" spans="1:12" x14ac:dyDescent="0.15">
      <c r="A498" s="26" t="s">
        <v>1830</v>
      </c>
      <c r="B498" s="26" t="s">
        <v>1831</v>
      </c>
      <c r="C498" s="26" t="s">
        <v>1840</v>
      </c>
      <c r="D498" s="26" t="s">
        <v>1844</v>
      </c>
      <c r="E498" s="68">
        <v>0.31348090000000001</v>
      </c>
      <c r="F498" s="47">
        <v>0.81209677000000002</v>
      </c>
      <c r="G498" s="80">
        <f t="shared" si="41"/>
        <v>-0.61398578152207151</v>
      </c>
      <c r="H498" s="100">
        <v>8.0400000000000003E-3</v>
      </c>
      <c r="I498" s="101">
        <v>5.1509180000000002E-2</v>
      </c>
      <c r="J498" s="75">
        <f t="shared" si="42"/>
        <v>-0.8439113183319944</v>
      </c>
      <c r="K498" s="77">
        <f t="shared" si="43"/>
        <v>2.5647495589045458E-2</v>
      </c>
      <c r="L498" s="54"/>
    </row>
    <row r="499" spans="1:12" x14ac:dyDescent="0.15">
      <c r="A499" s="26" t="s">
        <v>1857</v>
      </c>
      <c r="B499" s="26" t="s">
        <v>1858</v>
      </c>
      <c r="C499" s="26" t="s">
        <v>1840</v>
      </c>
      <c r="D499" s="26" t="s">
        <v>1844</v>
      </c>
      <c r="E499" s="68">
        <v>0.31123974399999998</v>
      </c>
      <c r="F499" s="47">
        <v>0.25853865700000001</v>
      </c>
      <c r="G499" s="80">
        <f t="shared" si="41"/>
        <v>0.20384219370335788</v>
      </c>
      <c r="H499" s="100">
        <v>8.8601410000000005E-2</v>
      </c>
      <c r="I499" s="101">
        <v>9.0663429999999989E-2</v>
      </c>
      <c r="J499" s="75">
        <f t="shared" si="42"/>
        <v>-2.2743679562972408E-2</v>
      </c>
      <c r="K499" s="77">
        <f t="shared" si="43"/>
        <v>0.28467254490480498</v>
      </c>
      <c r="L499" s="54"/>
    </row>
    <row r="500" spans="1:12" x14ac:dyDescent="0.15">
      <c r="A500" s="26" t="s">
        <v>481</v>
      </c>
      <c r="B500" s="26" t="s">
        <v>181</v>
      </c>
      <c r="C500" s="26" t="s">
        <v>1840</v>
      </c>
      <c r="D500" s="26" t="s">
        <v>1843</v>
      </c>
      <c r="E500" s="68">
        <v>0.30551788000000002</v>
      </c>
      <c r="F500" s="47">
        <v>0.33231862000000001</v>
      </c>
      <c r="G500" s="80">
        <f t="shared" si="41"/>
        <v>-8.0647722959369506E-2</v>
      </c>
      <c r="H500" s="100">
        <v>2.114E-3</v>
      </c>
      <c r="I500" s="101">
        <v>0</v>
      </c>
      <c r="J500" s="75" t="str">
        <f t="shared" si="42"/>
        <v/>
      </c>
      <c r="K500" s="77">
        <f t="shared" si="43"/>
        <v>6.9193986289771319E-3</v>
      </c>
      <c r="L500" s="54"/>
    </row>
    <row r="501" spans="1:12" x14ac:dyDescent="0.15">
      <c r="A501" s="26" t="s">
        <v>1493</v>
      </c>
      <c r="B501" s="26" t="s">
        <v>1494</v>
      </c>
      <c r="C501" s="26" t="s">
        <v>1841</v>
      </c>
      <c r="D501" s="26" t="s">
        <v>1844</v>
      </c>
      <c r="E501" s="68">
        <v>0.30331417999999999</v>
      </c>
      <c r="F501" s="47">
        <v>0.39730615000000002</v>
      </c>
      <c r="G501" s="80">
        <f t="shared" si="41"/>
        <v>-0.23657315649405386</v>
      </c>
      <c r="H501" s="100">
        <v>1.3126763899999998</v>
      </c>
      <c r="I501" s="101">
        <v>1.09018397</v>
      </c>
      <c r="J501" s="75">
        <f t="shared" si="42"/>
        <v>0.20408704046528925</v>
      </c>
      <c r="K501" s="77">
        <f t="shared" si="43"/>
        <v>4.3277778506761528</v>
      </c>
      <c r="L501" s="54"/>
    </row>
    <row r="502" spans="1:12" x14ac:dyDescent="0.15">
      <c r="A502" s="26" t="s">
        <v>1321</v>
      </c>
      <c r="B502" s="26" t="s">
        <v>1836</v>
      </c>
      <c r="C502" s="26" t="s">
        <v>1840</v>
      </c>
      <c r="D502" s="26" t="s">
        <v>1843</v>
      </c>
      <c r="E502" s="68">
        <v>0.29819878000000005</v>
      </c>
      <c r="F502" s="47">
        <v>1.0624296000000002</v>
      </c>
      <c r="G502" s="80">
        <f t="shared" si="41"/>
        <v>-0.71932372742626893</v>
      </c>
      <c r="H502" s="100">
        <v>5.3495000000000001E-2</v>
      </c>
      <c r="I502" s="101">
        <v>7.5439339999999994E-2</v>
      </c>
      <c r="J502" s="75">
        <f t="shared" si="42"/>
        <v>-0.29088722144175694</v>
      </c>
      <c r="K502" s="77">
        <f t="shared" si="43"/>
        <v>0.17939375875380842</v>
      </c>
      <c r="L502" s="54"/>
    </row>
    <row r="503" spans="1:12" x14ac:dyDescent="0.15">
      <c r="A503" s="26" t="s">
        <v>516</v>
      </c>
      <c r="B503" s="26" t="s">
        <v>663</v>
      </c>
      <c r="C503" s="26" t="s">
        <v>1840</v>
      </c>
      <c r="D503" s="26" t="s">
        <v>1844</v>
      </c>
      <c r="E503" s="68">
        <v>0.29652490999999997</v>
      </c>
      <c r="F503" s="47">
        <v>2.3075612699999999</v>
      </c>
      <c r="G503" s="80">
        <f t="shared" si="41"/>
        <v>-0.87149857563695377</v>
      </c>
      <c r="H503" s="100">
        <v>2.0982981000000001</v>
      </c>
      <c r="I503" s="101">
        <v>36.469163130000005</v>
      </c>
      <c r="J503" s="75">
        <f t="shared" si="42"/>
        <v>-0.94246377158367223</v>
      </c>
      <c r="K503" s="77">
        <f t="shared" si="43"/>
        <v>7.0762962207795637</v>
      </c>
      <c r="L503" s="54"/>
    </row>
    <row r="504" spans="1:12" x14ac:dyDescent="0.15">
      <c r="A504" s="26" t="s">
        <v>1292</v>
      </c>
      <c r="B504" s="26" t="s">
        <v>161</v>
      </c>
      <c r="C504" s="26" t="s">
        <v>1841</v>
      </c>
      <c r="D504" s="26" t="s">
        <v>1844</v>
      </c>
      <c r="E504" s="68">
        <v>0.29137808000000004</v>
      </c>
      <c r="F504" s="47">
        <v>8.8300829999999997E-2</v>
      </c>
      <c r="G504" s="80">
        <f t="shared" si="41"/>
        <v>2.2998339879704419</v>
      </c>
      <c r="H504" s="100">
        <v>0.29111680000000001</v>
      </c>
      <c r="I504" s="101">
        <v>8.7000509999999989E-2</v>
      </c>
      <c r="J504" s="75">
        <f t="shared" si="42"/>
        <v>2.3461504995775315</v>
      </c>
      <c r="K504" s="77">
        <f t="shared" si="43"/>
        <v>0.99910329562196298</v>
      </c>
      <c r="L504" s="54"/>
    </row>
    <row r="505" spans="1:12" x14ac:dyDescent="0.15">
      <c r="A505" s="26" t="s">
        <v>1318</v>
      </c>
      <c r="B505" s="26" t="s">
        <v>1792</v>
      </c>
      <c r="C505" s="26" t="s">
        <v>1841</v>
      </c>
      <c r="D505" s="26" t="s">
        <v>1843</v>
      </c>
      <c r="E505" s="68">
        <v>0.29067007</v>
      </c>
      <c r="F505" s="47">
        <v>0.61621289000000001</v>
      </c>
      <c r="G505" s="80">
        <f t="shared" si="41"/>
        <v>-0.52829602444700563</v>
      </c>
      <c r="H505" s="100">
        <v>29.866514500000001</v>
      </c>
      <c r="I505" s="101">
        <v>55.712654630000003</v>
      </c>
      <c r="J505" s="75">
        <f t="shared" si="42"/>
        <v>-0.46391866087964939</v>
      </c>
      <c r="K505" s="77">
        <f t="shared" si="43"/>
        <v>102.75056699164108</v>
      </c>
      <c r="L505" s="54"/>
    </row>
    <row r="506" spans="1:12" x14ac:dyDescent="0.15">
      <c r="A506" s="26" t="s">
        <v>1172</v>
      </c>
      <c r="B506" s="26" t="s">
        <v>793</v>
      </c>
      <c r="C506" s="26" t="s">
        <v>1840</v>
      </c>
      <c r="D506" s="26" t="s">
        <v>1843</v>
      </c>
      <c r="E506" s="68">
        <v>0.28836000000000001</v>
      </c>
      <c r="F506" s="47">
        <v>1.60784E-2</v>
      </c>
      <c r="G506" s="80">
        <f t="shared" si="41"/>
        <v>16.934620360234849</v>
      </c>
      <c r="H506" s="100">
        <v>0</v>
      </c>
      <c r="I506" s="101">
        <v>0</v>
      </c>
      <c r="J506" s="75" t="str">
        <f t="shared" si="42"/>
        <v/>
      </c>
      <c r="K506" s="77">
        <f t="shared" si="43"/>
        <v>0</v>
      </c>
      <c r="L506" s="54"/>
    </row>
    <row r="507" spans="1:12" x14ac:dyDescent="0.15">
      <c r="A507" s="26" t="s">
        <v>631</v>
      </c>
      <c r="B507" s="26" t="s">
        <v>632</v>
      </c>
      <c r="C507" s="26" t="s">
        <v>1840</v>
      </c>
      <c r="D507" s="26" t="s">
        <v>1843</v>
      </c>
      <c r="E507" s="68">
        <v>0.28654084999999996</v>
      </c>
      <c r="F507" s="47">
        <v>6.612172999999999E-2</v>
      </c>
      <c r="G507" s="80">
        <f t="shared" si="41"/>
        <v>3.3335352840889065</v>
      </c>
      <c r="H507" s="100">
        <v>0</v>
      </c>
      <c r="I507" s="101">
        <v>0</v>
      </c>
      <c r="J507" s="75" t="str">
        <f t="shared" si="42"/>
        <v/>
      </c>
      <c r="K507" s="77">
        <f t="shared" si="43"/>
        <v>0</v>
      </c>
      <c r="L507" s="54"/>
    </row>
    <row r="508" spans="1:12" x14ac:dyDescent="0.15">
      <c r="A508" s="26" t="s">
        <v>1316</v>
      </c>
      <c r="B508" s="26" t="s">
        <v>192</v>
      </c>
      <c r="C508" s="26" t="s">
        <v>1841</v>
      </c>
      <c r="D508" s="26" t="s">
        <v>1844</v>
      </c>
      <c r="E508" s="68">
        <v>0.28359013999999999</v>
      </c>
      <c r="F508" s="47">
        <v>3.0005201100000001</v>
      </c>
      <c r="G508" s="80">
        <f t="shared" si="41"/>
        <v>-0.90548633916671206</v>
      </c>
      <c r="H508" s="100">
        <v>1.1233679999999999</v>
      </c>
      <c r="I508" s="101">
        <v>5.3572860799999997</v>
      </c>
      <c r="J508" s="75">
        <f t="shared" si="42"/>
        <v>-0.79031024604159272</v>
      </c>
      <c r="K508" s="77">
        <f t="shared" si="43"/>
        <v>3.9612378625011431</v>
      </c>
      <c r="L508" s="54"/>
    </row>
    <row r="509" spans="1:12" x14ac:dyDescent="0.15">
      <c r="A509" s="26" t="s">
        <v>704</v>
      </c>
      <c r="B509" s="26" t="s">
        <v>705</v>
      </c>
      <c r="C509" s="26" t="s">
        <v>1840</v>
      </c>
      <c r="D509" s="26" t="s">
        <v>1844</v>
      </c>
      <c r="E509" s="68">
        <v>0.2677175</v>
      </c>
      <c r="F509" s="47">
        <v>0.36940321999999998</v>
      </c>
      <c r="G509" s="80">
        <f t="shared" si="41"/>
        <v>-0.27527025887863132</v>
      </c>
      <c r="H509" s="100">
        <v>8.0705200000000012E-3</v>
      </c>
      <c r="I509" s="101">
        <v>0.50494130999999998</v>
      </c>
      <c r="J509" s="75">
        <f t="shared" si="42"/>
        <v>-0.98401691475787556</v>
      </c>
      <c r="K509" s="77">
        <f t="shared" si="43"/>
        <v>3.0145657269323077E-2</v>
      </c>
      <c r="L509" s="54"/>
    </row>
    <row r="510" spans="1:12" x14ac:dyDescent="0.15">
      <c r="A510" s="26" t="s">
        <v>1468</v>
      </c>
      <c r="B510" s="26" t="s">
        <v>589</v>
      </c>
      <c r="C510" s="26" t="s">
        <v>1840</v>
      </c>
      <c r="D510" s="26" t="s">
        <v>1843</v>
      </c>
      <c r="E510" s="68">
        <v>0.25393584000000002</v>
      </c>
      <c r="F510" s="47">
        <v>3.3886690000000004E-2</v>
      </c>
      <c r="G510" s="80">
        <f t="shared" si="41"/>
        <v>6.4936749502533297</v>
      </c>
      <c r="H510" s="100">
        <v>0</v>
      </c>
      <c r="I510" s="101">
        <v>0</v>
      </c>
      <c r="J510" s="75" t="str">
        <f t="shared" si="42"/>
        <v/>
      </c>
      <c r="K510" s="77">
        <f t="shared" si="43"/>
        <v>0</v>
      </c>
      <c r="L510" s="54"/>
    </row>
    <row r="511" spans="1:12" x14ac:dyDescent="0.15">
      <c r="A511" s="26" t="s">
        <v>52</v>
      </c>
      <c r="B511" s="26" t="s">
        <v>53</v>
      </c>
      <c r="C511" s="26" t="s">
        <v>1841</v>
      </c>
      <c r="D511" s="26" t="s">
        <v>1843</v>
      </c>
      <c r="E511" s="68">
        <v>0.25318829999999998</v>
      </c>
      <c r="F511" s="47">
        <v>0</v>
      </c>
      <c r="G511" s="80" t="str">
        <f t="shared" si="41"/>
        <v/>
      </c>
      <c r="H511" s="100">
        <v>20.240851032689399</v>
      </c>
      <c r="I511" s="101">
        <v>0</v>
      </c>
      <c r="J511" s="75"/>
      <c r="K511" s="77"/>
      <c r="L511" s="54"/>
    </row>
    <row r="512" spans="1:12" x14ac:dyDescent="0.15">
      <c r="A512" s="26" t="s">
        <v>430</v>
      </c>
      <c r="B512" s="26" t="s">
        <v>330</v>
      </c>
      <c r="C512" s="26" t="s">
        <v>1840</v>
      </c>
      <c r="D512" s="26" t="s">
        <v>1843</v>
      </c>
      <c r="E512" s="68">
        <v>0.24477564100000002</v>
      </c>
      <c r="F512" s="47">
        <v>0.16224445199999998</v>
      </c>
      <c r="G512" s="80">
        <f t="shared" si="41"/>
        <v>0.50868419833548484</v>
      </c>
      <c r="H512" s="100">
        <v>9.2040000000000004E-3</v>
      </c>
      <c r="I512" s="101">
        <v>1.47617262</v>
      </c>
      <c r="J512" s="75">
        <f t="shared" ref="J512:J522" si="44">IF(ISERROR(H512/I512-1),"",((H512/I512-1)))</f>
        <v>-0.99376495683817789</v>
      </c>
      <c r="K512" s="77">
        <f t="shared" ref="K512:K522" si="45">IF(ISERROR(H512/E512),"",(H512/E512))</f>
        <v>3.7601780807919524E-2</v>
      </c>
      <c r="L512" s="54"/>
    </row>
    <row r="513" spans="1:12" x14ac:dyDescent="0.15">
      <c r="A513" s="26" t="s">
        <v>1508</v>
      </c>
      <c r="B513" s="26" t="s">
        <v>1536</v>
      </c>
      <c r="C513" s="26" t="s">
        <v>1841</v>
      </c>
      <c r="D513" s="26" t="s">
        <v>1844</v>
      </c>
      <c r="E513" s="68">
        <v>0.24363485999999998</v>
      </c>
      <c r="F513" s="47">
        <v>3.4933618100000001</v>
      </c>
      <c r="G513" s="80">
        <f t="shared" si="41"/>
        <v>-0.93025776508388636</v>
      </c>
      <c r="H513" s="100">
        <v>0</v>
      </c>
      <c r="I513" s="101">
        <v>2.07758164</v>
      </c>
      <c r="J513" s="75">
        <f t="shared" si="44"/>
        <v>-1</v>
      </c>
      <c r="K513" s="77">
        <f t="shared" si="45"/>
        <v>0</v>
      </c>
      <c r="L513" s="54"/>
    </row>
    <row r="514" spans="1:12" x14ac:dyDescent="0.15">
      <c r="A514" s="26" t="s">
        <v>1256</v>
      </c>
      <c r="B514" s="26" t="s">
        <v>739</v>
      </c>
      <c r="C514" s="26" t="s">
        <v>1840</v>
      </c>
      <c r="D514" s="26" t="s">
        <v>1843</v>
      </c>
      <c r="E514" s="68">
        <v>0.23741092999999999</v>
      </c>
      <c r="F514" s="47">
        <v>0.39820738</v>
      </c>
      <c r="G514" s="80">
        <f t="shared" si="41"/>
        <v>-0.4038007783783415</v>
      </c>
      <c r="H514" s="100">
        <v>0.47756425000000002</v>
      </c>
      <c r="I514" s="101">
        <v>0.53544729000000002</v>
      </c>
      <c r="J514" s="75">
        <f t="shared" si="44"/>
        <v>-0.10810221861427294</v>
      </c>
      <c r="K514" s="77">
        <f t="shared" si="45"/>
        <v>2.0115512373419371</v>
      </c>
      <c r="L514" s="54"/>
    </row>
    <row r="515" spans="1:12" x14ac:dyDescent="0.15">
      <c r="A515" s="26" t="s">
        <v>1761</v>
      </c>
      <c r="B515" s="26" t="s">
        <v>1762</v>
      </c>
      <c r="C515" s="26" t="s">
        <v>1841</v>
      </c>
      <c r="D515" s="26" t="s">
        <v>1844</v>
      </c>
      <c r="E515" s="68">
        <v>0.23649999999999999</v>
      </c>
      <c r="F515" s="47">
        <v>0</v>
      </c>
      <c r="G515" s="80" t="str">
        <f t="shared" si="41"/>
        <v/>
      </c>
      <c r="H515" s="100">
        <v>0</v>
      </c>
      <c r="I515" s="101">
        <v>0</v>
      </c>
      <c r="J515" s="75" t="str">
        <f t="shared" si="44"/>
        <v/>
      </c>
      <c r="K515" s="77">
        <f t="shared" si="45"/>
        <v>0</v>
      </c>
      <c r="L515" s="54"/>
    </row>
    <row r="516" spans="1:12" x14ac:dyDescent="0.15">
      <c r="A516" s="26" t="s">
        <v>1336</v>
      </c>
      <c r="B516" s="26" t="s">
        <v>1337</v>
      </c>
      <c r="C516" s="26" t="s">
        <v>1840</v>
      </c>
      <c r="D516" s="26" t="s">
        <v>1844</v>
      </c>
      <c r="E516" s="68">
        <v>0.23302698999999999</v>
      </c>
      <c r="F516" s="47">
        <v>0.32698532000000002</v>
      </c>
      <c r="G516" s="80">
        <f t="shared" si="41"/>
        <v>-0.28734724237773124</v>
      </c>
      <c r="H516" s="100">
        <v>0</v>
      </c>
      <c r="I516" s="101">
        <v>0</v>
      </c>
      <c r="J516" s="75" t="str">
        <f t="shared" si="44"/>
        <v/>
      </c>
      <c r="K516" s="77">
        <f t="shared" si="45"/>
        <v>0</v>
      </c>
      <c r="L516" s="54"/>
    </row>
    <row r="517" spans="1:12" x14ac:dyDescent="0.15">
      <c r="A517" s="26" t="s">
        <v>454</v>
      </c>
      <c r="B517" s="26" t="s">
        <v>1660</v>
      </c>
      <c r="C517" s="26" t="s">
        <v>1840</v>
      </c>
      <c r="D517" s="26" t="s">
        <v>1843</v>
      </c>
      <c r="E517" s="68">
        <v>0.23100899999999999</v>
      </c>
      <c r="F517" s="47">
        <v>2.3643839999999998</v>
      </c>
      <c r="G517" s="80">
        <f t="shared" si="41"/>
        <v>-0.90229632750010147</v>
      </c>
      <c r="H517" s="100">
        <v>1.6761299999999999</v>
      </c>
      <c r="I517" s="101">
        <v>1.25810661</v>
      </c>
      <c r="J517" s="75">
        <f t="shared" si="44"/>
        <v>0.3322638850136872</v>
      </c>
      <c r="K517" s="77">
        <f t="shared" si="45"/>
        <v>7.2556913367011671</v>
      </c>
      <c r="L517" s="54"/>
    </row>
    <row r="518" spans="1:12" x14ac:dyDescent="0.15">
      <c r="A518" s="26" t="s">
        <v>214</v>
      </c>
      <c r="B518" s="26" t="s">
        <v>215</v>
      </c>
      <c r="C518" s="26" t="s">
        <v>1841</v>
      </c>
      <c r="D518" s="26" t="s">
        <v>1843</v>
      </c>
      <c r="E518" s="68">
        <v>0.21982438000000001</v>
      </c>
      <c r="F518" s="47">
        <v>7.4559182699999997</v>
      </c>
      <c r="G518" s="80">
        <f t="shared" si="41"/>
        <v>-0.97051679323196227</v>
      </c>
      <c r="H518" s="100">
        <v>0.52214041</v>
      </c>
      <c r="I518" s="101">
        <v>22.97770669325385</v>
      </c>
      <c r="J518" s="75">
        <f t="shared" si="44"/>
        <v>-0.97727621746719839</v>
      </c>
      <c r="K518" s="77">
        <f t="shared" si="45"/>
        <v>2.3752616065606551</v>
      </c>
      <c r="L518" s="54"/>
    </row>
    <row r="519" spans="1:12" x14ac:dyDescent="0.15">
      <c r="A519" s="26" t="s">
        <v>592</v>
      </c>
      <c r="B519" s="26" t="s">
        <v>593</v>
      </c>
      <c r="C519" s="26" t="s">
        <v>1840</v>
      </c>
      <c r="D519" s="26" t="s">
        <v>1843</v>
      </c>
      <c r="E519" s="68">
        <v>0.21142998000000002</v>
      </c>
      <c r="F519" s="47">
        <v>39.197861520000004</v>
      </c>
      <c r="G519" s="80">
        <f t="shared" si="41"/>
        <v>-0.99460608380658411</v>
      </c>
      <c r="H519" s="100">
        <v>12.1947695</v>
      </c>
      <c r="I519" s="101">
        <v>35.256049310000002</v>
      </c>
      <c r="J519" s="75">
        <f t="shared" si="44"/>
        <v>-0.65410845121148942</v>
      </c>
      <c r="K519" s="77">
        <f t="shared" si="45"/>
        <v>57.677579593962967</v>
      </c>
      <c r="L519" s="54"/>
    </row>
    <row r="520" spans="1:12" x14ac:dyDescent="0.15">
      <c r="A520" s="26" t="s">
        <v>1749</v>
      </c>
      <c r="B520" s="26" t="s">
        <v>1750</v>
      </c>
      <c r="C520" s="26" t="s">
        <v>1840</v>
      </c>
      <c r="D520" s="26" t="s">
        <v>1844</v>
      </c>
      <c r="E520" s="68">
        <v>0.21020736199999998</v>
      </c>
      <c r="F520" s="47">
        <v>0.10245849</v>
      </c>
      <c r="G520" s="80">
        <f t="shared" ref="G520:G583" si="46">IF(ISERROR(E520/F520-1),"",((E520/F520-1)))</f>
        <v>1.0516343935968604</v>
      </c>
      <c r="H520" s="100">
        <v>8.6813999999999988E-3</v>
      </c>
      <c r="I520" s="101">
        <v>0</v>
      </c>
      <c r="J520" s="75" t="str">
        <f t="shared" si="44"/>
        <v/>
      </c>
      <c r="K520" s="77">
        <f t="shared" si="45"/>
        <v>4.1299219577285787E-2</v>
      </c>
      <c r="L520" s="54"/>
    </row>
    <row r="521" spans="1:12" x14ac:dyDescent="0.15">
      <c r="A521" s="26" t="s">
        <v>431</v>
      </c>
      <c r="B521" s="26" t="s">
        <v>331</v>
      </c>
      <c r="C521" s="26" t="s">
        <v>1840</v>
      </c>
      <c r="D521" s="26" t="s">
        <v>1843</v>
      </c>
      <c r="E521" s="68">
        <v>0.20982452499999998</v>
      </c>
      <c r="F521" s="47">
        <v>1.8707178950000001</v>
      </c>
      <c r="G521" s="80">
        <f t="shared" si="46"/>
        <v>-0.88783743098795775</v>
      </c>
      <c r="H521" s="100">
        <v>9.4445214700000015</v>
      </c>
      <c r="I521" s="101">
        <v>0.38395259999999998</v>
      </c>
      <c r="J521" s="75">
        <f t="shared" si="44"/>
        <v>23.598144328232188</v>
      </c>
      <c r="K521" s="77">
        <f t="shared" si="45"/>
        <v>45.011523176330329</v>
      </c>
      <c r="L521" s="54"/>
    </row>
    <row r="522" spans="1:12" x14ac:dyDescent="0.15">
      <c r="A522" s="26" t="s">
        <v>1765</v>
      </c>
      <c r="B522" s="26" t="s">
        <v>1764</v>
      </c>
      <c r="C522" s="26" t="s">
        <v>1841</v>
      </c>
      <c r="D522" s="26" t="s">
        <v>1844</v>
      </c>
      <c r="E522" s="68">
        <v>0.19890627999999999</v>
      </c>
      <c r="F522" s="47">
        <v>3.3190400000000001E-3</v>
      </c>
      <c r="G522" s="80">
        <f t="shared" si="46"/>
        <v>58.928858947165438</v>
      </c>
      <c r="H522" s="100">
        <v>0</v>
      </c>
      <c r="I522" s="101">
        <v>0</v>
      </c>
      <c r="J522" s="75" t="str">
        <f t="shared" si="44"/>
        <v/>
      </c>
      <c r="K522" s="77">
        <f t="shared" si="45"/>
        <v>0</v>
      </c>
      <c r="L522" s="54"/>
    </row>
    <row r="523" spans="1:12" x14ac:dyDescent="0.15">
      <c r="A523" s="26" t="s">
        <v>54</v>
      </c>
      <c r="B523" s="26" t="s">
        <v>55</v>
      </c>
      <c r="C523" s="26" t="s">
        <v>1841</v>
      </c>
      <c r="D523" s="26" t="s">
        <v>1843</v>
      </c>
      <c r="E523" s="68">
        <v>0.19156320000000002</v>
      </c>
      <c r="F523" s="47">
        <v>0</v>
      </c>
      <c r="G523" s="80" t="str">
        <f t="shared" si="46"/>
        <v/>
      </c>
      <c r="H523" s="100">
        <v>19.967230930297198</v>
      </c>
      <c r="I523" s="101">
        <v>0</v>
      </c>
      <c r="J523" s="75"/>
      <c r="K523" s="77"/>
      <c r="L523" s="54"/>
    </row>
    <row r="524" spans="1:12" x14ac:dyDescent="0.15">
      <c r="A524" s="26" t="s">
        <v>436</v>
      </c>
      <c r="B524" s="26" t="s">
        <v>1793</v>
      </c>
      <c r="C524" s="26" t="s">
        <v>1841</v>
      </c>
      <c r="D524" s="26" t="s">
        <v>1843</v>
      </c>
      <c r="E524" s="68">
        <v>0.191345753332403</v>
      </c>
      <c r="F524" s="47">
        <v>0.22845728334357701</v>
      </c>
      <c r="G524" s="80">
        <f t="shared" si="46"/>
        <v>-0.16244406598918526</v>
      </c>
      <c r="H524" s="100">
        <v>0</v>
      </c>
      <c r="I524" s="101">
        <v>3.8263551511459699</v>
      </c>
      <c r="J524" s="75">
        <f t="shared" ref="J524:J538" si="47">IF(ISERROR(H524/I524-1),"",((H524/I524-1)))</f>
        <v>-1</v>
      </c>
      <c r="K524" s="77">
        <f t="shared" ref="K524:K538" si="48">IF(ISERROR(H524/E524),"",(H524/E524))</f>
        <v>0</v>
      </c>
      <c r="L524" s="54"/>
    </row>
    <row r="525" spans="1:12" x14ac:dyDescent="0.15">
      <c r="A525" s="26" t="s">
        <v>1501</v>
      </c>
      <c r="B525" s="26" t="s">
        <v>1513</v>
      </c>
      <c r="C525" s="26" t="s">
        <v>1841</v>
      </c>
      <c r="D525" s="26" t="s">
        <v>1844</v>
      </c>
      <c r="E525" s="68">
        <v>0.18902695999999999</v>
      </c>
      <c r="F525" s="47">
        <v>2.6051830000000002E-2</v>
      </c>
      <c r="G525" s="80">
        <f t="shared" si="46"/>
        <v>6.2558035270458925</v>
      </c>
      <c r="H525" s="100">
        <v>0</v>
      </c>
      <c r="I525" s="101">
        <v>0</v>
      </c>
      <c r="J525" s="75" t="str">
        <f t="shared" si="47"/>
        <v/>
      </c>
      <c r="K525" s="77">
        <f t="shared" si="48"/>
        <v>0</v>
      </c>
      <c r="L525" s="54"/>
    </row>
    <row r="526" spans="1:12" x14ac:dyDescent="0.15">
      <c r="A526" s="26" t="s">
        <v>1267</v>
      </c>
      <c r="B526" s="26" t="s">
        <v>357</v>
      </c>
      <c r="C526" s="26" t="s">
        <v>1840</v>
      </c>
      <c r="D526" s="26" t="s">
        <v>1843</v>
      </c>
      <c r="E526" s="68">
        <v>0.18651926999999999</v>
      </c>
      <c r="F526" s="47">
        <v>4.5126513200000007</v>
      </c>
      <c r="G526" s="80">
        <f t="shared" si="46"/>
        <v>-0.95866747577563782</v>
      </c>
      <c r="H526" s="100">
        <v>1.8903499099999999</v>
      </c>
      <c r="I526" s="101">
        <v>6.4589299000000002</v>
      </c>
      <c r="J526" s="75">
        <f t="shared" si="47"/>
        <v>-0.70732769370975834</v>
      </c>
      <c r="K526" s="77">
        <f t="shared" si="48"/>
        <v>10.13487727032172</v>
      </c>
      <c r="L526" s="54"/>
    </row>
    <row r="527" spans="1:12" x14ac:dyDescent="0.15">
      <c r="A527" s="26" t="s">
        <v>0</v>
      </c>
      <c r="B527" s="26" t="s">
        <v>1</v>
      </c>
      <c r="C527" s="26" t="s">
        <v>1841</v>
      </c>
      <c r="D527" s="26" t="s">
        <v>1844</v>
      </c>
      <c r="E527" s="68">
        <v>0.17295276000000001</v>
      </c>
      <c r="F527" s="47">
        <v>0.39177907000000001</v>
      </c>
      <c r="G527" s="80">
        <f t="shared" si="46"/>
        <v>-0.55854517700498907</v>
      </c>
      <c r="H527" s="100">
        <v>0.19444500000000001</v>
      </c>
      <c r="I527" s="101">
        <v>0</v>
      </c>
      <c r="J527" s="75" t="str">
        <f t="shared" si="47"/>
        <v/>
      </c>
      <c r="K527" s="77">
        <f t="shared" si="48"/>
        <v>1.1242665338211428</v>
      </c>
      <c r="L527" s="54"/>
    </row>
    <row r="528" spans="1:12" x14ac:dyDescent="0.15">
      <c r="A528" s="26" t="s">
        <v>1266</v>
      </c>
      <c r="B528" s="26" t="s">
        <v>355</v>
      </c>
      <c r="C528" s="26" t="s">
        <v>1840</v>
      </c>
      <c r="D528" s="26" t="s">
        <v>1843</v>
      </c>
      <c r="E528" s="68">
        <v>0.16612573</v>
      </c>
      <c r="F528" s="47">
        <v>1.03365496</v>
      </c>
      <c r="G528" s="80">
        <f t="shared" si="46"/>
        <v>-0.83928318788312106</v>
      </c>
      <c r="H528" s="100">
        <v>2.7632987999999998</v>
      </c>
      <c r="I528" s="101">
        <v>0.92374084999999995</v>
      </c>
      <c r="J528" s="75">
        <f t="shared" si="47"/>
        <v>1.9914221071851483</v>
      </c>
      <c r="K528" s="77">
        <f t="shared" si="48"/>
        <v>16.633779728161315</v>
      </c>
      <c r="L528" s="54"/>
    </row>
    <row r="529" spans="1:12" x14ac:dyDescent="0.15">
      <c r="A529" s="26" t="s">
        <v>1596</v>
      </c>
      <c r="B529" s="26" t="s">
        <v>1597</v>
      </c>
      <c r="C529" s="26" t="s">
        <v>1840</v>
      </c>
      <c r="D529" s="26" t="s">
        <v>1843</v>
      </c>
      <c r="E529" s="68">
        <v>0.16298475000000001</v>
      </c>
      <c r="F529" s="47">
        <v>3.3870550000000006E-2</v>
      </c>
      <c r="G529" s="80">
        <f t="shared" si="46"/>
        <v>3.8119900621631473</v>
      </c>
      <c r="H529" s="100">
        <v>2.4831009999999997E-2</v>
      </c>
      <c r="I529" s="101">
        <v>7.4287499999999996E-3</v>
      </c>
      <c r="J529" s="75">
        <f t="shared" si="47"/>
        <v>2.3425556116439505</v>
      </c>
      <c r="K529" s="77">
        <f t="shared" si="48"/>
        <v>0.1523517384295156</v>
      </c>
      <c r="L529" s="54"/>
    </row>
    <row r="530" spans="1:12" x14ac:dyDescent="0.15">
      <c r="A530" s="26" t="s">
        <v>759</v>
      </c>
      <c r="B530" s="26" t="s">
        <v>751</v>
      </c>
      <c r="C530" s="26" t="s">
        <v>1840</v>
      </c>
      <c r="D530" s="26" t="s">
        <v>1843</v>
      </c>
      <c r="E530" s="68">
        <v>0.15957795000000002</v>
      </c>
      <c r="F530" s="47">
        <v>1.45822E-2</v>
      </c>
      <c r="G530" s="80">
        <f t="shared" si="46"/>
        <v>9.943338453731263</v>
      </c>
      <c r="H530" s="100">
        <v>0</v>
      </c>
      <c r="I530" s="101">
        <v>2.1099999999999999E-3</v>
      </c>
      <c r="J530" s="75">
        <f t="shared" si="47"/>
        <v>-1</v>
      </c>
      <c r="K530" s="77">
        <f t="shared" si="48"/>
        <v>0</v>
      </c>
      <c r="L530" s="54"/>
    </row>
    <row r="531" spans="1:12" x14ac:dyDescent="0.15">
      <c r="A531" s="26" t="s">
        <v>230</v>
      </c>
      <c r="B531" s="26" t="s">
        <v>231</v>
      </c>
      <c r="C531" s="26" t="s">
        <v>1840</v>
      </c>
      <c r="D531" s="26" t="s">
        <v>1843</v>
      </c>
      <c r="E531" s="68">
        <v>0.15479517000000001</v>
      </c>
      <c r="F531" s="47">
        <v>0.17821748999999998</v>
      </c>
      <c r="G531" s="80">
        <f t="shared" si="46"/>
        <v>-0.13142548467044379</v>
      </c>
      <c r="H531" s="100">
        <v>0</v>
      </c>
      <c r="I531" s="101">
        <v>7.5409517800000003</v>
      </c>
      <c r="J531" s="75">
        <f t="shared" si="47"/>
        <v>-1</v>
      </c>
      <c r="K531" s="77">
        <f t="shared" si="48"/>
        <v>0</v>
      </c>
      <c r="L531" s="54"/>
    </row>
    <row r="532" spans="1:12" x14ac:dyDescent="0.15">
      <c r="A532" s="26" t="s">
        <v>1319</v>
      </c>
      <c r="B532" s="26" t="s">
        <v>1805</v>
      </c>
      <c r="C532" s="26" t="s">
        <v>1840</v>
      </c>
      <c r="D532" s="26" t="s">
        <v>1843</v>
      </c>
      <c r="E532" s="68">
        <v>0.15305735000000001</v>
      </c>
      <c r="F532" s="47">
        <v>1.77703042</v>
      </c>
      <c r="G532" s="80">
        <f t="shared" si="46"/>
        <v>-0.91386903213508297</v>
      </c>
      <c r="H532" s="100">
        <v>0.14884398999999998</v>
      </c>
      <c r="I532" s="101">
        <v>1.77756352</v>
      </c>
      <c r="J532" s="75">
        <f t="shared" si="47"/>
        <v>-0.91626516390255353</v>
      </c>
      <c r="K532" s="77">
        <f t="shared" si="48"/>
        <v>0.97247201784167814</v>
      </c>
      <c r="L532" s="54"/>
    </row>
    <row r="533" spans="1:12" x14ac:dyDescent="0.15">
      <c r="A533" s="26" t="s">
        <v>601</v>
      </c>
      <c r="B533" s="26" t="s">
        <v>602</v>
      </c>
      <c r="C533" s="26" t="s">
        <v>1840</v>
      </c>
      <c r="D533" s="26" t="s">
        <v>1843</v>
      </c>
      <c r="E533" s="68">
        <v>0.15292551000000001</v>
      </c>
      <c r="F533" s="47">
        <v>0.83053332999999996</v>
      </c>
      <c r="G533" s="80">
        <f t="shared" si="46"/>
        <v>-0.81587071285868795</v>
      </c>
      <c r="H533" s="100">
        <v>0.40005963999999999</v>
      </c>
      <c r="I533" s="101">
        <v>0.19064610000000001</v>
      </c>
      <c r="J533" s="75">
        <f t="shared" si="47"/>
        <v>1.098441247945801</v>
      </c>
      <c r="K533" s="77">
        <f t="shared" si="48"/>
        <v>2.6160425425424441</v>
      </c>
      <c r="L533" s="54"/>
    </row>
    <row r="534" spans="1:12" x14ac:dyDescent="0.15">
      <c r="A534" s="26" t="s">
        <v>1707</v>
      </c>
      <c r="B534" s="26" t="s">
        <v>1438</v>
      </c>
      <c r="C534" s="26" t="s">
        <v>1841</v>
      </c>
      <c r="D534" s="26" t="s">
        <v>1843</v>
      </c>
      <c r="E534" s="68">
        <v>0.152248626804771</v>
      </c>
      <c r="F534" s="47">
        <v>0</v>
      </c>
      <c r="G534" s="80" t="str">
        <f t="shared" si="46"/>
        <v/>
      </c>
      <c r="H534" s="100">
        <v>4.5931098006905193</v>
      </c>
      <c r="I534" s="101">
        <v>4.57943934299748</v>
      </c>
      <c r="J534" s="75">
        <f t="shared" si="47"/>
        <v>2.9851815187689201E-3</v>
      </c>
      <c r="K534" s="77">
        <f t="shared" si="48"/>
        <v>30.16848097145915</v>
      </c>
      <c r="L534" s="54"/>
    </row>
    <row r="535" spans="1:12" x14ac:dyDescent="0.15">
      <c r="A535" s="26" t="s">
        <v>1271</v>
      </c>
      <c r="B535" s="26" t="s">
        <v>1193</v>
      </c>
      <c r="C535" s="26" t="s">
        <v>1840</v>
      </c>
      <c r="D535" s="26" t="s">
        <v>1843</v>
      </c>
      <c r="E535" s="68">
        <v>0.15172970000000002</v>
      </c>
      <c r="F535" s="47">
        <v>1.1354103799999999</v>
      </c>
      <c r="G535" s="80">
        <f t="shared" si="46"/>
        <v>-0.86636576283546041</v>
      </c>
      <c r="H535" s="100">
        <v>1.6569458100000001</v>
      </c>
      <c r="I535" s="101">
        <v>2.5809647500000001</v>
      </c>
      <c r="J535" s="75">
        <f t="shared" si="47"/>
        <v>-0.35801300269598801</v>
      </c>
      <c r="K535" s="77">
        <f t="shared" si="48"/>
        <v>10.920378871110929</v>
      </c>
      <c r="L535" s="54"/>
    </row>
    <row r="536" spans="1:12" x14ac:dyDescent="0.15">
      <c r="A536" s="26" t="s">
        <v>1900</v>
      </c>
      <c r="B536" s="26" t="s">
        <v>1901</v>
      </c>
      <c r="C536" s="26" t="s">
        <v>1840</v>
      </c>
      <c r="D536" s="26" t="s">
        <v>1843</v>
      </c>
      <c r="E536" s="68">
        <v>0.14646310000000001</v>
      </c>
      <c r="F536" s="47">
        <v>0.10110089999999999</v>
      </c>
      <c r="G536" s="80">
        <f t="shared" si="46"/>
        <v>0.44868245485450697</v>
      </c>
      <c r="H536" s="100">
        <v>0.14105999999999999</v>
      </c>
      <c r="I536" s="101">
        <v>7.5161949999999991E-2</v>
      </c>
      <c r="J536" s="75">
        <f t="shared" si="47"/>
        <v>0.87674747661549501</v>
      </c>
      <c r="K536" s="77">
        <f t="shared" si="48"/>
        <v>0.96310947945250358</v>
      </c>
      <c r="L536" s="54"/>
    </row>
    <row r="537" spans="1:12" x14ac:dyDescent="0.15">
      <c r="A537" s="26" t="s">
        <v>1698</v>
      </c>
      <c r="B537" s="26" t="s">
        <v>1802</v>
      </c>
      <c r="C537" s="26" t="s">
        <v>1841</v>
      </c>
      <c r="D537" s="26" t="s">
        <v>1843</v>
      </c>
      <c r="E537" s="68">
        <v>0.14233709999999999</v>
      </c>
      <c r="F537" s="47">
        <v>0.57231814000000003</v>
      </c>
      <c r="G537" s="80">
        <f t="shared" si="46"/>
        <v>-0.75129724177535251</v>
      </c>
      <c r="H537" s="100">
        <v>0</v>
      </c>
      <c r="I537" s="101">
        <v>0</v>
      </c>
      <c r="J537" s="75" t="str">
        <f t="shared" si="47"/>
        <v/>
      </c>
      <c r="K537" s="77">
        <f t="shared" si="48"/>
        <v>0</v>
      </c>
      <c r="L537" s="54"/>
    </row>
    <row r="538" spans="1:12" x14ac:dyDescent="0.15">
      <c r="A538" s="26" t="s">
        <v>414</v>
      </c>
      <c r="B538" s="26" t="s">
        <v>1390</v>
      </c>
      <c r="C538" s="26" t="s">
        <v>1840</v>
      </c>
      <c r="D538" s="26" t="s">
        <v>1843</v>
      </c>
      <c r="E538" s="68">
        <v>0.12974821</v>
      </c>
      <c r="F538" s="47">
        <v>6.0976160000000001E-2</v>
      </c>
      <c r="G538" s="80">
        <f t="shared" si="46"/>
        <v>1.127851442268585</v>
      </c>
      <c r="H538" s="100">
        <v>0</v>
      </c>
      <c r="I538" s="101">
        <v>0</v>
      </c>
      <c r="J538" s="75" t="str">
        <f t="shared" si="47"/>
        <v/>
      </c>
      <c r="K538" s="77">
        <f t="shared" si="48"/>
        <v>0</v>
      </c>
      <c r="L538" s="54"/>
    </row>
    <row r="539" spans="1:12" x14ac:dyDescent="0.15">
      <c r="A539" s="26" t="s">
        <v>56</v>
      </c>
      <c r="B539" s="26" t="s">
        <v>57</v>
      </c>
      <c r="C539" s="26" t="s">
        <v>1841</v>
      </c>
      <c r="D539" s="26" t="s">
        <v>1843</v>
      </c>
      <c r="E539" s="68">
        <v>0.12779794999999999</v>
      </c>
      <c r="F539" s="47">
        <v>0</v>
      </c>
      <c r="G539" s="80" t="str">
        <f t="shared" si="46"/>
        <v/>
      </c>
      <c r="H539" s="100">
        <v>20.5137400905246</v>
      </c>
      <c r="I539" s="101">
        <v>0</v>
      </c>
      <c r="J539" s="75"/>
      <c r="K539" s="77"/>
      <c r="L539" s="54"/>
    </row>
    <row r="540" spans="1:12" x14ac:dyDescent="0.15">
      <c r="A540" s="26" t="s">
        <v>756</v>
      </c>
      <c r="B540" s="26" t="s">
        <v>748</v>
      </c>
      <c r="C540" s="26" t="s">
        <v>1840</v>
      </c>
      <c r="D540" s="26" t="s">
        <v>1844</v>
      </c>
      <c r="E540" s="68">
        <v>0.12630167</v>
      </c>
      <c r="F540" s="47">
        <v>7.905224000000001E-2</v>
      </c>
      <c r="G540" s="80">
        <f t="shared" si="46"/>
        <v>0.59769881283566395</v>
      </c>
      <c r="H540" s="100">
        <v>0</v>
      </c>
      <c r="I540" s="101">
        <v>1.8508490000000002E-2</v>
      </c>
      <c r="J540" s="75">
        <f>IF(ISERROR(H540/I540-1),"",((H540/I540-1)))</f>
        <v>-1</v>
      </c>
      <c r="K540" s="77">
        <f>IF(ISERROR(H540/E540),"",(H540/E540))</f>
        <v>0</v>
      </c>
      <c r="L540" s="54"/>
    </row>
    <row r="541" spans="1:12" x14ac:dyDescent="0.15">
      <c r="A541" s="26" t="s">
        <v>429</v>
      </c>
      <c r="B541" s="26" t="s">
        <v>329</v>
      </c>
      <c r="C541" s="26" t="s">
        <v>1840</v>
      </c>
      <c r="D541" s="26" t="s">
        <v>1843</v>
      </c>
      <c r="E541" s="68">
        <v>0.12322845</v>
      </c>
      <c r="F541" s="47">
        <v>7.010116000000001E-2</v>
      </c>
      <c r="G541" s="80">
        <f t="shared" si="46"/>
        <v>0.75786606098957554</v>
      </c>
      <c r="H541" s="100">
        <v>0.30185160999999999</v>
      </c>
      <c r="I541" s="101">
        <v>0.30334834999999999</v>
      </c>
      <c r="J541" s="75">
        <f>IF(ISERROR(H541/I541-1),"",((H541/I541-1)))</f>
        <v>-4.9340634290576668E-3</v>
      </c>
      <c r="K541" s="77">
        <f>IF(ISERROR(H541/E541),"",(H541/E541))</f>
        <v>2.4495285788306189</v>
      </c>
      <c r="L541" s="54"/>
    </row>
    <row r="542" spans="1:12" x14ac:dyDescent="0.15">
      <c r="A542" s="26" t="s">
        <v>58</v>
      </c>
      <c r="B542" s="26" t="s">
        <v>60</v>
      </c>
      <c r="C542" s="26" t="s">
        <v>1841</v>
      </c>
      <c r="D542" s="26" t="s">
        <v>1843</v>
      </c>
      <c r="E542" s="68">
        <v>0.12126874999999999</v>
      </c>
      <c r="F542" s="47">
        <v>0</v>
      </c>
      <c r="G542" s="80" t="str">
        <f t="shared" si="46"/>
        <v/>
      </c>
      <c r="H542" s="100">
        <v>20.7826729613415</v>
      </c>
      <c r="I542" s="101">
        <v>0</v>
      </c>
      <c r="J542" s="75"/>
      <c r="K542" s="77"/>
      <c r="L542" s="54"/>
    </row>
    <row r="543" spans="1:12" x14ac:dyDescent="0.15">
      <c r="A543" s="26" t="s">
        <v>59</v>
      </c>
      <c r="B543" s="26" t="s">
        <v>61</v>
      </c>
      <c r="C543" s="26" t="s">
        <v>1840</v>
      </c>
      <c r="D543" s="26" t="s">
        <v>1843</v>
      </c>
      <c r="E543" s="68">
        <v>0.12033936000000001</v>
      </c>
      <c r="F543" s="47">
        <v>0</v>
      </c>
      <c r="G543" s="80" t="str">
        <f t="shared" si="46"/>
        <v/>
      </c>
      <c r="H543" s="100">
        <v>0.24067872000000001</v>
      </c>
      <c r="I543" s="101">
        <v>0</v>
      </c>
      <c r="J543" s="75"/>
      <c r="K543" s="77"/>
      <c r="L543" s="54"/>
    </row>
    <row r="544" spans="1:12" x14ac:dyDescent="0.15">
      <c r="A544" s="26" t="s">
        <v>1697</v>
      </c>
      <c r="B544" s="26" t="s">
        <v>1803</v>
      </c>
      <c r="C544" s="26" t="s">
        <v>1841</v>
      </c>
      <c r="D544" s="26" t="s">
        <v>1843</v>
      </c>
      <c r="E544" s="68">
        <v>0.11789897000000001</v>
      </c>
      <c r="F544" s="47">
        <v>1.2078376399999999</v>
      </c>
      <c r="G544" s="80">
        <f t="shared" si="46"/>
        <v>-0.90238839551315853</v>
      </c>
      <c r="H544" s="100">
        <v>0.17478146999999999</v>
      </c>
      <c r="I544" s="101">
        <v>0</v>
      </c>
      <c r="J544" s="75" t="str">
        <f t="shared" ref="J544:J556" si="49">IF(ISERROR(H544/I544-1),"",((H544/I544-1)))</f>
        <v/>
      </c>
      <c r="K544" s="77">
        <f t="shared" ref="K544:K556" si="50">IF(ISERROR(H544/E544),"",(H544/E544))</f>
        <v>1.482468167448791</v>
      </c>
      <c r="L544" s="54"/>
    </row>
    <row r="545" spans="1:12" x14ac:dyDescent="0.15">
      <c r="A545" s="26" t="s">
        <v>240</v>
      </c>
      <c r="B545" s="26" t="s">
        <v>241</v>
      </c>
      <c r="C545" s="26" t="s">
        <v>1840</v>
      </c>
      <c r="D545" s="26" t="s">
        <v>1843</v>
      </c>
      <c r="E545" s="68">
        <v>0.11511916</v>
      </c>
      <c r="F545" s="47">
        <v>7.9724550000000005E-2</v>
      </c>
      <c r="G545" s="80">
        <f t="shared" si="46"/>
        <v>0.44396123904117357</v>
      </c>
      <c r="H545" s="100">
        <v>3.6646870000000005E-2</v>
      </c>
      <c r="I545" s="101">
        <v>5.650024E-2</v>
      </c>
      <c r="J545" s="75">
        <f t="shared" si="49"/>
        <v>-0.35138558703467448</v>
      </c>
      <c r="K545" s="77">
        <f t="shared" si="50"/>
        <v>0.31833858064982412</v>
      </c>
      <c r="L545" s="54"/>
    </row>
    <row r="546" spans="1:12" x14ac:dyDescent="0.15">
      <c r="A546" s="26" t="s">
        <v>1269</v>
      </c>
      <c r="B546" s="26" t="s">
        <v>1189</v>
      </c>
      <c r="C546" s="26" t="s">
        <v>1840</v>
      </c>
      <c r="D546" s="26" t="s">
        <v>1843</v>
      </c>
      <c r="E546" s="68">
        <v>0.113819068</v>
      </c>
      <c r="F546" s="47">
        <v>2.8608756080000002</v>
      </c>
      <c r="G546" s="80">
        <f t="shared" si="46"/>
        <v>-0.96021530342608308</v>
      </c>
      <c r="H546" s="100">
        <v>0.35737204</v>
      </c>
      <c r="I546" s="101">
        <v>1.9553066000000001</v>
      </c>
      <c r="J546" s="75">
        <f t="shared" si="49"/>
        <v>-0.81722966618125259</v>
      </c>
      <c r="K546" s="77">
        <f t="shared" si="50"/>
        <v>3.139825745190604</v>
      </c>
      <c r="L546" s="54"/>
    </row>
    <row r="547" spans="1:12" x14ac:dyDescent="0.15">
      <c r="A547" s="26" t="s">
        <v>1141</v>
      </c>
      <c r="B547" s="26" t="s">
        <v>1142</v>
      </c>
      <c r="C547" s="26" t="s">
        <v>1840</v>
      </c>
      <c r="D547" s="26" t="s">
        <v>1843</v>
      </c>
      <c r="E547" s="68">
        <v>0.11359189</v>
      </c>
      <c r="F547" s="47">
        <v>1.2029469999999999E-2</v>
      </c>
      <c r="G547" s="80">
        <f t="shared" si="46"/>
        <v>8.4428008881521812</v>
      </c>
      <c r="H547" s="100">
        <v>0.10328083</v>
      </c>
      <c r="I547" s="101">
        <v>8.1878017599999993</v>
      </c>
      <c r="J547" s="75">
        <f t="shared" si="49"/>
        <v>-0.98738601238435453</v>
      </c>
      <c r="K547" s="77">
        <f t="shared" si="50"/>
        <v>0.90922714640983615</v>
      </c>
      <c r="L547" s="54"/>
    </row>
    <row r="548" spans="1:12" x14ac:dyDescent="0.15">
      <c r="A548" s="26" t="s">
        <v>1701</v>
      </c>
      <c r="B548" s="26" t="s">
        <v>1798</v>
      </c>
      <c r="C548" s="26" t="s">
        <v>1841</v>
      </c>
      <c r="D548" s="26" t="s">
        <v>1843</v>
      </c>
      <c r="E548" s="68">
        <v>0.110792824659533</v>
      </c>
      <c r="F548" s="47">
        <v>0</v>
      </c>
      <c r="G548" s="80" t="str">
        <f t="shared" si="46"/>
        <v/>
      </c>
      <c r="H548" s="100">
        <v>3.6066629912577803</v>
      </c>
      <c r="I548" s="101">
        <v>0</v>
      </c>
      <c r="J548" s="75" t="str">
        <f t="shared" si="49"/>
        <v/>
      </c>
      <c r="K548" s="77">
        <f t="shared" si="50"/>
        <v>32.553218155968828</v>
      </c>
      <c r="L548" s="54"/>
    </row>
    <row r="549" spans="1:12" x14ac:dyDescent="0.15">
      <c r="A549" s="26" t="s">
        <v>1703</v>
      </c>
      <c r="B549" s="26" t="s">
        <v>1435</v>
      </c>
      <c r="C549" s="26" t="s">
        <v>1841</v>
      </c>
      <c r="D549" s="26" t="s">
        <v>1843</v>
      </c>
      <c r="E549" s="68">
        <v>0.108401109673343</v>
      </c>
      <c r="F549" s="47">
        <v>3.4151215638362896E-2</v>
      </c>
      <c r="G549" s="80">
        <f t="shared" si="46"/>
        <v>2.1741508361293409</v>
      </c>
      <c r="H549" s="100">
        <v>0</v>
      </c>
      <c r="I549" s="101">
        <v>0</v>
      </c>
      <c r="J549" s="75" t="str">
        <f t="shared" si="49"/>
        <v/>
      </c>
      <c r="K549" s="77">
        <f t="shared" si="50"/>
        <v>0</v>
      </c>
      <c r="L549" s="54"/>
    </row>
    <row r="550" spans="1:12" x14ac:dyDescent="0.15">
      <c r="A550" s="26" t="s">
        <v>226</v>
      </c>
      <c r="B550" s="26" t="s">
        <v>229</v>
      </c>
      <c r="C550" s="26" t="s">
        <v>1840</v>
      </c>
      <c r="D550" s="26" t="s">
        <v>1843</v>
      </c>
      <c r="E550" s="68">
        <v>9.791242E-2</v>
      </c>
      <c r="F550" s="47">
        <v>1.6011910000000001E-2</v>
      </c>
      <c r="G550" s="80">
        <f t="shared" si="46"/>
        <v>5.1149744159191499</v>
      </c>
      <c r="H550" s="100">
        <v>7.8129900000000006E-3</v>
      </c>
      <c r="I550" s="101">
        <v>0</v>
      </c>
      <c r="J550" s="75" t="str">
        <f t="shared" si="49"/>
        <v/>
      </c>
      <c r="K550" s="77">
        <f t="shared" si="50"/>
        <v>7.9795699054318145E-2</v>
      </c>
      <c r="L550" s="54"/>
    </row>
    <row r="551" spans="1:12" x14ac:dyDescent="0.15">
      <c r="A551" s="26" t="s">
        <v>1472</v>
      </c>
      <c r="B551" s="26" t="s">
        <v>586</v>
      </c>
      <c r="C551" s="26" t="s">
        <v>1840</v>
      </c>
      <c r="D551" s="26" t="s">
        <v>1843</v>
      </c>
      <c r="E551" s="68">
        <v>9.5852050000000008E-2</v>
      </c>
      <c r="F551" s="47">
        <v>7.6377119999999993E-2</v>
      </c>
      <c r="G551" s="80">
        <f t="shared" si="46"/>
        <v>0.25498382238031514</v>
      </c>
      <c r="H551" s="100">
        <v>5.5435789999999999E-2</v>
      </c>
      <c r="I551" s="101">
        <v>5.3680890000000002E-2</v>
      </c>
      <c r="J551" s="75">
        <f t="shared" si="49"/>
        <v>3.2691335780759223E-2</v>
      </c>
      <c r="K551" s="77">
        <f t="shared" si="50"/>
        <v>0.57834746361710565</v>
      </c>
      <c r="L551" s="54"/>
    </row>
    <row r="552" spans="1:12" x14ac:dyDescent="0.15">
      <c r="A552" s="26" t="s">
        <v>410</v>
      </c>
      <c r="B552" s="26" t="s">
        <v>1380</v>
      </c>
      <c r="C552" s="26" t="s">
        <v>1840</v>
      </c>
      <c r="D552" s="26" t="s">
        <v>1843</v>
      </c>
      <c r="E552" s="68">
        <v>9.2238529999999999E-2</v>
      </c>
      <c r="F552" s="47">
        <v>0.14302681</v>
      </c>
      <c r="G552" s="80">
        <f t="shared" si="46"/>
        <v>-0.35509622286898523</v>
      </c>
      <c r="H552" s="100">
        <v>0</v>
      </c>
      <c r="I552" s="101">
        <v>0</v>
      </c>
      <c r="J552" s="75" t="str">
        <f t="shared" si="49"/>
        <v/>
      </c>
      <c r="K552" s="77">
        <f t="shared" si="50"/>
        <v>0</v>
      </c>
      <c r="L552" s="54"/>
    </row>
    <row r="553" spans="1:12" x14ac:dyDescent="0.15">
      <c r="A553" s="26" t="s">
        <v>1156</v>
      </c>
      <c r="B553" s="26" t="s">
        <v>1566</v>
      </c>
      <c r="C553" s="26" t="s">
        <v>1840</v>
      </c>
      <c r="D553" s="26" t="s">
        <v>1843</v>
      </c>
      <c r="E553" s="68">
        <v>9.006763000000001E-2</v>
      </c>
      <c r="F553" s="47">
        <v>5.1179570000000001E-2</v>
      </c>
      <c r="G553" s="80">
        <f t="shared" si="46"/>
        <v>0.75983561409367084</v>
      </c>
      <c r="H553" s="100">
        <v>8.174613E-2</v>
      </c>
      <c r="I553" s="101">
        <v>5.1336309999999996E-2</v>
      </c>
      <c r="J553" s="75">
        <f t="shared" si="49"/>
        <v>0.59236474144713558</v>
      </c>
      <c r="K553" s="77">
        <f t="shared" si="50"/>
        <v>0.90760831610646342</v>
      </c>
      <c r="L553" s="54"/>
    </row>
    <row r="554" spans="1:12" x14ac:dyDescent="0.15">
      <c r="A554" s="26" t="s">
        <v>1759</v>
      </c>
      <c r="B554" s="26" t="s">
        <v>1760</v>
      </c>
      <c r="C554" s="26" t="s">
        <v>1841</v>
      </c>
      <c r="D554" s="26" t="s">
        <v>1844</v>
      </c>
      <c r="E554" s="68">
        <v>8.7114999999999998E-2</v>
      </c>
      <c r="F554" s="47">
        <v>5.2229999999999999</v>
      </c>
      <c r="G554" s="80">
        <f t="shared" si="46"/>
        <v>-0.98332088837832665</v>
      </c>
      <c r="H554" s="100">
        <v>8.7162740000000002E-2</v>
      </c>
      <c r="I554" s="101">
        <v>0</v>
      </c>
      <c r="J554" s="75" t="str">
        <f t="shared" si="49"/>
        <v/>
      </c>
      <c r="K554" s="77">
        <f t="shared" si="50"/>
        <v>1.0005480112494978</v>
      </c>
      <c r="L554" s="54"/>
    </row>
    <row r="555" spans="1:12" x14ac:dyDescent="0.15">
      <c r="A555" s="26" t="s">
        <v>1124</v>
      </c>
      <c r="B555" s="26" t="s">
        <v>1125</v>
      </c>
      <c r="C555" s="26" t="s">
        <v>1840</v>
      </c>
      <c r="D555" s="26" t="s">
        <v>1843</v>
      </c>
      <c r="E555" s="68">
        <v>8.4014460000000013E-2</v>
      </c>
      <c r="F555" s="47">
        <v>6.6165649999999996E-3</v>
      </c>
      <c r="G555" s="80">
        <f t="shared" si="46"/>
        <v>11.697594597801128</v>
      </c>
      <c r="H555" s="100">
        <v>0</v>
      </c>
      <c r="I555" s="101">
        <v>0</v>
      </c>
      <c r="J555" s="75" t="str">
        <f t="shared" si="49"/>
        <v/>
      </c>
      <c r="K555" s="77">
        <f t="shared" si="50"/>
        <v>0</v>
      </c>
      <c r="L555" s="54"/>
    </row>
    <row r="556" spans="1:12" x14ac:dyDescent="0.15">
      <c r="A556" s="26" t="s">
        <v>424</v>
      </c>
      <c r="B556" s="26" t="s">
        <v>325</v>
      </c>
      <c r="C556" s="26" t="s">
        <v>1840</v>
      </c>
      <c r="D556" s="26" t="s">
        <v>1843</v>
      </c>
      <c r="E556" s="68">
        <v>8.2918024000000007E-2</v>
      </c>
      <c r="F556" s="47">
        <v>0.40302686700000001</v>
      </c>
      <c r="G556" s="80">
        <f t="shared" si="46"/>
        <v>-0.79426179545494169</v>
      </c>
      <c r="H556" s="100">
        <v>0.17795870000000003</v>
      </c>
      <c r="I556" s="101">
        <v>1.7647126299999998</v>
      </c>
      <c r="J556" s="75">
        <f t="shared" si="49"/>
        <v>-0.8991571222562168</v>
      </c>
      <c r="K556" s="77">
        <f t="shared" si="50"/>
        <v>2.1462004449117118</v>
      </c>
      <c r="L556" s="54"/>
    </row>
    <row r="557" spans="1:12" x14ac:dyDescent="0.15">
      <c r="A557" s="26" t="s">
        <v>62</v>
      </c>
      <c r="B557" s="26" t="s">
        <v>63</v>
      </c>
      <c r="C557" s="26" t="s">
        <v>1841</v>
      </c>
      <c r="D557" s="26" t="s">
        <v>1843</v>
      </c>
      <c r="E557" s="68">
        <v>8.2549999999999998E-2</v>
      </c>
      <c r="F557" s="47">
        <v>0</v>
      </c>
      <c r="G557" s="80" t="str">
        <f t="shared" si="46"/>
        <v/>
      </c>
      <c r="H557" s="100">
        <v>20.099456370111998</v>
      </c>
      <c r="I557" s="101">
        <v>0</v>
      </c>
      <c r="J557" s="75"/>
      <c r="K557" s="77"/>
      <c r="L557" s="54"/>
    </row>
    <row r="558" spans="1:12" x14ac:dyDescent="0.15">
      <c r="A558" s="26" t="s">
        <v>1301</v>
      </c>
      <c r="B558" s="26" t="s">
        <v>1489</v>
      </c>
      <c r="C558" s="26" t="s">
        <v>1841</v>
      </c>
      <c r="D558" s="26" t="s">
        <v>1844</v>
      </c>
      <c r="E558" s="68">
        <v>8.2163649999999991E-2</v>
      </c>
      <c r="F558" s="47">
        <v>0.70579291</v>
      </c>
      <c r="G558" s="80">
        <f t="shared" si="46"/>
        <v>-0.88358674501278289</v>
      </c>
      <c r="H558" s="100">
        <v>0.64874690000000002</v>
      </c>
      <c r="I558" s="101">
        <v>0</v>
      </c>
      <c r="J558" s="75" t="str">
        <f t="shared" ref="J558:J564" si="51">IF(ISERROR(H558/I558-1),"",((H558/I558-1)))</f>
        <v/>
      </c>
      <c r="K558" s="77">
        <f t="shared" ref="K558:K564" si="52">IF(ISERROR(H558/E558),"",(H558/E558))</f>
        <v>7.8957896831506398</v>
      </c>
      <c r="L558" s="54"/>
    </row>
    <row r="559" spans="1:12" x14ac:dyDescent="0.15">
      <c r="A559" s="26" t="s">
        <v>420</v>
      </c>
      <c r="B559" s="26" t="s">
        <v>283</v>
      </c>
      <c r="C559" s="26" t="s">
        <v>1840</v>
      </c>
      <c r="D559" s="26" t="s">
        <v>1843</v>
      </c>
      <c r="E559" s="68">
        <v>7.9572600000000007E-2</v>
      </c>
      <c r="F559" s="47">
        <v>2.9832111940000003</v>
      </c>
      <c r="G559" s="80">
        <f t="shared" si="46"/>
        <v>-0.97332652808489029</v>
      </c>
      <c r="H559" s="100">
        <v>0.27525203000000004</v>
      </c>
      <c r="I559" s="101">
        <v>2.37748289</v>
      </c>
      <c r="J559" s="75">
        <f t="shared" si="51"/>
        <v>-0.88422544231222622</v>
      </c>
      <c r="K559" s="77">
        <f t="shared" si="52"/>
        <v>3.4591307811985534</v>
      </c>
      <c r="L559" s="54"/>
    </row>
    <row r="560" spans="1:12" x14ac:dyDescent="0.15">
      <c r="A560" s="26" t="s">
        <v>1132</v>
      </c>
      <c r="B560" s="26" t="s">
        <v>1133</v>
      </c>
      <c r="C560" s="26" t="s">
        <v>1841</v>
      </c>
      <c r="D560" s="26" t="s">
        <v>1843</v>
      </c>
      <c r="E560" s="68">
        <v>7.2213831737650988E-2</v>
      </c>
      <c r="F560" s="47">
        <v>4.9793562206955903E-2</v>
      </c>
      <c r="G560" s="80">
        <f t="shared" si="46"/>
        <v>0.45026442248719234</v>
      </c>
      <c r="H560" s="100">
        <v>0</v>
      </c>
      <c r="I560" s="101">
        <v>10.89618652494965</v>
      </c>
      <c r="J560" s="75">
        <f t="shared" si="51"/>
        <v>-1</v>
      </c>
      <c r="K560" s="77">
        <f t="shared" si="52"/>
        <v>0</v>
      </c>
      <c r="L560" s="54"/>
    </row>
    <row r="561" spans="1:12" x14ac:dyDescent="0.15">
      <c r="A561" s="26" t="s">
        <v>1226</v>
      </c>
      <c r="B561" s="26" t="s">
        <v>573</v>
      </c>
      <c r="C561" s="26" t="s">
        <v>1841</v>
      </c>
      <c r="D561" s="26" t="s">
        <v>1844</v>
      </c>
      <c r="E561" s="68">
        <v>6.5510199999999991E-2</v>
      </c>
      <c r="F561" s="47">
        <v>0.21531198999999998</v>
      </c>
      <c r="G561" s="80">
        <f t="shared" si="46"/>
        <v>-0.69574290776839698</v>
      </c>
      <c r="H561" s="100">
        <v>5.0646519999999993E-2</v>
      </c>
      <c r="I561" s="101">
        <v>7.6728080000000004E-2</v>
      </c>
      <c r="J561" s="75">
        <f t="shared" si="51"/>
        <v>-0.33992196859350587</v>
      </c>
      <c r="K561" s="77">
        <f t="shared" si="52"/>
        <v>0.77310892044292345</v>
      </c>
      <c r="L561" s="54"/>
    </row>
    <row r="562" spans="1:12" x14ac:dyDescent="0.15">
      <c r="A562" s="26" t="s">
        <v>185</v>
      </c>
      <c r="B562" s="26" t="s">
        <v>186</v>
      </c>
      <c r="C562" s="26" t="s">
        <v>1841</v>
      </c>
      <c r="D562" s="26" t="s">
        <v>1844</v>
      </c>
      <c r="E562" s="68">
        <v>6.2864400000000001E-2</v>
      </c>
      <c r="F562" s="47">
        <v>6.1274728200000004</v>
      </c>
      <c r="G562" s="80">
        <f t="shared" si="46"/>
        <v>-0.9897405664869191</v>
      </c>
      <c r="H562" s="100">
        <v>0.27249870000000004</v>
      </c>
      <c r="I562" s="101">
        <v>10.58569986</v>
      </c>
      <c r="J562" s="75">
        <f t="shared" si="51"/>
        <v>-0.97425784751089661</v>
      </c>
      <c r="K562" s="77">
        <f t="shared" si="52"/>
        <v>4.3347061293832443</v>
      </c>
      <c r="L562" s="54"/>
    </row>
    <row r="563" spans="1:12" x14ac:dyDescent="0.15">
      <c r="A563" s="26" t="s">
        <v>1699</v>
      </c>
      <c r="B563" s="26" t="s">
        <v>1439</v>
      </c>
      <c r="C563" s="26" t="s">
        <v>1841</v>
      </c>
      <c r="D563" s="26" t="s">
        <v>1843</v>
      </c>
      <c r="E563" s="68">
        <v>6.2779450000000001E-2</v>
      </c>
      <c r="F563" s="47">
        <v>0.11110645</v>
      </c>
      <c r="G563" s="80">
        <f t="shared" si="46"/>
        <v>-0.43496124662429592</v>
      </c>
      <c r="H563" s="100">
        <v>1.1448E-2</v>
      </c>
      <c r="I563" s="101">
        <v>0</v>
      </c>
      <c r="J563" s="75" t="str">
        <f t="shared" si="51"/>
        <v/>
      </c>
      <c r="K563" s="77">
        <f t="shared" si="52"/>
        <v>0.18235266476530138</v>
      </c>
      <c r="L563" s="54"/>
    </row>
    <row r="564" spans="1:12" x14ac:dyDescent="0.15">
      <c r="A564" s="26" t="s">
        <v>1268</v>
      </c>
      <c r="B564" s="26" t="s">
        <v>359</v>
      </c>
      <c r="C564" s="26" t="s">
        <v>1840</v>
      </c>
      <c r="D564" s="26" t="s">
        <v>1843</v>
      </c>
      <c r="E564" s="68">
        <v>6.0949059999999999E-2</v>
      </c>
      <c r="F564" s="47">
        <v>0.33692622</v>
      </c>
      <c r="G564" s="80">
        <f t="shared" si="46"/>
        <v>-0.81910265101956148</v>
      </c>
      <c r="H564" s="100">
        <v>9.153225999999999E-2</v>
      </c>
      <c r="I564" s="101">
        <v>4.4647706900000008</v>
      </c>
      <c r="J564" s="75">
        <f t="shared" si="51"/>
        <v>-0.97949900087701924</v>
      </c>
      <c r="K564" s="77">
        <f t="shared" si="52"/>
        <v>1.5017829643311971</v>
      </c>
      <c r="L564" s="54"/>
    </row>
    <row r="565" spans="1:12" x14ac:dyDescent="0.15">
      <c r="A565" s="26" t="s">
        <v>64</v>
      </c>
      <c r="B565" s="26" t="s">
        <v>65</v>
      </c>
      <c r="C565" s="26" t="s">
        <v>1841</v>
      </c>
      <c r="D565" s="26" t="s">
        <v>1843</v>
      </c>
      <c r="E565" s="68">
        <v>6.0352000000000003E-2</v>
      </c>
      <c r="F565" s="47">
        <v>0</v>
      </c>
      <c r="G565" s="80" t="str">
        <f t="shared" si="46"/>
        <v/>
      </c>
      <c r="H565" s="100">
        <v>0</v>
      </c>
      <c r="I565" s="101">
        <v>0</v>
      </c>
      <c r="J565" s="75"/>
      <c r="K565" s="77"/>
      <c r="L565" s="54"/>
    </row>
    <row r="566" spans="1:12" x14ac:dyDescent="0.15">
      <c r="A566" s="26" t="s">
        <v>1177</v>
      </c>
      <c r="B566" s="26" t="s">
        <v>959</v>
      </c>
      <c r="C566" s="26" t="s">
        <v>1841</v>
      </c>
      <c r="D566" s="26" t="s">
        <v>1843</v>
      </c>
      <c r="E566" s="68">
        <v>5.9581800000000004E-2</v>
      </c>
      <c r="F566" s="47">
        <v>0.72364340999999999</v>
      </c>
      <c r="G566" s="80">
        <f t="shared" si="46"/>
        <v>-0.91766414344877401</v>
      </c>
      <c r="H566" s="100">
        <v>9.5189599999999999E-2</v>
      </c>
      <c r="I566" s="101">
        <v>0.16983735999999999</v>
      </c>
      <c r="J566" s="75">
        <f>IF(ISERROR(H566/I566-1),"",((H566/I566-1)))</f>
        <v>-0.43952496670932706</v>
      </c>
      <c r="K566" s="77">
        <f>IF(ISERROR(H566/E566),"",(H566/E566))</f>
        <v>1.5976288061119335</v>
      </c>
      <c r="L566" s="54"/>
    </row>
    <row r="567" spans="1:12" x14ac:dyDescent="0.15">
      <c r="A567" s="26" t="s">
        <v>66</v>
      </c>
      <c r="B567" s="26" t="s">
        <v>67</v>
      </c>
      <c r="C567" s="26" t="s">
        <v>1841</v>
      </c>
      <c r="D567" s="26" t="s">
        <v>1843</v>
      </c>
      <c r="E567" s="68">
        <v>5.8162999999999999E-2</v>
      </c>
      <c r="F567" s="47">
        <v>0</v>
      </c>
      <c r="G567" s="80" t="str">
        <f t="shared" si="46"/>
        <v/>
      </c>
      <c r="H567" s="100">
        <v>20.086299517087703</v>
      </c>
      <c r="I567" s="101">
        <v>0</v>
      </c>
      <c r="J567" s="75"/>
      <c r="K567" s="77"/>
      <c r="L567" s="54"/>
    </row>
    <row r="568" spans="1:12" x14ac:dyDescent="0.15">
      <c r="A568" s="26" t="s">
        <v>1297</v>
      </c>
      <c r="B568" s="26" t="s">
        <v>23</v>
      </c>
      <c r="C568" s="26" t="s">
        <v>1841</v>
      </c>
      <c r="D568" s="26" t="s">
        <v>1844</v>
      </c>
      <c r="E568" s="68">
        <v>5.64536E-2</v>
      </c>
      <c r="F568" s="47">
        <v>0.13152904000000001</v>
      </c>
      <c r="G568" s="80">
        <f t="shared" si="46"/>
        <v>-0.57078984230402652</v>
      </c>
      <c r="H568" s="100">
        <v>0</v>
      </c>
      <c r="I568" s="101">
        <v>0</v>
      </c>
      <c r="J568" s="75" t="str">
        <f t="shared" ref="J568:J593" si="53">IF(ISERROR(H568/I568-1),"",((H568/I568-1)))</f>
        <v/>
      </c>
      <c r="K568" s="77">
        <f t="shared" ref="K568:K593" si="54">IF(ISERROR(H568/E568),"",(H568/E568))</f>
        <v>0</v>
      </c>
      <c r="L568" s="54"/>
    </row>
    <row r="569" spans="1:12" x14ac:dyDescent="0.15">
      <c r="A569" s="26" t="s">
        <v>423</v>
      </c>
      <c r="B569" s="26" t="s">
        <v>324</v>
      </c>
      <c r="C569" s="26" t="s">
        <v>1840</v>
      </c>
      <c r="D569" s="26" t="s">
        <v>1843</v>
      </c>
      <c r="E569" s="68">
        <v>5.5087459999999998E-2</v>
      </c>
      <c r="F569" s="47">
        <v>4.3760277580000002</v>
      </c>
      <c r="G569" s="80">
        <f t="shared" si="46"/>
        <v>-0.98741153780405244</v>
      </c>
      <c r="H569" s="100">
        <v>8.9629347500000005</v>
      </c>
      <c r="I569" s="101">
        <v>9.90308995</v>
      </c>
      <c r="J569" s="75">
        <f t="shared" si="53"/>
        <v>-9.493554080057609E-2</v>
      </c>
      <c r="K569" s="77">
        <f t="shared" si="54"/>
        <v>162.70372150031969</v>
      </c>
      <c r="L569" s="54"/>
    </row>
    <row r="570" spans="1:12" x14ac:dyDescent="0.15">
      <c r="A570" s="26" t="s">
        <v>1758</v>
      </c>
      <c r="B570" s="26" t="s">
        <v>1434</v>
      </c>
      <c r="C570" s="26" t="s">
        <v>1841</v>
      </c>
      <c r="D570" s="26" t="s">
        <v>1844</v>
      </c>
      <c r="E570" s="68">
        <v>5.3730150000000004E-2</v>
      </c>
      <c r="F570" s="47">
        <v>5.51806E-3</v>
      </c>
      <c r="G570" s="80">
        <f t="shared" si="46"/>
        <v>8.7371449386197337</v>
      </c>
      <c r="H570" s="100">
        <v>4.428588E-2</v>
      </c>
      <c r="I570" s="101">
        <v>0</v>
      </c>
      <c r="J570" s="75" t="str">
        <f t="shared" si="53"/>
        <v/>
      </c>
      <c r="K570" s="77">
        <f t="shared" si="54"/>
        <v>0.82422773805768268</v>
      </c>
      <c r="L570" s="54"/>
    </row>
    <row r="571" spans="1:12" x14ac:dyDescent="0.15">
      <c r="A571" s="26" t="s">
        <v>694</v>
      </c>
      <c r="B571" s="26" t="s">
        <v>263</v>
      </c>
      <c r="C571" s="26" t="s">
        <v>1840</v>
      </c>
      <c r="D571" s="26" t="s">
        <v>1843</v>
      </c>
      <c r="E571" s="68">
        <v>5.3450150000000002E-2</v>
      </c>
      <c r="F571" s="47">
        <v>0.11072899999999999</v>
      </c>
      <c r="G571" s="80">
        <f t="shared" si="46"/>
        <v>-0.51728860551436384</v>
      </c>
      <c r="H571" s="100">
        <v>0</v>
      </c>
      <c r="I571" s="101">
        <v>0</v>
      </c>
      <c r="J571" s="75" t="str">
        <f t="shared" si="53"/>
        <v/>
      </c>
      <c r="K571" s="77">
        <f t="shared" si="54"/>
        <v>0</v>
      </c>
      <c r="L571" s="54"/>
    </row>
    <row r="572" spans="1:12" x14ac:dyDescent="0.15">
      <c r="A572" s="26" t="s">
        <v>406</v>
      </c>
      <c r="B572" s="26" t="s">
        <v>1404</v>
      </c>
      <c r="C572" s="26" t="s">
        <v>1840</v>
      </c>
      <c r="D572" s="26" t="s">
        <v>1843</v>
      </c>
      <c r="E572" s="68">
        <v>5.3019400000000001E-2</v>
      </c>
      <c r="F572" s="47">
        <v>4.0477620000000006E-2</v>
      </c>
      <c r="G572" s="80">
        <f t="shared" si="46"/>
        <v>0.30984479818724497</v>
      </c>
      <c r="H572" s="100">
        <v>2.3740900000000002E-2</v>
      </c>
      <c r="I572" s="101">
        <v>4.6177620000000003E-2</v>
      </c>
      <c r="J572" s="75">
        <f t="shared" si="53"/>
        <v>-0.48587865723699053</v>
      </c>
      <c r="K572" s="77">
        <f t="shared" si="54"/>
        <v>0.44777760593292271</v>
      </c>
      <c r="L572" s="54"/>
    </row>
    <row r="573" spans="1:12" x14ac:dyDescent="0.15">
      <c r="A573" s="26" t="s">
        <v>1530</v>
      </c>
      <c r="B573" s="26" t="s">
        <v>1531</v>
      </c>
      <c r="C573" s="26" t="s">
        <v>1841</v>
      </c>
      <c r="D573" s="26" t="s">
        <v>1844</v>
      </c>
      <c r="E573" s="68">
        <v>5.2639999999999999E-2</v>
      </c>
      <c r="F573" s="47">
        <v>6.6846300000000004E-3</v>
      </c>
      <c r="G573" s="80">
        <f t="shared" si="46"/>
        <v>6.874781401513621</v>
      </c>
      <c r="H573" s="100">
        <v>0</v>
      </c>
      <c r="I573" s="101">
        <v>28.640132999999999</v>
      </c>
      <c r="J573" s="75">
        <f t="shared" si="53"/>
        <v>-1</v>
      </c>
      <c r="K573" s="77">
        <f t="shared" si="54"/>
        <v>0</v>
      </c>
      <c r="L573" s="54"/>
    </row>
    <row r="574" spans="1:12" x14ac:dyDescent="0.15">
      <c r="A574" s="26" t="s">
        <v>1498</v>
      </c>
      <c r="B574" s="26" t="s">
        <v>1510</v>
      </c>
      <c r="C574" s="26" t="s">
        <v>1841</v>
      </c>
      <c r="D574" s="26" t="s">
        <v>1844</v>
      </c>
      <c r="E574" s="68">
        <v>5.2002349999999996E-2</v>
      </c>
      <c r="F574" s="47">
        <v>0.27690915000000005</v>
      </c>
      <c r="G574" s="80">
        <f t="shared" si="46"/>
        <v>-0.81220429155194052</v>
      </c>
      <c r="H574" s="100">
        <v>4.5076209999999999E-2</v>
      </c>
      <c r="I574" s="101">
        <v>0.26920756000000001</v>
      </c>
      <c r="J574" s="75">
        <f t="shared" si="53"/>
        <v>-0.8325596428272668</v>
      </c>
      <c r="K574" s="77">
        <f t="shared" si="54"/>
        <v>0.86681101911740532</v>
      </c>
      <c r="L574" s="54"/>
    </row>
    <row r="575" spans="1:12" x14ac:dyDescent="0.15">
      <c r="A575" s="26" t="s">
        <v>1906</v>
      </c>
      <c r="B575" s="26" t="s">
        <v>1907</v>
      </c>
      <c r="C575" s="26" t="s">
        <v>1840</v>
      </c>
      <c r="D575" s="26" t="s">
        <v>1843</v>
      </c>
      <c r="E575" s="68">
        <v>4.3612620000000005E-2</v>
      </c>
      <c r="F575" s="47">
        <v>0.12582769999999999</v>
      </c>
      <c r="G575" s="80">
        <f t="shared" si="46"/>
        <v>-0.65339412545886155</v>
      </c>
      <c r="H575" s="100">
        <v>4.2603300000000004E-2</v>
      </c>
      <c r="I575" s="101">
        <v>0.16524382000000001</v>
      </c>
      <c r="J575" s="75">
        <f t="shared" si="53"/>
        <v>-0.74217916288790708</v>
      </c>
      <c r="K575" s="77">
        <f t="shared" si="54"/>
        <v>0.97685715740077073</v>
      </c>
      <c r="L575" s="54"/>
    </row>
    <row r="576" spans="1:12" x14ac:dyDescent="0.15">
      <c r="A576" s="26" t="s">
        <v>1270</v>
      </c>
      <c r="B576" s="26" t="s">
        <v>1191</v>
      </c>
      <c r="C576" s="26" t="s">
        <v>1840</v>
      </c>
      <c r="D576" s="26" t="s">
        <v>1843</v>
      </c>
      <c r="E576" s="68">
        <v>4.193757E-2</v>
      </c>
      <c r="F576" s="47">
        <v>0.31733007000000002</v>
      </c>
      <c r="G576" s="80">
        <f t="shared" si="46"/>
        <v>-0.86784243295947339</v>
      </c>
      <c r="H576" s="100">
        <v>3.34828854</v>
      </c>
      <c r="I576" s="101">
        <v>0.21413446999999999</v>
      </c>
      <c r="J576" s="75">
        <f t="shared" si="53"/>
        <v>14.636382783210943</v>
      </c>
      <c r="K576" s="77">
        <f t="shared" si="54"/>
        <v>79.839831921592022</v>
      </c>
      <c r="L576" s="54"/>
    </row>
    <row r="577" spans="1:12" x14ac:dyDescent="0.15">
      <c r="A577" s="26" t="s">
        <v>1220</v>
      </c>
      <c r="B577" s="26" t="s">
        <v>1221</v>
      </c>
      <c r="C577" s="26" t="s">
        <v>1841</v>
      </c>
      <c r="D577" s="26" t="s">
        <v>1844</v>
      </c>
      <c r="E577" s="68">
        <v>4.1315830000000005E-2</v>
      </c>
      <c r="F577" s="47">
        <v>0.72478655000000003</v>
      </c>
      <c r="G577" s="80">
        <f t="shared" si="46"/>
        <v>-0.94299586547239322</v>
      </c>
      <c r="H577" s="100">
        <v>0</v>
      </c>
      <c r="I577" s="101">
        <v>1.36259796</v>
      </c>
      <c r="J577" s="75">
        <f t="shared" si="53"/>
        <v>-1</v>
      </c>
      <c r="K577" s="77">
        <f t="shared" si="54"/>
        <v>0</v>
      </c>
      <c r="L577" s="54"/>
    </row>
    <row r="578" spans="1:12" x14ac:dyDescent="0.15">
      <c r="A578" s="26" t="s">
        <v>1902</v>
      </c>
      <c r="B578" s="26" t="s">
        <v>1903</v>
      </c>
      <c r="C578" s="26" t="s">
        <v>1840</v>
      </c>
      <c r="D578" s="26" t="s">
        <v>1843</v>
      </c>
      <c r="E578" s="68">
        <v>3.9676999999999997E-2</v>
      </c>
      <c r="F578" s="47">
        <v>0.10322588000000001</v>
      </c>
      <c r="G578" s="80">
        <f t="shared" si="46"/>
        <v>-0.61562933636409789</v>
      </c>
      <c r="H578" s="100">
        <v>9.7815300000000008E-2</v>
      </c>
      <c r="I578" s="101">
        <v>0.11300412</v>
      </c>
      <c r="J578" s="75">
        <f t="shared" si="53"/>
        <v>-0.1344094356913712</v>
      </c>
      <c r="K578" s="77">
        <f t="shared" si="54"/>
        <v>2.4652897144441366</v>
      </c>
      <c r="L578" s="54"/>
    </row>
    <row r="579" spans="1:12" x14ac:dyDescent="0.15">
      <c r="A579" s="26" t="s">
        <v>1170</v>
      </c>
      <c r="B579" s="26" t="s">
        <v>18</v>
      </c>
      <c r="C579" s="26" t="s">
        <v>1840</v>
      </c>
      <c r="D579" s="26" t="s">
        <v>1843</v>
      </c>
      <c r="E579" s="68">
        <v>3.9461099999999999E-2</v>
      </c>
      <c r="F579" s="47">
        <v>0.26932349999999999</v>
      </c>
      <c r="G579" s="80">
        <f t="shared" si="46"/>
        <v>-0.85348066544508738</v>
      </c>
      <c r="H579" s="100">
        <v>9.6358662100000014</v>
      </c>
      <c r="I579" s="101">
        <v>4.834049E-2</v>
      </c>
      <c r="J579" s="75">
        <f t="shared" si="53"/>
        <v>198.33323410664644</v>
      </c>
      <c r="K579" s="77">
        <f t="shared" si="54"/>
        <v>244.18645729591933</v>
      </c>
      <c r="L579" s="54"/>
    </row>
    <row r="580" spans="1:12" x14ac:dyDescent="0.15">
      <c r="A580" s="26" t="s">
        <v>1608</v>
      </c>
      <c r="B580" s="26" t="s">
        <v>1609</v>
      </c>
      <c r="C580" s="26" t="s">
        <v>1841</v>
      </c>
      <c r="D580" s="26" t="s">
        <v>1844</v>
      </c>
      <c r="E580" s="68">
        <v>3.7685220999999998E-2</v>
      </c>
      <c r="F580" s="47">
        <v>2.1500975999999998E-2</v>
      </c>
      <c r="G580" s="80">
        <f t="shared" si="46"/>
        <v>0.7527214113443037</v>
      </c>
      <c r="H580" s="100">
        <v>0</v>
      </c>
      <c r="I580" s="101">
        <v>0</v>
      </c>
      <c r="J580" s="75" t="str">
        <f t="shared" si="53"/>
        <v/>
      </c>
      <c r="K580" s="77">
        <f t="shared" si="54"/>
        <v>0</v>
      </c>
      <c r="L580" s="54"/>
    </row>
    <row r="581" spans="1:12" x14ac:dyDescent="0.15">
      <c r="A581" s="26" t="s">
        <v>1834</v>
      </c>
      <c r="B581" s="26" t="s">
        <v>1835</v>
      </c>
      <c r="C581" s="26" t="s">
        <v>1840</v>
      </c>
      <c r="D581" s="26" t="s">
        <v>1844</v>
      </c>
      <c r="E581" s="68">
        <v>3.7398000000000001E-2</v>
      </c>
      <c r="F581" s="47">
        <v>9.4227699999999998E-2</v>
      </c>
      <c r="G581" s="80">
        <f t="shared" si="46"/>
        <v>-0.6031103380428473</v>
      </c>
      <c r="H581" s="100">
        <v>0</v>
      </c>
      <c r="I581" s="101">
        <v>5.2720000000000003E-2</v>
      </c>
      <c r="J581" s="75">
        <f t="shared" si="53"/>
        <v>-1</v>
      </c>
      <c r="K581" s="77">
        <f t="shared" si="54"/>
        <v>0</v>
      </c>
      <c r="L581" s="54"/>
    </row>
    <row r="582" spans="1:12" x14ac:dyDescent="0.15">
      <c r="A582" s="26" t="s">
        <v>629</v>
      </c>
      <c r="B582" s="26" t="s">
        <v>630</v>
      </c>
      <c r="C582" s="26" t="s">
        <v>1840</v>
      </c>
      <c r="D582" s="26" t="s">
        <v>1843</v>
      </c>
      <c r="E582" s="68">
        <v>3.6221400000000001E-2</v>
      </c>
      <c r="F582" s="47">
        <v>2.606205E-2</v>
      </c>
      <c r="G582" s="80">
        <f t="shared" si="46"/>
        <v>0.38981392484474564</v>
      </c>
      <c r="H582" s="100">
        <v>2.9863000000000001E-2</v>
      </c>
      <c r="I582" s="101">
        <v>1.0000999999999999E-2</v>
      </c>
      <c r="J582" s="75">
        <f t="shared" si="53"/>
        <v>1.9860013998600143</v>
      </c>
      <c r="K582" s="77">
        <f t="shared" si="54"/>
        <v>0.82445736498313149</v>
      </c>
      <c r="L582" s="54"/>
    </row>
    <row r="583" spans="1:12" x14ac:dyDescent="0.15">
      <c r="A583" s="26" t="s">
        <v>1616</v>
      </c>
      <c r="B583" s="26" t="s">
        <v>1617</v>
      </c>
      <c r="C583" s="26" t="s">
        <v>1841</v>
      </c>
      <c r="D583" s="26" t="s">
        <v>1844</v>
      </c>
      <c r="E583" s="68">
        <v>3.6099641000000002E-2</v>
      </c>
      <c r="F583" s="47">
        <v>4.1716339999999998E-2</v>
      </c>
      <c r="G583" s="80">
        <f t="shared" si="46"/>
        <v>-0.13464026326374745</v>
      </c>
      <c r="H583" s="100">
        <v>0</v>
      </c>
      <c r="I583" s="101">
        <v>6.77992E-3</v>
      </c>
      <c r="J583" s="75">
        <f t="shared" si="53"/>
        <v>-1</v>
      </c>
      <c r="K583" s="77">
        <f t="shared" si="54"/>
        <v>0</v>
      </c>
      <c r="L583" s="54"/>
    </row>
    <row r="584" spans="1:12" x14ac:dyDescent="0.15">
      <c r="A584" s="26" t="s">
        <v>1604</v>
      </c>
      <c r="B584" s="26" t="s">
        <v>1605</v>
      </c>
      <c r="C584" s="26" t="s">
        <v>1841</v>
      </c>
      <c r="D584" s="26" t="s">
        <v>1844</v>
      </c>
      <c r="E584" s="68">
        <v>3.5869095000000004E-2</v>
      </c>
      <c r="F584" s="47">
        <v>6.52755E-3</v>
      </c>
      <c r="G584" s="80">
        <f t="shared" ref="G584:G647" si="55">IF(ISERROR(E584/F584-1),"",((E584/F584-1)))</f>
        <v>4.495031826642462</v>
      </c>
      <c r="H584" s="100">
        <v>0</v>
      </c>
      <c r="I584" s="101">
        <v>0</v>
      </c>
      <c r="J584" s="75" t="str">
        <f t="shared" si="53"/>
        <v/>
      </c>
      <c r="K584" s="77">
        <f t="shared" si="54"/>
        <v>0</v>
      </c>
      <c r="L584" s="54"/>
    </row>
    <row r="585" spans="1:12" x14ac:dyDescent="0.15">
      <c r="A585" s="26" t="s">
        <v>1612</v>
      </c>
      <c r="B585" s="26" t="s">
        <v>1613</v>
      </c>
      <c r="C585" s="26" t="s">
        <v>1841</v>
      </c>
      <c r="D585" s="26" t="s">
        <v>1844</v>
      </c>
      <c r="E585" s="68">
        <v>3.5834510999999999E-2</v>
      </c>
      <c r="F585" s="47">
        <v>7.8596284000000002E-2</v>
      </c>
      <c r="G585" s="80">
        <f t="shared" si="55"/>
        <v>-0.54406863561132224</v>
      </c>
      <c r="H585" s="100">
        <v>0</v>
      </c>
      <c r="I585" s="101">
        <v>0</v>
      </c>
      <c r="J585" s="75" t="str">
        <f t="shared" si="53"/>
        <v/>
      </c>
      <c r="K585" s="77">
        <f t="shared" si="54"/>
        <v>0</v>
      </c>
      <c r="L585" s="54"/>
    </row>
    <row r="586" spans="1:12" x14ac:dyDescent="0.15">
      <c r="A586" s="26" t="s">
        <v>1244</v>
      </c>
      <c r="B586" s="26" t="s">
        <v>1194</v>
      </c>
      <c r="C586" s="26" t="s">
        <v>1841</v>
      </c>
      <c r="D586" s="26" t="s">
        <v>1844</v>
      </c>
      <c r="E586" s="68">
        <v>3.2948100000000001E-2</v>
      </c>
      <c r="F586" s="47">
        <v>0.44723076</v>
      </c>
      <c r="G586" s="80">
        <f t="shared" si="55"/>
        <v>-0.92632863625033302</v>
      </c>
      <c r="H586" s="100">
        <v>0.69602368999999997</v>
      </c>
      <c r="I586" s="101">
        <v>1.12630454</v>
      </c>
      <c r="J586" s="75">
        <f t="shared" si="53"/>
        <v>-0.38202886938553937</v>
      </c>
      <c r="K586" s="77">
        <f t="shared" si="54"/>
        <v>21.124850598365306</v>
      </c>
      <c r="L586" s="54"/>
    </row>
    <row r="587" spans="1:12" x14ac:dyDescent="0.15">
      <c r="A587" s="26" t="s">
        <v>1826</v>
      </c>
      <c r="B587" s="26" t="s">
        <v>1827</v>
      </c>
      <c r="C587" s="26" t="s">
        <v>1840</v>
      </c>
      <c r="D587" s="26" t="s">
        <v>1843</v>
      </c>
      <c r="E587" s="68">
        <v>3.1789150000000002E-2</v>
      </c>
      <c r="F587" s="47">
        <v>9.5542000000000002E-2</v>
      </c>
      <c r="G587" s="80">
        <f t="shared" si="55"/>
        <v>-0.66727564840593656</v>
      </c>
      <c r="H587" s="100">
        <v>6.147006E-2</v>
      </c>
      <c r="I587" s="101">
        <v>0.12252091999999999</v>
      </c>
      <c r="J587" s="75">
        <f t="shared" si="53"/>
        <v>-0.49828927174232773</v>
      </c>
      <c r="K587" s="77">
        <f t="shared" si="54"/>
        <v>1.9336805167800961</v>
      </c>
      <c r="L587" s="54"/>
    </row>
    <row r="588" spans="1:12" x14ac:dyDescent="0.15">
      <c r="A588" s="26" t="s">
        <v>1291</v>
      </c>
      <c r="B588" s="26" t="s">
        <v>163</v>
      </c>
      <c r="C588" s="26" t="s">
        <v>1841</v>
      </c>
      <c r="D588" s="26" t="s">
        <v>1844</v>
      </c>
      <c r="E588" s="68">
        <v>3.1610566E-2</v>
      </c>
      <c r="F588" s="47">
        <v>5.1269110000000005E-3</v>
      </c>
      <c r="G588" s="80">
        <f t="shared" si="55"/>
        <v>5.1656162940998973</v>
      </c>
      <c r="H588" s="100">
        <v>8.7299999999999999E-3</v>
      </c>
      <c r="I588" s="101">
        <v>0</v>
      </c>
      <c r="J588" s="75" t="str">
        <f t="shared" si="53"/>
        <v/>
      </c>
      <c r="K588" s="77">
        <f t="shared" si="54"/>
        <v>0.27617347946253162</v>
      </c>
      <c r="L588" s="54"/>
    </row>
    <row r="589" spans="1:12" x14ac:dyDescent="0.15">
      <c r="A589" s="26" t="s">
        <v>1296</v>
      </c>
      <c r="B589" s="26" t="s">
        <v>1748</v>
      </c>
      <c r="C589" s="26" t="s">
        <v>1840</v>
      </c>
      <c r="D589" s="26" t="s">
        <v>1843</v>
      </c>
      <c r="E589" s="68">
        <v>3.0607759999999998E-2</v>
      </c>
      <c r="F589" s="47">
        <v>5.4742700000000007E-3</v>
      </c>
      <c r="G589" s="80">
        <f t="shared" si="55"/>
        <v>4.5912039413474295</v>
      </c>
      <c r="H589" s="100">
        <v>0.47789870000000001</v>
      </c>
      <c r="I589" s="101">
        <v>0.91912890000000003</v>
      </c>
      <c r="J589" s="75">
        <f t="shared" si="53"/>
        <v>-0.48005258022024988</v>
      </c>
      <c r="K589" s="77">
        <f t="shared" si="54"/>
        <v>15.613645036422138</v>
      </c>
      <c r="L589" s="54"/>
    </row>
    <row r="590" spans="1:12" x14ac:dyDescent="0.15">
      <c r="A590" s="26" t="s">
        <v>199</v>
      </c>
      <c r="B590" s="26" t="s">
        <v>4</v>
      </c>
      <c r="C590" s="26" t="s">
        <v>1840</v>
      </c>
      <c r="D590" s="26" t="s">
        <v>1844</v>
      </c>
      <c r="E590" s="68">
        <v>3.0382751E-2</v>
      </c>
      <c r="F590" s="47">
        <v>4.3978980000000001E-2</v>
      </c>
      <c r="G590" s="80">
        <f t="shared" si="55"/>
        <v>-0.30915289531498913</v>
      </c>
      <c r="H590" s="100">
        <v>4.3092641199999999</v>
      </c>
      <c r="I590" s="101">
        <v>0</v>
      </c>
      <c r="J590" s="75" t="str">
        <f t="shared" si="53"/>
        <v/>
      </c>
      <c r="K590" s="77">
        <f t="shared" si="54"/>
        <v>141.83258520599401</v>
      </c>
      <c r="L590" s="54"/>
    </row>
    <row r="591" spans="1:12" x14ac:dyDescent="0.15">
      <c r="A591" s="26" t="s">
        <v>609</v>
      </c>
      <c r="B591" s="26" t="s">
        <v>610</v>
      </c>
      <c r="C591" s="26" t="s">
        <v>1840</v>
      </c>
      <c r="D591" s="26" t="s">
        <v>1843</v>
      </c>
      <c r="E591" s="68">
        <v>3.0295180000000001E-2</v>
      </c>
      <c r="F591" s="47">
        <v>0.12686759</v>
      </c>
      <c r="G591" s="80">
        <f t="shared" si="55"/>
        <v>-0.76120630966506098</v>
      </c>
      <c r="H591" s="100">
        <v>4.914E-3</v>
      </c>
      <c r="I591" s="101">
        <v>0</v>
      </c>
      <c r="J591" s="75" t="str">
        <f t="shared" si="53"/>
        <v/>
      </c>
      <c r="K591" s="77">
        <f t="shared" si="54"/>
        <v>0.16220402057356978</v>
      </c>
      <c r="L591" s="54"/>
    </row>
    <row r="592" spans="1:12" x14ac:dyDescent="0.15">
      <c r="A592" s="26" t="s">
        <v>1426</v>
      </c>
      <c r="B592" s="26" t="s">
        <v>1427</v>
      </c>
      <c r="C592" s="26" t="s">
        <v>1841</v>
      </c>
      <c r="D592" s="26" t="s">
        <v>1844</v>
      </c>
      <c r="E592" s="68">
        <v>2.98789E-2</v>
      </c>
      <c r="F592" s="47">
        <v>3.0028799999999998E-2</v>
      </c>
      <c r="G592" s="80">
        <f t="shared" si="55"/>
        <v>-4.9918744671780813E-3</v>
      </c>
      <c r="H592" s="100">
        <v>0</v>
      </c>
      <c r="I592" s="101">
        <v>0</v>
      </c>
      <c r="J592" s="75" t="str">
        <f t="shared" si="53"/>
        <v/>
      </c>
      <c r="K592" s="77">
        <f t="shared" si="54"/>
        <v>0</v>
      </c>
      <c r="L592" s="54"/>
    </row>
    <row r="593" spans="1:12" x14ac:dyDescent="0.15">
      <c r="A593" s="26" t="s">
        <v>415</v>
      </c>
      <c r="B593" s="26" t="s">
        <v>278</v>
      </c>
      <c r="C593" s="26" t="s">
        <v>1840</v>
      </c>
      <c r="D593" s="26" t="s">
        <v>1843</v>
      </c>
      <c r="E593" s="68">
        <v>2.978544E-2</v>
      </c>
      <c r="F593" s="47">
        <v>0.19881467800000002</v>
      </c>
      <c r="G593" s="80">
        <f t="shared" si="55"/>
        <v>-0.85018490435600536</v>
      </c>
      <c r="H593" s="100">
        <v>0.30931768999999998</v>
      </c>
      <c r="I593" s="101">
        <v>0.28225372999999998</v>
      </c>
      <c r="J593" s="75">
        <f t="shared" si="53"/>
        <v>9.5885216468175605E-2</v>
      </c>
      <c r="K593" s="77">
        <f t="shared" si="54"/>
        <v>10.384862201129142</v>
      </c>
      <c r="L593" s="54"/>
    </row>
    <row r="594" spans="1:12" x14ac:dyDescent="0.15">
      <c r="A594" s="26" t="s">
        <v>68</v>
      </c>
      <c r="B594" s="26" t="s">
        <v>69</v>
      </c>
      <c r="C594" s="26" t="s">
        <v>1841</v>
      </c>
      <c r="D594" s="26" t="s">
        <v>1843</v>
      </c>
      <c r="E594" s="68">
        <v>2.7261199999999999E-2</v>
      </c>
      <c r="F594" s="47">
        <v>0</v>
      </c>
      <c r="G594" s="80" t="str">
        <f t="shared" si="55"/>
        <v/>
      </c>
      <c r="H594" s="100">
        <v>20.115956961367001</v>
      </c>
      <c r="I594" s="101">
        <v>0</v>
      </c>
      <c r="J594" s="75"/>
      <c r="K594" s="77"/>
      <c r="L594" s="54"/>
    </row>
    <row r="595" spans="1:12" x14ac:dyDescent="0.15">
      <c r="A595" s="26" t="s">
        <v>1606</v>
      </c>
      <c r="B595" s="26" t="s">
        <v>1607</v>
      </c>
      <c r="C595" s="26" t="s">
        <v>1841</v>
      </c>
      <c r="D595" s="26" t="s">
        <v>1844</v>
      </c>
      <c r="E595" s="68">
        <v>2.3207095000000001E-2</v>
      </c>
      <c r="F595" s="47">
        <v>8.3524294999999998E-2</v>
      </c>
      <c r="G595" s="80">
        <f t="shared" si="55"/>
        <v>-0.72215156081233611</v>
      </c>
      <c r="H595" s="100">
        <v>0</v>
      </c>
      <c r="I595" s="101">
        <v>6.0334499999999999E-2</v>
      </c>
      <c r="J595" s="75">
        <f>IF(ISERROR(H595/I595-1),"",((H595/I595-1)))</f>
        <v>-1</v>
      </c>
      <c r="K595" s="77">
        <f>IF(ISERROR(H595/E595),"",(H595/E595))</f>
        <v>0</v>
      </c>
      <c r="L595" s="54"/>
    </row>
    <row r="596" spans="1:12" x14ac:dyDescent="0.15">
      <c r="A596" s="26" t="s">
        <v>1696</v>
      </c>
      <c r="B596" s="26" t="s">
        <v>1441</v>
      </c>
      <c r="C596" s="26" t="s">
        <v>1841</v>
      </c>
      <c r="D596" s="26" t="s">
        <v>1843</v>
      </c>
      <c r="E596" s="68">
        <v>2.0906040000000001E-2</v>
      </c>
      <c r="F596" s="47">
        <v>8.1691369999999999E-2</v>
      </c>
      <c r="G596" s="80">
        <f t="shared" si="55"/>
        <v>-0.74408508511976235</v>
      </c>
      <c r="H596" s="100">
        <v>2.088104E-2</v>
      </c>
      <c r="I596" s="101">
        <v>4.1544999999999999E-4</v>
      </c>
      <c r="J596" s="75">
        <f>IF(ISERROR(H596/I596-1),"",((H596/I596-1)))</f>
        <v>49.261258875917683</v>
      </c>
      <c r="K596" s="77">
        <f>IF(ISERROR(H596/E596),"",(H596/E596))</f>
        <v>0.99880417333937943</v>
      </c>
      <c r="L596" s="54"/>
    </row>
    <row r="597" spans="1:12" x14ac:dyDescent="0.15">
      <c r="A597" s="26" t="s">
        <v>1524</v>
      </c>
      <c r="B597" s="26" t="s">
        <v>1525</v>
      </c>
      <c r="C597" s="26" t="s">
        <v>1841</v>
      </c>
      <c r="D597" s="26" t="s">
        <v>1844</v>
      </c>
      <c r="E597" s="68">
        <v>2.075455E-2</v>
      </c>
      <c r="F597" s="47">
        <v>1.6305860000000002E-2</v>
      </c>
      <c r="G597" s="80">
        <f t="shared" si="55"/>
        <v>0.27282768280851166</v>
      </c>
      <c r="H597" s="100">
        <v>0</v>
      </c>
      <c r="I597" s="101">
        <v>9.9649599999999984E-3</v>
      </c>
      <c r="J597" s="75">
        <f>IF(ISERROR(H597/I597-1),"",((H597/I597-1)))</f>
        <v>-1</v>
      </c>
      <c r="K597" s="77">
        <f>IF(ISERROR(H597/E597),"",(H597/E597))</f>
        <v>0</v>
      </c>
      <c r="L597" s="54"/>
    </row>
    <row r="598" spans="1:12" x14ac:dyDescent="0.15">
      <c r="A598" s="26" t="s">
        <v>70</v>
      </c>
      <c r="B598" s="26" t="s">
        <v>71</v>
      </c>
      <c r="C598" s="26" t="s">
        <v>1840</v>
      </c>
      <c r="D598" s="26" t="s">
        <v>1843</v>
      </c>
      <c r="E598" s="68">
        <v>2.0262840000000001E-2</v>
      </c>
      <c r="F598" s="47">
        <v>0</v>
      </c>
      <c r="G598" s="80" t="str">
        <f t="shared" si="55"/>
        <v/>
      </c>
      <c r="H598" s="100">
        <v>0</v>
      </c>
      <c r="I598" s="101">
        <v>0</v>
      </c>
      <c r="J598" s="75"/>
      <c r="K598" s="77"/>
      <c r="L598" s="54"/>
    </row>
    <row r="599" spans="1:12" x14ac:dyDescent="0.15">
      <c r="A599" s="26" t="s">
        <v>1304</v>
      </c>
      <c r="B599" s="26" t="s">
        <v>1869</v>
      </c>
      <c r="C599" s="26" t="s">
        <v>1840</v>
      </c>
      <c r="D599" s="26" t="s">
        <v>1843</v>
      </c>
      <c r="E599" s="68">
        <v>1.9556849999999997E-2</v>
      </c>
      <c r="F599" s="47">
        <v>0</v>
      </c>
      <c r="G599" s="80" t="str">
        <f t="shared" si="55"/>
        <v/>
      </c>
      <c r="H599" s="100">
        <v>2.9601229999999999E-2</v>
      </c>
      <c r="I599" s="101">
        <v>0</v>
      </c>
      <c r="J599" s="75" t="str">
        <f t="shared" ref="J599:J606" si="56">IF(ISERROR(H599/I599-1),"",((H599/I599-1)))</f>
        <v/>
      </c>
      <c r="K599" s="77">
        <f t="shared" ref="K599:K606" si="57">IF(ISERROR(H599/E599),"",(H599/E599))</f>
        <v>1.513599071425102</v>
      </c>
      <c r="L599" s="54"/>
    </row>
    <row r="600" spans="1:12" x14ac:dyDescent="0.15">
      <c r="A600" s="26" t="s">
        <v>755</v>
      </c>
      <c r="B600" s="26" t="s">
        <v>747</v>
      </c>
      <c r="C600" s="26" t="s">
        <v>1840</v>
      </c>
      <c r="D600" s="26" t="s">
        <v>1843</v>
      </c>
      <c r="E600" s="68">
        <v>1.9487599999999997E-2</v>
      </c>
      <c r="F600" s="47">
        <v>2.6470500000000002E-3</v>
      </c>
      <c r="G600" s="80">
        <f t="shared" si="55"/>
        <v>6.3620067622447616</v>
      </c>
      <c r="H600" s="100">
        <v>0</v>
      </c>
      <c r="I600" s="101">
        <v>0</v>
      </c>
      <c r="J600" s="75" t="str">
        <f t="shared" si="56"/>
        <v/>
      </c>
      <c r="K600" s="77">
        <f t="shared" si="57"/>
        <v>0</v>
      </c>
      <c r="L600" s="54"/>
    </row>
    <row r="601" spans="1:12" x14ac:dyDescent="0.15">
      <c r="A601" s="26" t="s">
        <v>1847</v>
      </c>
      <c r="B601" s="26" t="s">
        <v>1848</v>
      </c>
      <c r="C601" s="26" t="s">
        <v>1840</v>
      </c>
      <c r="D601" s="26" t="s">
        <v>1843</v>
      </c>
      <c r="E601" s="68">
        <v>1.8111200000000001E-2</v>
      </c>
      <c r="F601" s="47">
        <v>4.8395319999999999E-2</v>
      </c>
      <c r="G601" s="80">
        <f t="shared" si="55"/>
        <v>-0.62576546657817322</v>
      </c>
      <c r="H601" s="100">
        <v>0</v>
      </c>
      <c r="I601" s="101">
        <v>8.8772149999999994E-2</v>
      </c>
      <c r="J601" s="75">
        <f t="shared" si="56"/>
        <v>-1</v>
      </c>
      <c r="K601" s="77">
        <f t="shared" si="57"/>
        <v>0</v>
      </c>
      <c r="L601" s="54"/>
    </row>
    <row r="602" spans="1:12" x14ac:dyDescent="0.15">
      <c r="A602" s="26" t="s">
        <v>187</v>
      </c>
      <c r="B602" s="26" t="s">
        <v>188</v>
      </c>
      <c r="C602" s="26" t="s">
        <v>1840</v>
      </c>
      <c r="D602" s="26" t="s">
        <v>1844</v>
      </c>
      <c r="E602" s="68">
        <v>1.7534839999999999E-2</v>
      </c>
      <c r="F602" s="47">
        <v>0.10306372999999999</v>
      </c>
      <c r="G602" s="80">
        <f t="shared" si="55"/>
        <v>-0.82986410447205827</v>
      </c>
      <c r="H602" s="100">
        <v>0</v>
      </c>
      <c r="I602" s="101">
        <v>0</v>
      </c>
      <c r="J602" s="75" t="str">
        <f t="shared" si="56"/>
        <v/>
      </c>
      <c r="K602" s="77">
        <f t="shared" si="57"/>
        <v>0</v>
      </c>
      <c r="L602" s="54"/>
    </row>
    <row r="603" spans="1:12" x14ac:dyDescent="0.15">
      <c r="A603" s="26" t="s">
        <v>427</v>
      </c>
      <c r="B603" s="26" t="s">
        <v>328</v>
      </c>
      <c r="C603" s="26" t="s">
        <v>1840</v>
      </c>
      <c r="D603" s="26" t="s">
        <v>1843</v>
      </c>
      <c r="E603" s="68">
        <v>1.6465490000000003E-2</v>
      </c>
      <c r="F603" s="47">
        <v>1.9257509999999999E-2</v>
      </c>
      <c r="G603" s="80">
        <f t="shared" si="55"/>
        <v>-0.14498343763030608</v>
      </c>
      <c r="H603" s="100">
        <v>0.19119563000000001</v>
      </c>
      <c r="I603" s="101">
        <v>9.3836365100000005</v>
      </c>
      <c r="J603" s="75">
        <f t="shared" si="56"/>
        <v>-0.97962456987797364</v>
      </c>
      <c r="K603" s="77">
        <f t="shared" si="57"/>
        <v>11.61190040502894</v>
      </c>
      <c r="L603" s="54"/>
    </row>
    <row r="604" spans="1:12" x14ac:dyDescent="0.15">
      <c r="A604" s="26" t="s">
        <v>1311</v>
      </c>
      <c r="B604" s="26" t="s">
        <v>220</v>
      </c>
      <c r="C604" s="26" t="s">
        <v>1841</v>
      </c>
      <c r="D604" s="26" t="s">
        <v>1844</v>
      </c>
      <c r="E604" s="68">
        <v>1.6245950000000002E-2</v>
      </c>
      <c r="F604" s="47">
        <v>0</v>
      </c>
      <c r="G604" s="80" t="str">
        <f t="shared" si="55"/>
        <v/>
      </c>
      <c r="H604" s="100">
        <v>0.90074699999999996</v>
      </c>
      <c r="I604" s="101">
        <v>0</v>
      </c>
      <c r="J604" s="75" t="str">
        <f t="shared" si="56"/>
        <v/>
      </c>
      <c r="K604" s="77">
        <f t="shared" si="57"/>
        <v>55.444403066610441</v>
      </c>
      <c r="L604" s="54"/>
    </row>
    <row r="605" spans="1:12" x14ac:dyDescent="0.15">
      <c r="A605" s="26" t="s">
        <v>758</v>
      </c>
      <c r="B605" s="26" t="s">
        <v>750</v>
      </c>
      <c r="C605" s="26" t="s">
        <v>1840</v>
      </c>
      <c r="D605" s="26" t="s">
        <v>1844</v>
      </c>
      <c r="E605" s="68">
        <v>1.6009799999999998E-2</v>
      </c>
      <c r="F605" s="47">
        <v>4.2129900000000005E-2</v>
      </c>
      <c r="G605" s="80">
        <f t="shared" si="55"/>
        <v>-0.61998960358320354</v>
      </c>
      <c r="H605" s="100">
        <v>2.7799999999999999E-3</v>
      </c>
      <c r="I605" s="101">
        <v>0</v>
      </c>
      <c r="J605" s="75" t="str">
        <f t="shared" si="56"/>
        <v/>
      </c>
      <c r="K605" s="77">
        <f t="shared" si="57"/>
        <v>0.17364364326849807</v>
      </c>
      <c r="L605" s="54"/>
    </row>
    <row r="606" spans="1:12" x14ac:dyDescent="0.15">
      <c r="A606" s="26" t="s">
        <v>1634</v>
      </c>
      <c r="B606" s="26" t="s">
        <v>1635</v>
      </c>
      <c r="C606" s="26" t="s">
        <v>1840</v>
      </c>
      <c r="D606" s="26" t="s">
        <v>1843</v>
      </c>
      <c r="E606" s="68">
        <v>1.596595E-2</v>
      </c>
      <c r="F606" s="47">
        <v>5.7355580000000003E-2</v>
      </c>
      <c r="G606" s="80">
        <f t="shared" si="55"/>
        <v>-0.72163214110989726</v>
      </c>
      <c r="H606" s="100">
        <v>0</v>
      </c>
      <c r="I606" s="101">
        <v>4.9468680000000001E-2</v>
      </c>
      <c r="J606" s="75">
        <f t="shared" si="56"/>
        <v>-1</v>
      </c>
      <c r="K606" s="77">
        <f t="shared" si="57"/>
        <v>0</v>
      </c>
      <c r="L606" s="54"/>
    </row>
    <row r="607" spans="1:12" x14ac:dyDescent="0.15">
      <c r="A607" s="26" t="s">
        <v>72</v>
      </c>
      <c r="B607" s="26" t="s">
        <v>73</v>
      </c>
      <c r="C607" s="26" t="s">
        <v>1841</v>
      </c>
      <c r="D607" s="26" t="s">
        <v>1843</v>
      </c>
      <c r="E607" s="68">
        <v>1.5243950000000001E-2</v>
      </c>
      <c r="F607" s="47">
        <v>0</v>
      </c>
      <c r="G607" s="80" t="str">
        <f t="shared" si="55"/>
        <v/>
      </c>
      <c r="H607" s="100">
        <v>20.172401523031201</v>
      </c>
      <c r="I607" s="101">
        <v>0</v>
      </c>
      <c r="J607" s="75"/>
      <c r="K607" s="77"/>
      <c r="L607" s="54"/>
    </row>
    <row r="608" spans="1:12" x14ac:dyDescent="0.15">
      <c r="A608" s="26" t="s">
        <v>1763</v>
      </c>
      <c r="B608" s="26" t="s">
        <v>1599</v>
      </c>
      <c r="C608" s="26" t="s">
        <v>1841</v>
      </c>
      <c r="D608" s="26" t="s">
        <v>1844</v>
      </c>
      <c r="E608" s="68">
        <v>1.4852522000000002E-2</v>
      </c>
      <c r="F608" s="47">
        <v>5.8174500000000005E-4</v>
      </c>
      <c r="G608" s="80">
        <f t="shared" si="55"/>
        <v>24.530983506519181</v>
      </c>
      <c r="H608" s="100">
        <v>0</v>
      </c>
      <c r="I608" s="101">
        <v>0</v>
      </c>
      <c r="J608" s="75" t="str">
        <f>IF(ISERROR(H608/I608-1),"",((H608/I608-1)))</f>
        <v/>
      </c>
      <c r="K608" s="77">
        <f>IF(ISERROR(H608/E608),"",(H608/E608))</f>
        <v>0</v>
      </c>
      <c r="L608" s="54"/>
    </row>
    <row r="609" spans="1:12" x14ac:dyDescent="0.15">
      <c r="A609" s="26" t="s">
        <v>1432</v>
      </c>
      <c r="B609" s="26" t="s">
        <v>1433</v>
      </c>
      <c r="C609" s="26" t="s">
        <v>1841</v>
      </c>
      <c r="D609" s="26" t="s">
        <v>1844</v>
      </c>
      <c r="E609" s="68">
        <v>1.460587E-2</v>
      </c>
      <c r="F609" s="47">
        <v>3.7988210000000001E-2</v>
      </c>
      <c r="G609" s="80">
        <f t="shared" si="55"/>
        <v>-0.61551570868961714</v>
      </c>
      <c r="H609" s="100">
        <v>0</v>
      </c>
      <c r="I609" s="101">
        <v>0</v>
      </c>
      <c r="J609" s="75" t="str">
        <f>IF(ISERROR(H609/I609-1),"",((H609/I609-1)))</f>
        <v/>
      </c>
      <c r="K609" s="77">
        <f>IF(ISERROR(H609/E609),"",(H609/E609))</f>
        <v>0</v>
      </c>
      <c r="L609" s="54"/>
    </row>
    <row r="610" spans="1:12" x14ac:dyDescent="0.15">
      <c r="A610" s="26" t="s">
        <v>611</v>
      </c>
      <c r="B610" s="26" t="s">
        <v>612</v>
      </c>
      <c r="C610" s="26" t="s">
        <v>1840</v>
      </c>
      <c r="D610" s="26" t="s">
        <v>1843</v>
      </c>
      <c r="E610" s="68">
        <v>1.4485E-2</v>
      </c>
      <c r="F610" s="47">
        <v>2.1068787999999996</v>
      </c>
      <c r="G610" s="80">
        <f t="shared" si="55"/>
        <v>-0.99312490115710506</v>
      </c>
      <c r="H610" s="100">
        <v>0</v>
      </c>
      <c r="I610" s="101">
        <v>0</v>
      </c>
      <c r="J610" s="75" t="str">
        <f>IF(ISERROR(H610/I610-1),"",((H610/I610-1)))</f>
        <v/>
      </c>
      <c r="K610" s="77">
        <f>IF(ISERROR(H610/E610),"",(H610/E610))</f>
        <v>0</v>
      </c>
      <c r="L610" s="54"/>
    </row>
    <row r="611" spans="1:12" x14ac:dyDescent="0.15">
      <c r="A611" s="26" t="s">
        <v>597</v>
      </c>
      <c r="B611" s="26" t="s">
        <v>598</v>
      </c>
      <c r="C611" s="26" t="s">
        <v>1840</v>
      </c>
      <c r="D611" s="26" t="s">
        <v>1843</v>
      </c>
      <c r="E611" s="68">
        <v>1.38347E-2</v>
      </c>
      <c r="F611" s="47">
        <v>9.1955499999999985E-3</v>
      </c>
      <c r="G611" s="80">
        <f t="shared" si="55"/>
        <v>0.50449945897744053</v>
      </c>
      <c r="H611" s="100">
        <v>0</v>
      </c>
      <c r="I611" s="101">
        <v>0</v>
      </c>
      <c r="J611" s="75" t="str">
        <f>IF(ISERROR(H611/I611-1),"",((H611/I611-1)))</f>
        <v/>
      </c>
      <c r="K611" s="77">
        <f>IF(ISERROR(H611/E611),"",(H611/E611))</f>
        <v>0</v>
      </c>
      <c r="L611" s="54"/>
    </row>
    <row r="612" spans="1:12" x14ac:dyDescent="0.15">
      <c r="A612" s="26" t="s">
        <v>1135</v>
      </c>
      <c r="B612" s="26" t="s">
        <v>1136</v>
      </c>
      <c r="C612" s="26" t="s">
        <v>1840</v>
      </c>
      <c r="D612" s="26" t="s">
        <v>1843</v>
      </c>
      <c r="E612" s="68">
        <v>1.3785819999999999E-2</v>
      </c>
      <c r="F612" s="47">
        <v>3.7320000000000001E-3</v>
      </c>
      <c r="G612" s="80">
        <f t="shared" si="55"/>
        <v>2.6939496248660233</v>
      </c>
      <c r="H612" s="100">
        <v>25.519537339999999</v>
      </c>
      <c r="I612" s="101">
        <v>47.356506450000005</v>
      </c>
      <c r="J612" s="75">
        <f>IF(ISERROR(H612/I612-1),"",((H612/I612-1)))</f>
        <v>-0.46111866661988543</v>
      </c>
      <c r="K612" s="77">
        <f>IF(ISERROR(H612/E612),"",(H612/E612))</f>
        <v>1851.1439537147592</v>
      </c>
      <c r="L612" s="54"/>
    </row>
    <row r="613" spans="1:12" x14ac:dyDescent="0.15">
      <c r="A613" s="26" t="s">
        <v>74</v>
      </c>
      <c r="B613" s="26" t="s">
        <v>75</v>
      </c>
      <c r="C613" s="26" t="s">
        <v>1840</v>
      </c>
      <c r="D613" s="26" t="s">
        <v>1843</v>
      </c>
      <c r="E613" s="68">
        <v>1.2625049999999999E-2</v>
      </c>
      <c r="F613" s="47">
        <v>0</v>
      </c>
      <c r="G613" s="80" t="str">
        <f t="shared" si="55"/>
        <v/>
      </c>
      <c r="H613" s="100">
        <v>1.6705049999999999E-2</v>
      </c>
      <c r="I613" s="101">
        <v>0</v>
      </c>
      <c r="J613" s="75"/>
      <c r="K613" s="77"/>
      <c r="L613" s="54"/>
    </row>
    <row r="614" spans="1:12" x14ac:dyDescent="0.15">
      <c r="A614" s="26" t="s">
        <v>511</v>
      </c>
      <c r="B614" s="26" t="s">
        <v>658</v>
      </c>
      <c r="C614" s="26" t="s">
        <v>1840</v>
      </c>
      <c r="D614" s="26" t="s">
        <v>1844</v>
      </c>
      <c r="E614" s="68">
        <v>1.252061E-2</v>
      </c>
      <c r="F614" s="47">
        <v>0.19331836199999999</v>
      </c>
      <c r="G614" s="80">
        <f t="shared" si="55"/>
        <v>-0.93523320873161553</v>
      </c>
      <c r="H614" s="100">
        <v>1.5257599999999999E-3</v>
      </c>
      <c r="I614" s="101">
        <v>0</v>
      </c>
      <c r="J614" s="75" t="str">
        <f>IF(ISERROR(H614/I614-1),"",((H614/I614-1)))</f>
        <v/>
      </c>
      <c r="K614" s="77">
        <f>IF(ISERROR(H614/E614),"",(H614/E614))</f>
        <v>0.12185987743408667</v>
      </c>
      <c r="L614" s="54"/>
    </row>
    <row r="615" spans="1:12" x14ac:dyDescent="0.15">
      <c r="A615" s="26" t="s">
        <v>1502</v>
      </c>
      <c r="B615" s="26" t="s">
        <v>1514</v>
      </c>
      <c r="C615" s="26" t="s">
        <v>1841</v>
      </c>
      <c r="D615" s="26" t="s">
        <v>1844</v>
      </c>
      <c r="E615" s="68">
        <v>1.250385E-2</v>
      </c>
      <c r="F615" s="47">
        <v>2.1611099999999999E-3</v>
      </c>
      <c r="G615" s="80">
        <f t="shared" si="55"/>
        <v>4.7858461623887729</v>
      </c>
      <c r="H615" s="100">
        <v>0</v>
      </c>
      <c r="I615" s="101">
        <v>0</v>
      </c>
      <c r="J615" s="75" t="str">
        <f>IF(ISERROR(H615/I615-1),"",((H615/I615-1)))</f>
        <v/>
      </c>
      <c r="K615" s="77">
        <f>IF(ISERROR(H615/E615),"",(H615/E615))</f>
        <v>0</v>
      </c>
      <c r="L615" s="54"/>
    </row>
    <row r="616" spans="1:12" x14ac:dyDescent="0.15">
      <c r="A616" s="26" t="s">
        <v>76</v>
      </c>
      <c r="B616" s="26" t="s">
        <v>77</v>
      </c>
      <c r="C616" s="26" t="s">
        <v>1840</v>
      </c>
      <c r="D616" s="26" t="s">
        <v>1843</v>
      </c>
      <c r="E616" s="68">
        <v>1.2122000000000001E-2</v>
      </c>
      <c r="F616" s="47">
        <v>0</v>
      </c>
      <c r="G616" s="80" t="str">
        <f t="shared" si="55"/>
        <v/>
      </c>
      <c r="H616" s="100">
        <v>0</v>
      </c>
      <c r="I616" s="101">
        <v>0</v>
      </c>
      <c r="J616" s="75"/>
      <c r="K616" s="77"/>
      <c r="L616" s="54"/>
    </row>
    <row r="617" spans="1:12" x14ac:dyDescent="0.15">
      <c r="A617" s="26" t="s">
        <v>627</v>
      </c>
      <c r="B617" s="26" t="s">
        <v>628</v>
      </c>
      <c r="C617" s="26" t="s">
        <v>1840</v>
      </c>
      <c r="D617" s="26" t="s">
        <v>1843</v>
      </c>
      <c r="E617" s="68">
        <v>1.17847E-2</v>
      </c>
      <c r="F617" s="47">
        <v>1.104511E-2</v>
      </c>
      <c r="G617" s="80">
        <f t="shared" si="55"/>
        <v>6.6960854169854311E-2</v>
      </c>
      <c r="H617" s="100">
        <v>2.7508300000000001E-3</v>
      </c>
      <c r="I617" s="101">
        <v>0</v>
      </c>
      <c r="J617" s="75" t="str">
        <f>IF(ISERROR(H617/I617-1),"",((H617/I617-1)))</f>
        <v/>
      </c>
      <c r="K617" s="77">
        <f>IF(ISERROR(H617/E617),"",(H617/E617))</f>
        <v>0.23342384617342826</v>
      </c>
      <c r="L617" s="54"/>
    </row>
    <row r="618" spans="1:12" x14ac:dyDescent="0.15">
      <c r="A618" s="26" t="s">
        <v>78</v>
      </c>
      <c r="B618" s="26" t="s">
        <v>79</v>
      </c>
      <c r="C618" s="26" t="s">
        <v>1840</v>
      </c>
      <c r="D618" s="26" t="s">
        <v>1843</v>
      </c>
      <c r="E618" s="68">
        <v>1.1429999999999999E-2</v>
      </c>
      <c r="F618" s="47">
        <v>0</v>
      </c>
      <c r="G618" s="80" t="str">
        <f t="shared" si="55"/>
        <v/>
      </c>
      <c r="H618" s="100">
        <v>0</v>
      </c>
      <c r="I618" s="101">
        <v>0</v>
      </c>
      <c r="J618" s="75"/>
      <c r="K618" s="77"/>
      <c r="L618" s="54"/>
    </row>
    <row r="619" spans="1:12" x14ac:dyDescent="0.15">
      <c r="A619" s="26" t="s">
        <v>1137</v>
      </c>
      <c r="B619" s="26" t="s">
        <v>1138</v>
      </c>
      <c r="C619" s="26" t="s">
        <v>1840</v>
      </c>
      <c r="D619" s="26" t="s">
        <v>1843</v>
      </c>
      <c r="E619" s="68">
        <v>1.1090600000000001E-2</v>
      </c>
      <c r="F619" s="47">
        <v>2.16236E-2</v>
      </c>
      <c r="G619" s="80">
        <f t="shared" si="55"/>
        <v>-0.48710667973880384</v>
      </c>
      <c r="H619" s="100">
        <v>1.5915200000000001E-2</v>
      </c>
      <c r="I619" s="101">
        <v>2.16236E-2</v>
      </c>
      <c r="J619" s="75">
        <f>IF(ISERROR(H619/I619-1),"",((H619/I619-1)))</f>
        <v>-0.26398934497493476</v>
      </c>
      <c r="K619" s="77">
        <f>IF(ISERROR(H619/E619),"",(H619/E619))</f>
        <v>1.4350170414585324</v>
      </c>
      <c r="L619" s="54"/>
    </row>
    <row r="620" spans="1:12" x14ac:dyDescent="0.15">
      <c r="A620" s="26" t="s">
        <v>1157</v>
      </c>
      <c r="B620" s="26" t="s">
        <v>1593</v>
      </c>
      <c r="C620" s="26" t="s">
        <v>1840</v>
      </c>
      <c r="D620" s="26" t="s">
        <v>1843</v>
      </c>
      <c r="E620" s="68">
        <v>1.097475E-2</v>
      </c>
      <c r="F620" s="47">
        <v>2.0089779999999998E-2</v>
      </c>
      <c r="G620" s="80">
        <f t="shared" si="55"/>
        <v>-0.45371477437781793</v>
      </c>
      <c r="H620" s="100">
        <v>5.3474999999999996E-4</v>
      </c>
      <c r="I620" s="101">
        <v>2.1144279999999998E-2</v>
      </c>
      <c r="J620" s="75">
        <f>IF(ISERROR(H620/I620-1),"",((H620/I620-1)))</f>
        <v>-0.97470947225443472</v>
      </c>
      <c r="K620" s="77">
        <f>IF(ISERROR(H620/E620),"",(H620/E620))</f>
        <v>4.87254834962072E-2</v>
      </c>
      <c r="L620" s="54"/>
    </row>
    <row r="621" spans="1:12" x14ac:dyDescent="0.15">
      <c r="A621" s="26" t="s">
        <v>1475</v>
      </c>
      <c r="B621" s="26" t="s">
        <v>587</v>
      </c>
      <c r="C621" s="26" t="s">
        <v>1840</v>
      </c>
      <c r="D621" s="26" t="s">
        <v>1843</v>
      </c>
      <c r="E621" s="68">
        <v>1.0250700000000001E-2</v>
      </c>
      <c r="F621" s="47">
        <v>1.15041E-2</v>
      </c>
      <c r="G621" s="80">
        <f t="shared" si="55"/>
        <v>-0.1089524604271519</v>
      </c>
      <c r="H621" s="100">
        <v>0</v>
      </c>
      <c r="I621" s="101">
        <v>0</v>
      </c>
      <c r="J621" s="75" t="str">
        <f>IF(ISERROR(H621/I621-1),"",((H621/I621-1)))</f>
        <v/>
      </c>
      <c r="K621" s="77">
        <f>IF(ISERROR(H621/E621),"",(H621/E621))</f>
        <v>0</v>
      </c>
      <c r="L621" s="54"/>
    </row>
    <row r="622" spans="1:12" x14ac:dyDescent="0.15">
      <c r="A622" s="26" t="s">
        <v>80</v>
      </c>
      <c r="B622" s="26" t="s">
        <v>81</v>
      </c>
      <c r="C622" s="26" t="s">
        <v>1840</v>
      </c>
      <c r="D622" s="26" t="s">
        <v>1843</v>
      </c>
      <c r="E622" s="68">
        <v>9.7934900000000002E-3</v>
      </c>
      <c r="F622" s="47">
        <v>0</v>
      </c>
      <c r="G622" s="80" t="str">
        <f t="shared" si="55"/>
        <v/>
      </c>
      <c r="H622" s="100">
        <v>0</v>
      </c>
      <c r="I622" s="101">
        <v>0</v>
      </c>
      <c r="J622" s="75"/>
      <c r="K622" s="77"/>
      <c r="L622" s="54"/>
    </row>
    <row r="623" spans="1:12" x14ac:dyDescent="0.15">
      <c r="A623" s="26" t="s">
        <v>409</v>
      </c>
      <c r="B623" s="26" t="s">
        <v>1396</v>
      </c>
      <c r="C623" s="26" t="s">
        <v>1840</v>
      </c>
      <c r="D623" s="26" t="s">
        <v>1843</v>
      </c>
      <c r="E623" s="68">
        <v>9.7470000000000005E-3</v>
      </c>
      <c r="F623" s="47">
        <v>0</v>
      </c>
      <c r="G623" s="80" t="str">
        <f t="shared" si="55"/>
        <v/>
      </c>
      <c r="H623" s="100">
        <v>0</v>
      </c>
      <c r="I623" s="101">
        <v>0</v>
      </c>
      <c r="J623" s="75" t="str">
        <f t="shared" ref="J623:J643" si="58">IF(ISERROR(H623/I623-1),"",((H623/I623-1)))</f>
        <v/>
      </c>
      <c r="K623" s="77">
        <f t="shared" ref="K623:K643" si="59">IF(ISERROR(H623/E623),"",(H623/E623))</f>
        <v>0</v>
      </c>
      <c r="L623" s="54"/>
    </row>
    <row r="624" spans="1:12" x14ac:dyDescent="0.15">
      <c r="A624" s="26" t="s">
        <v>1614</v>
      </c>
      <c r="B624" s="26" t="s">
        <v>1615</v>
      </c>
      <c r="C624" s="26" t="s">
        <v>1841</v>
      </c>
      <c r="D624" s="26" t="s">
        <v>1844</v>
      </c>
      <c r="E624" s="68">
        <v>9.0805799999999996E-3</v>
      </c>
      <c r="F624" s="47">
        <v>6.3599359999999994E-2</v>
      </c>
      <c r="G624" s="80">
        <f t="shared" si="55"/>
        <v>-0.85722214814740272</v>
      </c>
      <c r="H624" s="100">
        <v>0</v>
      </c>
      <c r="I624" s="101">
        <v>0</v>
      </c>
      <c r="J624" s="75" t="str">
        <f t="shared" si="58"/>
        <v/>
      </c>
      <c r="K624" s="77">
        <f t="shared" si="59"/>
        <v>0</v>
      </c>
      <c r="L624" s="54"/>
    </row>
    <row r="625" spans="1:12" x14ac:dyDescent="0.15">
      <c r="A625" s="26" t="s">
        <v>404</v>
      </c>
      <c r="B625" s="26" t="s">
        <v>1385</v>
      </c>
      <c r="C625" s="26" t="s">
        <v>1840</v>
      </c>
      <c r="D625" s="26" t="s">
        <v>1843</v>
      </c>
      <c r="E625" s="68">
        <v>8.7424800000000004E-3</v>
      </c>
      <c r="F625" s="47">
        <v>1.2769999999999999E-3</v>
      </c>
      <c r="G625" s="80">
        <f t="shared" si="55"/>
        <v>5.8461080657791706</v>
      </c>
      <c r="H625" s="100">
        <v>8.7424800000000004E-3</v>
      </c>
      <c r="I625" s="101">
        <v>1.2769999999999999E-3</v>
      </c>
      <c r="J625" s="75">
        <f t="shared" si="58"/>
        <v>5.8461080657791706</v>
      </c>
      <c r="K625" s="77">
        <f t="shared" si="59"/>
        <v>1</v>
      </c>
      <c r="L625" s="54"/>
    </row>
    <row r="626" spans="1:12" x14ac:dyDescent="0.15">
      <c r="A626" s="26" t="s">
        <v>413</v>
      </c>
      <c r="B626" s="26" t="s">
        <v>1407</v>
      </c>
      <c r="C626" s="26" t="s">
        <v>1840</v>
      </c>
      <c r="D626" s="26" t="s">
        <v>1843</v>
      </c>
      <c r="E626" s="68">
        <v>7.6654399999999999E-3</v>
      </c>
      <c r="F626" s="47">
        <v>2.2596660000000001E-2</v>
      </c>
      <c r="G626" s="80">
        <f t="shared" si="55"/>
        <v>-0.6607711051102243</v>
      </c>
      <c r="H626" s="100">
        <v>0</v>
      </c>
      <c r="I626" s="101">
        <v>0</v>
      </c>
      <c r="J626" s="75" t="str">
        <f t="shared" si="58"/>
        <v/>
      </c>
      <c r="K626" s="77">
        <f t="shared" si="59"/>
        <v>0</v>
      </c>
      <c r="L626" s="54"/>
    </row>
    <row r="627" spans="1:12" x14ac:dyDescent="0.15">
      <c r="A627" s="26" t="s">
        <v>1289</v>
      </c>
      <c r="B627" s="26" t="s">
        <v>143</v>
      </c>
      <c r="C627" s="26" t="s">
        <v>1840</v>
      </c>
      <c r="D627" s="26" t="s">
        <v>1843</v>
      </c>
      <c r="E627" s="68">
        <v>7.0331899999999999E-3</v>
      </c>
      <c r="F627" s="47">
        <v>2.04913E-2</v>
      </c>
      <c r="G627" s="80">
        <f t="shared" si="55"/>
        <v>-0.65677189831782268</v>
      </c>
      <c r="H627" s="100">
        <v>0</v>
      </c>
      <c r="I627" s="101">
        <v>0</v>
      </c>
      <c r="J627" s="75" t="str">
        <f t="shared" si="58"/>
        <v/>
      </c>
      <c r="K627" s="77">
        <f t="shared" si="59"/>
        <v>0</v>
      </c>
      <c r="L627" s="54"/>
    </row>
    <row r="628" spans="1:12" x14ac:dyDescent="0.15">
      <c r="A628" s="26" t="s">
        <v>697</v>
      </c>
      <c r="B628" s="26" t="s">
        <v>795</v>
      </c>
      <c r="C628" s="26" t="s">
        <v>1840</v>
      </c>
      <c r="D628" s="26" t="s">
        <v>1843</v>
      </c>
      <c r="E628" s="68">
        <v>6.9350000000000002E-3</v>
      </c>
      <c r="F628" s="47">
        <v>0</v>
      </c>
      <c r="G628" s="80" t="str">
        <f t="shared" si="55"/>
        <v/>
      </c>
      <c r="H628" s="100">
        <v>6.9581899999999995E-3</v>
      </c>
      <c r="I628" s="101">
        <v>0</v>
      </c>
      <c r="J628" s="75" t="str">
        <f t="shared" si="58"/>
        <v/>
      </c>
      <c r="K628" s="77">
        <f t="shared" si="59"/>
        <v>1.0033439077144917</v>
      </c>
      <c r="L628" s="54"/>
    </row>
    <row r="629" spans="1:12" x14ac:dyDescent="0.15">
      <c r="A629" s="26" t="s">
        <v>377</v>
      </c>
      <c r="B629" s="26" t="s">
        <v>1399</v>
      </c>
      <c r="C629" s="26" t="s">
        <v>1840</v>
      </c>
      <c r="D629" s="26" t="s">
        <v>1843</v>
      </c>
      <c r="E629" s="68">
        <v>6.2230728814832003E-3</v>
      </c>
      <c r="F629" s="47">
        <v>5.8413685847589006E-3</v>
      </c>
      <c r="G629" s="80">
        <f t="shared" si="55"/>
        <v>6.5345011393430852E-2</v>
      </c>
      <c r="H629" s="100">
        <v>0</v>
      </c>
      <c r="I629" s="101">
        <v>0</v>
      </c>
      <c r="J629" s="75" t="str">
        <f t="shared" si="58"/>
        <v/>
      </c>
      <c r="K629" s="77">
        <f t="shared" si="59"/>
        <v>0</v>
      </c>
      <c r="L629" s="54"/>
    </row>
    <row r="630" spans="1:12" x14ac:dyDescent="0.15">
      <c r="A630" s="26" t="s">
        <v>1610</v>
      </c>
      <c r="B630" s="26" t="s">
        <v>1611</v>
      </c>
      <c r="C630" s="26" t="s">
        <v>1841</v>
      </c>
      <c r="D630" s="26" t="s">
        <v>1844</v>
      </c>
      <c r="E630" s="68">
        <v>6.1920500000000002E-3</v>
      </c>
      <c r="F630" s="47">
        <v>1.8966275000000001E-2</v>
      </c>
      <c r="G630" s="80">
        <f t="shared" si="55"/>
        <v>-0.67352313514382767</v>
      </c>
      <c r="H630" s="100">
        <v>0</v>
      </c>
      <c r="I630" s="101">
        <v>0</v>
      </c>
      <c r="J630" s="75" t="str">
        <f t="shared" si="58"/>
        <v/>
      </c>
      <c r="K630" s="77">
        <f t="shared" si="59"/>
        <v>0</v>
      </c>
      <c r="L630" s="54"/>
    </row>
    <row r="631" spans="1:12" x14ac:dyDescent="0.15">
      <c r="A631" s="26" t="s">
        <v>1700</v>
      </c>
      <c r="B631" s="26" t="s">
        <v>1440</v>
      </c>
      <c r="C631" s="26" t="s">
        <v>1841</v>
      </c>
      <c r="D631" s="26" t="s">
        <v>1843</v>
      </c>
      <c r="E631" s="68">
        <v>5.8820000000000001E-3</v>
      </c>
      <c r="F631" s="47">
        <v>1.669677E-2</v>
      </c>
      <c r="G631" s="80">
        <f t="shared" si="55"/>
        <v>-0.64771629482828108</v>
      </c>
      <c r="H631" s="100">
        <v>5.8820000000000001E-3</v>
      </c>
      <c r="I631" s="101">
        <v>3.8703499999999998E-3</v>
      </c>
      <c r="J631" s="75">
        <f t="shared" si="58"/>
        <v>0.51975919490485367</v>
      </c>
      <c r="K631" s="77">
        <f t="shared" si="59"/>
        <v>1</v>
      </c>
      <c r="L631" s="54"/>
    </row>
    <row r="632" spans="1:12" x14ac:dyDescent="0.15">
      <c r="A632" s="26" t="s">
        <v>1777</v>
      </c>
      <c r="B632" s="26" t="s">
        <v>1598</v>
      </c>
      <c r="C632" s="26" t="s">
        <v>1841</v>
      </c>
      <c r="D632" s="26" t="s">
        <v>1844</v>
      </c>
      <c r="E632" s="68">
        <v>5.8068100000000008E-3</v>
      </c>
      <c r="F632" s="47">
        <v>4.9365749999999995E-3</v>
      </c>
      <c r="G632" s="80">
        <f t="shared" si="55"/>
        <v>0.17628315178033382</v>
      </c>
      <c r="H632" s="100">
        <v>0</v>
      </c>
      <c r="I632" s="101">
        <v>0</v>
      </c>
      <c r="J632" s="75" t="str">
        <f t="shared" si="58"/>
        <v/>
      </c>
      <c r="K632" s="77">
        <f t="shared" si="59"/>
        <v>0</v>
      </c>
      <c r="L632" s="54"/>
    </row>
    <row r="633" spans="1:12" x14ac:dyDescent="0.15">
      <c r="A633" s="26" t="s">
        <v>412</v>
      </c>
      <c r="B633" s="26" t="s">
        <v>1389</v>
      </c>
      <c r="C633" s="26" t="s">
        <v>1840</v>
      </c>
      <c r="D633" s="26" t="s">
        <v>1843</v>
      </c>
      <c r="E633" s="68">
        <v>5.6295E-3</v>
      </c>
      <c r="F633" s="47">
        <v>5.6100000000000004E-3</v>
      </c>
      <c r="G633" s="80">
        <f t="shared" si="55"/>
        <v>3.4759358288769526E-3</v>
      </c>
      <c r="H633" s="100">
        <v>0</v>
      </c>
      <c r="I633" s="101">
        <v>0</v>
      </c>
      <c r="J633" s="75" t="str">
        <f t="shared" si="58"/>
        <v/>
      </c>
      <c r="K633" s="77">
        <f t="shared" si="59"/>
        <v>0</v>
      </c>
      <c r="L633" s="54"/>
    </row>
    <row r="634" spans="1:12" x14ac:dyDescent="0.15">
      <c r="A634" s="26" t="s">
        <v>1471</v>
      </c>
      <c r="B634" s="26" t="s">
        <v>155</v>
      </c>
      <c r="C634" s="26" t="s">
        <v>1840</v>
      </c>
      <c r="D634" s="26" t="s">
        <v>1843</v>
      </c>
      <c r="E634" s="68">
        <v>5.4724999999999999E-3</v>
      </c>
      <c r="F634" s="47">
        <v>0</v>
      </c>
      <c r="G634" s="80" t="str">
        <f t="shared" si="55"/>
        <v/>
      </c>
      <c r="H634" s="100">
        <v>5.4724999999999999E-3</v>
      </c>
      <c r="I634" s="101">
        <v>0</v>
      </c>
      <c r="J634" s="75" t="str">
        <f t="shared" si="58"/>
        <v/>
      </c>
      <c r="K634" s="77">
        <f t="shared" si="59"/>
        <v>1</v>
      </c>
      <c r="L634" s="54"/>
    </row>
    <row r="635" spans="1:12" x14ac:dyDescent="0.15">
      <c r="A635" s="26" t="s">
        <v>393</v>
      </c>
      <c r="B635" s="26" t="s">
        <v>1817</v>
      </c>
      <c r="C635" s="26" t="s">
        <v>1840</v>
      </c>
      <c r="D635" s="26" t="s">
        <v>1843</v>
      </c>
      <c r="E635" s="68">
        <v>5.1244799999999998E-3</v>
      </c>
      <c r="F635" s="47">
        <v>0</v>
      </c>
      <c r="G635" s="80" t="str">
        <f t="shared" si="55"/>
        <v/>
      </c>
      <c r="H635" s="100">
        <v>5.1244799999999998E-3</v>
      </c>
      <c r="I635" s="101">
        <v>0</v>
      </c>
      <c r="J635" s="75" t="str">
        <f t="shared" si="58"/>
        <v/>
      </c>
      <c r="K635" s="77">
        <f t="shared" si="59"/>
        <v>1</v>
      </c>
      <c r="L635" s="54"/>
    </row>
    <row r="636" spans="1:12" x14ac:dyDescent="0.15">
      <c r="A636" s="26" t="s">
        <v>1343</v>
      </c>
      <c r="B636" s="26" t="s">
        <v>1344</v>
      </c>
      <c r="C636" s="26" t="s">
        <v>1841</v>
      </c>
      <c r="D636" s="26" t="s">
        <v>1844</v>
      </c>
      <c r="E636" s="68">
        <v>4.9699999999999996E-3</v>
      </c>
      <c r="F636" s="47">
        <v>1.02364E-2</v>
      </c>
      <c r="G636" s="80">
        <f t="shared" si="55"/>
        <v>-0.51447774608260721</v>
      </c>
      <c r="H636" s="100">
        <v>0</v>
      </c>
      <c r="I636" s="101">
        <v>0</v>
      </c>
      <c r="J636" s="75" t="str">
        <f t="shared" si="58"/>
        <v/>
      </c>
      <c r="K636" s="77">
        <f t="shared" si="59"/>
        <v>0</v>
      </c>
      <c r="L636" s="54"/>
    </row>
    <row r="637" spans="1:12" x14ac:dyDescent="0.15">
      <c r="A637" s="26" t="s">
        <v>238</v>
      </c>
      <c r="B637" s="26" t="s">
        <v>239</v>
      </c>
      <c r="C637" s="26" t="s">
        <v>1840</v>
      </c>
      <c r="D637" s="26" t="s">
        <v>1843</v>
      </c>
      <c r="E637" s="68">
        <v>4.8276000000000005E-3</v>
      </c>
      <c r="F637" s="47">
        <v>4.9416E-3</v>
      </c>
      <c r="G637" s="80">
        <f t="shared" si="55"/>
        <v>-2.3069451189897894E-2</v>
      </c>
      <c r="H637" s="100">
        <v>0</v>
      </c>
      <c r="I637" s="101">
        <v>0</v>
      </c>
      <c r="J637" s="75" t="str">
        <f t="shared" si="58"/>
        <v/>
      </c>
      <c r="K637" s="77">
        <f t="shared" si="59"/>
        <v>0</v>
      </c>
      <c r="L637" s="54"/>
    </row>
    <row r="638" spans="1:12" x14ac:dyDescent="0.15">
      <c r="A638" s="26" t="s">
        <v>1600</v>
      </c>
      <c r="B638" s="26" t="s">
        <v>1601</v>
      </c>
      <c r="C638" s="26" t="s">
        <v>1841</v>
      </c>
      <c r="D638" s="26" t="s">
        <v>1844</v>
      </c>
      <c r="E638" s="68">
        <v>4.7404600000000002E-3</v>
      </c>
      <c r="F638" s="47">
        <v>0</v>
      </c>
      <c r="G638" s="80" t="str">
        <f t="shared" si="55"/>
        <v/>
      </c>
      <c r="H638" s="100">
        <v>0</v>
      </c>
      <c r="I638" s="101">
        <v>0</v>
      </c>
      <c r="J638" s="75" t="str">
        <f t="shared" si="58"/>
        <v/>
      </c>
      <c r="K638" s="77">
        <f t="shared" si="59"/>
        <v>0</v>
      </c>
      <c r="L638" s="54"/>
    </row>
    <row r="639" spans="1:12" x14ac:dyDescent="0.15">
      <c r="A639" s="26" t="s">
        <v>392</v>
      </c>
      <c r="B639" s="26" t="s">
        <v>1816</v>
      </c>
      <c r="C639" s="26" t="s">
        <v>1840</v>
      </c>
      <c r="D639" s="26" t="s">
        <v>1843</v>
      </c>
      <c r="E639" s="68">
        <v>3.3253499999999999E-3</v>
      </c>
      <c r="F639" s="47">
        <v>0</v>
      </c>
      <c r="G639" s="80" t="str">
        <f t="shared" si="55"/>
        <v/>
      </c>
      <c r="H639" s="100">
        <v>3.3253499999999999E-3</v>
      </c>
      <c r="I639" s="101">
        <v>0</v>
      </c>
      <c r="J639" s="75" t="str">
        <f t="shared" si="58"/>
        <v/>
      </c>
      <c r="K639" s="77">
        <f t="shared" si="59"/>
        <v>1</v>
      </c>
      <c r="L639" s="54"/>
    </row>
    <row r="640" spans="1:12" x14ac:dyDescent="0.15">
      <c r="A640" s="26" t="s">
        <v>400</v>
      </c>
      <c r="B640" s="26" t="s">
        <v>1823</v>
      </c>
      <c r="C640" s="26" t="s">
        <v>1840</v>
      </c>
      <c r="D640" s="26" t="s">
        <v>1843</v>
      </c>
      <c r="E640" s="68">
        <v>3.107E-3</v>
      </c>
      <c r="F640" s="47">
        <v>2.9744000000000003E-3</v>
      </c>
      <c r="G640" s="80">
        <f t="shared" si="55"/>
        <v>4.4580419580419361E-2</v>
      </c>
      <c r="H640" s="100">
        <v>3.107E-3</v>
      </c>
      <c r="I640" s="101">
        <v>2.9744000000000003E-3</v>
      </c>
      <c r="J640" s="75">
        <f t="shared" si="58"/>
        <v>4.4580419580419361E-2</v>
      </c>
      <c r="K640" s="77">
        <f t="shared" si="59"/>
        <v>1</v>
      </c>
      <c r="L640" s="54"/>
    </row>
    <row r="641" spans="1:12" x14ac:dyDescent="0.15">
      <c r="A641" s="26" t="s">
        <v>956</v>
      </c>
      <c r="B641" s="26" t="s">
        <v>960</v>
      </c>
      <c r="C641" s="26" t="s">
        <v>1840</v>
      </c>
      <c r="D641" s="26" t="s">
        <v>1844</v>
      </c>
      <c r="E641" s="68">
        <v>2.9887500000000001E-3</v>
      </c>
      <c r="F641" s="47">
        <v>4.6346E-3</v>
      </c>
      <c r="G641" s="80">
        <f t="shared" si="55"/>
        <v>-0.35512234065507264</v>
      </c>
      <c r="H641" s="100">
        <v>0</v>
      </c>
      <c r="I641" s="101">
        <v>0</v>
      </c>
      <c r="J641" s="75" t="str">
        <f t="shared" si="58"/>
        <v/>
      </c>
      <c r="K641" s="77">
        <f t="shared" si="59"/>
        <v>0</v>
      </c>
      <c r="L641" s="54"/>
    </row>
    <row r="642" spans="1:12" x14ac:dyDescent="0.15">
      <c r="A642" s="26" t="s">
        <v>1290</v>
      </c>
      <c r="B642" s="26" t="s">
        <v>162</v>
      </c>
      <c r="C642" s="26" t="s">
        <v>1841</v>
      </c>
      <c r="D642" s="26" t="s">
        <v>1844</v>
      </c>
      <c r="E642" s="68">
        <v>2.9359999999999998E-3</v>
      </c>
      <c r="F642" s="47">
        <v>3.222E-3</v>
      </c>
      <c r="G642" s="80">
        <f t="shared" si="55"/>
        <v>-8.8764742396027385E-2</v>
      </c>
      <c r="H642" s="100">
        <v>0</v>
      </c>
      <c r="I642" s="101">
        <v>0</v>
      </c>
      <c r="J642" s="75" t="str">
        <f t="shared" si="58"/>
        <v/>
      </c>
      <c r="K642" s="77">
        <f t="shared" si="59"/>
        <v>0</v>
      </c>
      <c r="L642" s="54"/>
    </row>
    <row r="643" spans="1:12" x14ac:dyDescent="0.15">
      <c r="A643" s="26" t="s">
        <v>389</v>
      </c>
      <c r="B643" s="26" t="s">
        <v>1372</v>
      </c>
      <c r="C643" s="26" t="s">
        <v>1840</v>
      </c>
      <c r="D643" s="26" t="s">
        <v>1843</v>
      </c>
      <c r="E643" s="68">
        <v>2.5950000000000001E-3</v>
      </c>
      <c r="F643" s="47">
        <v>1.0336350000000001E-2</v>
      </c>
      <c r="G643" s="80">
        <f t="shared" si="55"/>
        <v>-0.74894425982092327</v>
      </c>
      <c r="H643" s="100">
        <v>2.5950000000000001E-3</v>
      </c>
      <c r="I643" s="101">
        <v>1.0336350000000001E-2</v>
      </c>
      <c r="J643" s="75">
        <f t="shared" si="58"/>
        <v>-0.74894425982092327</v>
      </c>
      <c r="K643" s="77">
        <f t="shared" si="59"/>
        <v>1</v>
      </c>
      <c r="L643" s="54"/>
    </row>
    <row r="644" spans="1:12" x14ac:dyDescent="0.15">
      <c r="A644" s="26" t="s">
        <v>83</v>
      </c>
      <c r="B644" s="26" t="s">
        <v>84</v>
      </c>
      <c r="C644" s="26" t="s">
        <v>1840</v>
      </c>
      <c r="D644" s="26" t="s">
        <v>1843</v>
      </c>
      <c r="E644" s="68">
        <v>2.5368000000000001E-3</v>
      </c>
      <c r="F644" s="47">
        <v>0</v>
      </c>
      <c r="G644" s="80" t="str">
        <f t="shared" si="55"/>
        <v/>
      </c>
      <c r="H644" s="100">
        <v>0</v>
      </c>
      <c r="I644" s="101">
        <v>0</v>
      </c>
      <c r="J644" s="75"/>
      <c r="K644" s="77"/>
      <c r="L644" s="54"/>
    </row>
    <row r="645" spans="1:12" x14ac:dyDescent="0.15">
      <c r="A645" s="26" t="s">
        <v>1308</v>
      </c>
      <c r="B645" s="26" t="s">
        <v>261</v>
      </c>
      <c r="C645" s="26" t="s">
        <v>1840</v>
      </c>
      <c r="D645" s="26" t="s">
        <v>1843</v>
      </c>
      <c r="E645" s="68">
        <v>2.0688E-3</v>
      </c>
      <c r="F645" s="47">
        <v>1.7977400000000001E-2</v>
      </c>
      <c r="G645" s="80">
        <f t="shared" si="55"/>
        <v>-0.88492218007053303</v>
      </c>
      <c r="H645" s="100">
        <v>0</v>
      </c>
      <c r="I645" s="101">
        <v>0</v>
      </c>
      <c r="J645" s="75" t="str">
        <f t="shared" ref="J645:J651" si="60">IF(ISERROR(H645/I645-1),"",((H645/I645-1)))</f>
        <v/>
      </c>
      <c r="K645" s="77">
        <f t="shared" ref="K645:K651" si="61">IF(ISERROR(H645/E645),"",(H645/E645))</f>
        <v>0</v>
      </c>
      <c r="L645" s="54"/>
    </row>
    <row r="646" spans="1:12" x14ac:dyDescent="0.15">
      <c r="A646" s="26" t="s">
        <v>811</v>
      </c>
      <c r="B646" s="26" t="s">
        <v>9</v>
      </c>
      <c r="C646" s="26" t="s">
        <v>1840</v>
      </c>
      <c r="D646" s="26" t="s">
        <v>1843</v>
      </c>
      <c r="E646" s="68">
        <v>2.0555999999999999E-3</v>
      </c>
      <c r="F646" s="47">
        <v>0</v>
      </c>
      <c r="G646" s="80" t="str">
        <f t="shared" si="55"/>
        <v/>
      </c>
      <c r="H646" s="100">
        <v>2.0555999999999999E-3</v>
      </c>
      <c r="I646" s="101">
        <v>0</v>
      </c>
      <c r="J646" s="75" t="str">
        <f t="shared" si="60"/>
        <v/>
      </c>
      <c r="K646" s="77">
        <f t="shared" si="61"/>
        <v>1</v>
      </c>
      <c r="L646" s="54"/>
    </row>
    <row r="647" spans="1:12" x14ac:dyDescent="0.15">
      <c r="A647" s="26" t="s">
        <v>1499</v>
      </c>
      <c r="B647" s="26" t="s">
        <v>1511</v>
      </c>
      <c r="C647" s="26" t="s">
        <v>1841</v>
      </c>
      <c r="D647" s="26" t="s">
        <v>1844</v>
      </c>
      <c r="E647" s="68">
        <v>1.67056E-3</v>
      </c>
      <c r="F647" s="47">
        <v>0.63467293999999996</v>
      </c>
      <c r="G647" s="80">
        <f t="shared" si="55"/>
        <v>-0.99736784114350296</v>
      </c>
      <c r="H647" s="100">
        <v>0</v>
      </c>
      <c r="I647" s="101">
        <v>1.44987413</v>
      </c>
      <c r="J647" s="75">
        <f t="shared" si="60"/>
        <v>-1</v>
      </c>
      <c r="K647" s="77">
        <f t="shared" si="61"/>
        <v>0</v>
      </c>
      <c r="L647" s="54"/>
    </row>
    <row r="648" spans="1:12" x14ac:dyDescent="0.15">
      <c r="A648" s="26" t="s">
        <v>1526</v>
      </c>
      <c r="B648" s="26" t="s">
        <v>1527</v>
      </c>
      <c r="C648" s="26" t="s">
        <v>1841</v>
      </c>
      <c r="D648" s="26" t="s">
        <v>1844</v>
      </c>
      <c r="E648" s="68">
        <v>1.5E-3</v>
      </c>
      <c r="F648" s="47">
        <v>7.3924999999999998E-3</v>
      </c>
      <c r="G648" s="80">
        <f t="shared" ref="G648:G711" si="62">IF(ISERROR(E648/F648-1),"",((E648/F648-1)))</f>
        <v>-0.79709164693946566</v>
      </c>
      <c r="H648" s="100">
        <v>0</v>
      </c>
      <c r="I648" s="101">
        <v>0</v>
      </c>
      <c r="J648" s="75" t="str">
        <f t="shared" si="60"/>
        <v/>
      </c>
      <c r="K648" s="77">
        <f t="shared" si="61"/>
        <v>0</v>
      </c>
      <c r="L648" s="54"/>
    </row>
    <row r="649" spans="1:12" x14ac:dyDescent="0.15">
      <c r="A649" s="26" t="s">
        <v>407</v>
      </c>
      <c r="B649" s="26" t="s">
        <v>1391</v>
      </c>
      <c r="C649" s="26" t="s">
        <v>1840</v>
      </c>
      <c r="D649" s="26" t="s">
        <v>1843</v>
      </c>
      <c r="E649" s="68">
        <v>1.0911600000000001E-3</v>
      </c>
      <c r="F649" s="47">
        <v>0</v>
      </c>
      <c r="G649" s="80" t="str">
        <f t="shared" si="62"/>
        <v/>
      </c>
      <c r="H649" s="100">
        <v>1.0911600000000001E-3</v>
      </c>
      <c r="I649" s="101">
        <v>0</v>
      </c>
      <c r="J649" s="75" t="str">
        <f t="shared" si="60"/>
        <v/>
      </c>
      <c r="K649" s="77">
        <f t="shared" si="61"/>
        <v>1</v>
      </c>
      <c r="L649" s="54"/>
    </row>
    <row r="650" spans="1:12" x14ac:dyDescent="0.15">
      <c r="A650" s="26" t="s">
        <v>1497</v>
      </c>
      <c r="B650" s="26" t="s">
        <v>1509</v>
      </c>
      <c r="C650" s="26" t="s">
        <v>1841</v>
      </c>
      <c r="D650" s="26" t="s">
        <v>1844</v>
      </c>
      <c r="E650" s="68">
        <v>1.0525000000000001E-3</v>
      </c>
      <c r="F650" s="47">
        <v>0</v>
      </c>
      <c r="G650" s="80" t="str">
        <f t="shared" si="62"/>
        <v/>
      </c>
      <c r="H650" s="100">
        <v>5.0007999999999999</v>
      </c>
      <c r="I650" s="101">
        <v>0</v>
      </c>
      <c r="J650" s="75" t="str">
        <f t="shared" si="60"/>
        <v/>
      </c>
      <c r="K650" s="77">
        <f t="shared" si="61"/>
        <v>4751.3539192399048</v>
      </c>
      <c r="L650" s="54"/>
    </row>
    <row r="651" spans="1:12" x14ac:dyDescent="0.15">
      <c r="A651" s="26" t="s">
        <v>378</v>
      </c>
      <c r="B651" s="26" t="s">
        <v>1397</v>
      </c>
      <c r="C651" s="26" t="s">
        <v>1840</v>
      </c>
      <c r="D651" s="26" t="s">
        <v>1843</v>
      </c>
      <c r="E651" s="68">
        <v>9.0777283024759999E-4</v>
      </c>
      <c r="F651" s="47">
        <v>0</v>
      </c>
      <c r="G651" s="80" t="str">
        <f t="shared" si="62"/>
        <v/>
      </c>
      <c r="H651" s="100">
        <v>0</v>
      </c>
      <c r="I651" s="101">
        <v>0</v>
      </c>
      <c r="J651" s="75" t="str">
        <f t="shared" si="60"/>
        <v/>
      </c>
      <c r="K651" s="77">
        <f t="shared" si="61"/>
        <v>0</v>
      </c>
      <c r="L651" s="54"/>
    </row>
    <row r="652" spans="1:12" x14ac:dyDescent="0.15">
      <c r="A652" s="26" t="s">
        <v>85</v>
      </c>
      <c r="B652" s="26" t="s">
        <v>86</v>
      </c>
      <c r="C652" s="26" t="s">
        <v>1841</v>
      </c>
      <c r="D652" s="26" t="s">
        <v>1843</v>
      </c>
      <c r="E652" s="68">
        <v>4.9914000000000002E-4</v>
      </c>
      <c r="F652" s="47">
        <v>0</v>
      </c>
      <c r="G652" s="80" t="str">
        <f t="shared" si="62"/>
        <v/>
      </c>
      <c r="H652" s="100">
        <v>20.2860648586481</v>
      </c>
      <c r="I652" s="101">
        <v>0</v>
      </c>
      <c r="J652" s="75"/>
      <c r="K652" s="77"/>
      <c r="L652" s="54"/>
    </row>
    <row r="653" spans="1:12" x14ac:dyDescent="0.15">
      <c r="A653" s="26" t="s">
        <v>1383</v>
      </c>
      <c r="B653" s="26" t="s">
        <v>1384</v>
      </c>
      <c r="C653" s="26" t="s">
        <v>1840</v>
      </c>
      <c r="D653" s="26" t="s">
        <v>1843</v>
      </c>
      <c r="E653" s="68">
        <v>3.4889999999999997E-4</v>
      </c>
      <c r="F653" s="47">
        <v>3.0043240000000002E-2</v>
      </c>
      <c r="G653" s="80">
        <f t="shared" si="62"/>
        <v>-0.98838673858079218</v>
      </c>
      <c r="H653" s="100">
        <v>0</v>
      </c>
      <c r="I653" s="101">
        <v>3.00132E-2</v>
      </c>
      <c r="J653" s="75">
        <f t="shared" ref="J653:J684" si="63">IF(ISERROR(H653/I653-1),"",((H653/I653-1)))</f>
        <v>-1</v>
      </c>
      <c r="K653" s="77">
        <f t="shared" ref="K653:K716" si="64">IF(ISERROR(H653/E653),"",(H653/E653))</f>
        <v>0</v>
      </c>
      <c r="L653" s="54"/>
    </row>
    <row r="654" spans="1:12" x14ac:dyDescent="0.15">
      <c r="A654" s="26" t="s">
        <v>1148</v>
      </c>
      <c r="B654" s="26" t="s">
        <v>1149</v>
      </c>
      <c r="C654" s="26" t="s">
        <v>1840</v>
      </c>
      <c r="D654" s="26" t="s">
        <v>1844</v>
      </c>
      <c r="E654" s="68">
        <v>1.998E-4</v>
      </c>
      <c r="F654" s="47">
        <v>0</v>
      </c>
      <c r="G654" s="80" t="str">
        <f t="shared" si="62"/>
        <v/>
      </c>
      <c r="H654" s="100">
        <v>0</v>
      </c>
      <c r="I654" s="101">
        <v>0</v>
      </c>
      <c r="J654" s="75" t="str">
        <f t="shared" si="63"/>
        <v/>
      </c>
      <c r="K654" s="77">
        <f t="shared" si="64"/>
        <v>0</v>
      </c>
      <c r="L654" s="54"/>
    </row>
    <row r="655" spans="1:12" x14ac:dyDescent="0.15">
      <c r="A655" s="26" t="s">
        <v>1260</v>
      </c>
      <c r="B655" s="26" t="s">
        <v>271</v>
      </c>
      <c r="C655" s="26" t="s">
        <v>1840</v>
      </c>
      <c r="D655" s="26" t="s">
        <v>1843</v>
      </c>
      <c r="E655" s="68">
        <v>7.7599999999999989E-5</v>
      </c>
      <c r="F655" s="47">
        <v>1.2210171510000001</v>
      </c>
      <c r="G655" s="80">
        <f t="shared" si="62"/>
        <v>-0.99993644642916235</v>
      </c>
      <c r="H655" s="100">
        <v>0.99626886000000003</v>
      </c>
      <c r="I655" s="101">
        <v>0.16429948999999999</v>
      </c>
      <c r="J655" s="75">
        <f t="shared" si="63"/>
        <v>5.0637367772717985</v>
      </c>
      <c r="K655" s="77">
        <f t="shared" si="64"/>
        <v>12838.516237113405</v>
      </c>
      <c r="L655" s="54"/>
    </row>
    <row r="656" spans="1:12" x14ac:dyDescent="0.15">
      <c r="A656" s="26" t="s">
        <v>760</v>
      </c>
      <c r="B656" s="26" t="s">
        <v>752</v>
      </c>
      <c r="C656" s="26" t="s">
        <v>1840</v>
      </c>
      <c r="D656" s="26" t="s">
        <v>1843</v>
      </c>
      <c r="E656" s="68">
        <v>0</v>
      </c>
      <c r="F656" s="47">
        <v>10.96768835</v>
      </c>
      <c r="G656" s="80">
        <f t="shared" si="62"/>
        <v>-1</v>
      </c>
      <c r="H656" s="100">
        <v>0</v>
      </c>
      <c r="I656" s="101">
        <v>0</v>
      </c>
      <c r="J656" s="75" t="str">
        <f t="shared" si="63"/>
        <v/>
      </c>
      <c r="K656" s="77" t="str">
        <f t="shared" si="64"/>
        <v/>
      </c>
      <c r="L656" s="54"/>
    </row>
    <row r="657" spans="1:12" x14ac:dyDescent="0.15">
      <c r="A657" s="26" t="s">
        <v>1428</v>
      </c>
      <c r="B657" s="26" t="s">
        <v>1429</v>
      </c>
      <c r="C657" s="26" t="s">
        <v>1841</v>
      </c>
      <c r="D657" s="26" t="s">
        <v>1844</v>
      </c>
      <c r="E657" s="68">
        <v>0</v>
      </c>
      <c r="F657" s="47">
        <v>2.1604000000000001</v>
      </c>
      <c r="G657" s="80">
        <f t="shared" si="62"/>
        <v>-1</v>
      </c>
      <c r="H657" s="100">
        <v>0</v>
      </c>
      <c r="I657" s="101">
        <v>0</v>
      </c>
      <c r="J657" s="75" t="str">
        <f t="shared" si="63"/>
        <v/>
      </c>
      <c r="K657" s="77" t="str">
        <f t="shared" si="64"/>
        <v/>
      </c>
      <c r="L657" s="54"/>
    </row>
    <row r="658" spans="1:12" x14ac:dyDescent="0.15">
      <c r="A658" s="26" t="s">
        <v>395</v>
      </c>
      <c r="B658" s="26" t="s">
        <v>1818</v>
      </c>
      <c r="C658" s="26" t="s">
        <v>1840</v>
      </c>
      <c r="D658" s="26" t="s">
        <v>1843</v>
      </c>
      <c r="E658" s="68">
        <v>0</v>
      </c>
      <c r="F658" s="47">
        <v>0.95814999999999995</v>
      </c>
      <c r="G658" s="80">
        <f t="shared" si="62"/>
        <v>-1</v>
      </c>
      <c r="H658" s="100">
        <v>0</v>
      </c>
      <c r="I658" s="101">
        <v>0.95814999999999995</v>
      </c>
      <c r="J658" s="75">
        <f t="shared" si="63"/>
        <v>-1</v>
      </c>
      <c r="K658" s="77" t="str">
        <f t="shared" si="64"/>
        <v/>
      </c>
      <c r="L658" s="54"/>
    </row>
    <row r="659" spans="1:12" x14ac:dyDescent="0.15">
      <c r="A659" s="26" t="s">
        <v>1692</v>
      </c>
      <c r="B659" s="26" t="s">
        <v>1444</v>
      </c>
      <c r="C659" s="26" t="s">
        <v>1841</v>
      </c>
      <c r="D659" s="26" t="s">
        <v>1843</v>
      </c>
      <c r="E659" s="68">
        <v>0</v>
      </c>
      <c r="F659" s="47">
        <v>0.506149551045046</v>
      </c>
      <c r="G659" s="80">
        <f t="shared" si="62"/>
        <v>-1</v>
      </c>
      <c r="H659" s="100">
        <v>3.5672347771500297</v>
      </c>
      <c r="I659" s="101">
        <v>0</v>
      </c>
      <c r="J659" s="75" t="str">
        <f t="shared" si="63"/>
        <v/>
      </c>
      <c r="K659" s="77" t="str">
        <f t="shared" si="64"/>
        <v/>
      </c>
      <c r="L659" s="54"/>
    </row>
    <row r="660" spans="1:12" x14ac:dyDescent="0.15">
      <c r="A660" s="26" t="s">
        <v>1691</v>
      </c>
      <c r="B660" s="26" t="s">
        <v>1443</v>
      </c>
      <c r="C660" s="26" t="s">
        <v>1841</v>
      </c>
      <c r="D660" s="26" t="s">
        <v>1843</v>
      </c>
      <c r="E660" s="68">
        <v>0</v>
      </c>
      <c r="F660" s="47">
        <v>0.474048140043764</v>
      </c>
      <c r="G660" s="80">
        <f t="shared" si="62"/>
        <v>-1</v>
      </c>
      <c r="H660" s="100">
        <v>0</v>
      </c>
      <c r="I660" s="101">
        <v>3.2799757134183398</v>
      </c>
      <c r="J660" s="75">
        <f t="shared" si="63"/>
        <v>-1</v>
      </c>
      <c r="K660" s="77" t="str">
        <f t="shared" si="64"/>
        <v/>
      </c>
      <c r="L660" s="54"/>
    </row>
    <row r="661" spans="1:12" x14ac:dyDescent="0.15">
      <c r="A661" s="26" t="s">
        <v>384</v>
      </c>
      <c r="B661" s="26" t="s">
        <v>1809</v>
      </c>
      <c r="C661" s="26" t="s">
        <v>1840</v>
      </c>
      <c r="D661" s="26" t="s">
        <v>1843</v>
      </c>
      <c r="E661" s="68">
        <v>0</v>
      </c>
      <c r="F661" s="47">
        <v>0.437612</v>
      </c>
      <c r="G661" s="80">
        <f t="shared" si="62"/>
        <v>-1</v>
      </c>
      <c r="H661" s="100">
        <v>0</v>
      </c>
      <c r="I661" s="101">
        <v>0</v>
      </c>
      <c r="J661" s="75" t="str">
        <f t="shared" si="63"/>
        <v/>
      </c>
      <c r="K661" s="77" t="str">
        <f t="shared" si="64"/>
        <v/>
      </c>
      <c r="L661" s="54"/>
    </row>
    <row r="662" spans="1:12" x14ac:dyDescent="0.15">
      <c r="A662" s="26" t="s">
        <v>401</v>
      </c>
      <c r="B662" s="26" t="s">
        <v>1824</v>
      </c>
      <c r="C662" s="26" t="s">
        <v>1840</v>
      </c>
      <c r="D662" s="26" t="s">
        <v>1843</v>
      </c>
      <c r="E662" s="68">
        <v>0</v>
      </c>
      <c r="F662" s="47">
        <v>0.30906</v>
      </c>
      <c r="G662" s="80">
        <f t="shared" si="62"/>
        <v>-1</v>
      </c>
      <c r="H662" s="100">
        <v>0</v>
      </c>
      <c r="I662" s="101">
        <v>0.30906</v>
      </c>
      <c r="J662" s="75">
        <f t="shared" si="63"/>
        <v>-1</v>
      </c>
      <c r="K662" s="77" t="str">
        <f t="shared" si="64"/>
        <v/>
      </c>
      <c r="L662" s="54"/>
    </row>
    <row r="663" spans="1:12" x14ac:dyDescent="0.15">
      <c r="A663" s="26" t="s">
        <v>1307</v>
      </c>
      <c r="B663" s="26" t="s">
        <v>179</v>
      </c>
      <c r="C663" s="26" t="s">
        <v>1840</v>
      </c>
      <c r="D663" s="26" t="s">
        <v>1843</v>
      </c>
      <c r="E663" s="68">
        <v>0</v>
      </c>
      <c r="F663" s="47">
        <v>0.24318000000000001</v>
      </c>
      <c r="G663" s="80">
        <f t="shared" si="62"/>
        <v>-1</v>
      </c>
      <c r="H663" s="100">
        <v>0</v>
      </c>
      <c r="I663" s="101">
        <v>0</v>
      </c>
      <c r="J663" s="75" t="str">
        <f t="shared" si="63"/>
        <v/>
      </c>
      <c r="K663" s="77" t="str">
        <f t="shared" si="64"/>
        <v/>
      </c>
      <c r="L663" s="54"/>
    </row>
    <row r="664" spans="1:12" x14ac:dyDescent="0.15">
      <c r="A664" s="26" t="s">
        <v>1534</v>
      </c>
      <c r="B664" s="26" t="s">
        <v>1535</v>
      </c>
      <c r="C664" s="26" t="s">
        <v>1841</v>
      </c>
      <c r="D664" s="26" t="s">
        <v>1844</v>
      </c>
      <c r="E664" s="68">
        <v>0</v>
      </c>
      <c r="F664" s="47">
        <v>0.24049510000000002</v>
      </c>
      <c r="G664" s="80">
        <f t="shared" si="62"/>
        <v>-1</v>
      </c>
      <c r="H664" s="100">
        <v>0</v>
      </c>
      <c r="I664" s="101">
        <v>0</v>
      </c>
      <c r="J664" s="75" t="str">
        <f t="shared" si="63"/>
        <v/>
      </c>
      <c r="K664" s="77" t="str">
        <f t="shared" si="64"/>
        <v/>
      </c>
      <c r="L664" s="54"/>
    </row>
    <row r="665" spans="1:12" x14ac:dyDescent="0.15">
      <c r="A665" s="26" t="s">
        <v>398</v>
      </c>
      <c r="B665" s="26" t="s">
        <v>1821</v>
      </c>
      <c r="C665" s="26" t="s">
        <v>1840</v>
      </c>
      <c r="D665" s="26" t="s">
        <v>1843</v>
      </c>
      <c r="E665" s="68">
        <v>0</v>
      </c>
      <c r="F665" s="47">
        <v>0.1809037</v>
      </c>
      <c r="G665" s="80">
        <f t="shared" si="62"/>
        <v>-1</v>
      </c>
      <c r="H665" s="100">
        <v>0</v>
      </c>
      <c r="I665" s="101">
        <v>0.1809037</v>
      </c>
      <c r="J665" s="75">
        <f t="shared" si="63"/>
        <v>-1</v>
      </c>
      <c r="K665" s="77" t="str">
        <f t="shared" si="64"/>
        <v/>
      </c>
      <c r="L665" s="54"/>
    </row>
    <row r="666" spans="1:12" x14ac:dyDescent="0.15">
      <c r="A666" s="26" t="s">
        <v>382</v>
      </c>
      <c r="B666" s="26" t="s">
        <v>1807</v>
      </c>
      <c r="C666" s="26" t="s">
        <v>1840</v>
      </c>
      <c r="D666" s="26" t="s">
        <v>1843</v>
      </c>
      <c r="E666" s="68">
        <v>0</v>
      </c>
      <c r="F666" s="47">
        <v>0.17832575000000001</v>
      </c>
      <c r="G666" s="80">
        <f t="shared" si="62"/>
        <v>-1</v>
      </c>
      <c r="H666" s="100">
        <v>6.8417700000000004</v>
      </c>
      <c r="I666" s="101">
        <v>0</v>
      </c>
      <c r="J666" s="75" t="str">
        <f t="shared" si="63"/>
        <v/>
      </c>
      <c r="K666" s="77" t="str">
        <f t="shared" si="64"/>
        <v/>
      </c>
      <c r="L666" s="54"/>
    </row>
    <row r="667" spans="1:12" x14ac:dyDescent="0.15">
      <c r="A667" s="26" t="s">
        <v>1732</v>
      </c>
      <c r="B667" s="26" t="s">
        <v>1733</v>
      </c>
      <c r="C667" s="26" t="s">
        <v>1840</v>
      </c>
      <c r="D667" s="26" t="s">
        <v>1843</v>
      </c>
      <c r="E667" s="68">
        <v>0</v>
      </c>
      <c r="F667" s="47">
        <v>0.12571499999999999</v>
      </c>
      <c r="G667" s="80">
        <f t="shared" si="62"/>
        <v>-1</v>
      </c>
      <c r="H667" s="100">
        <v>0</v>
      </c>
      <c r="I667" s="101">
        <v>0.24781702</v>
      </c>
      <c r="J667" s="75">
        <f t="shared" si="63"/>
        <v>-1</v>
      </c>
      <c r="K667" s="77" t="str">
        <f t="shared" si="64"/>
        <v/>
      </c>
      <c r="L667" s="54"/>
    </row>
    <row r="668" spans="1:12" x14ac:dyDescent="0.15">
      <c r="A668" s="26" t="s">
        <v>1729</v>
      </c>
      <c r="B668" s="26" t="s">
        <v>1730</v>
      </c>
      <c r="C668" s="26" t="s">
        <v>1840</v>
      </c>
      <c r="D668" s="26" t="s">
        <v>1843</v>
      </c>
      <c r="E668" s="68">
        <v>0</v>
      </c>
      <c r="F668" s="47">
        <v>0.118019</v>
      </c>
      <c r="G668" s="80">
        <f t="shared" si="62"/>
        <v>-1</v>
      </c>
      <c r="H668" s="100">
        <v>0</v>
      </c>
      <c r="I668" s="101">
        <v>0.118019</v>
      </c>
      <c r="J668" s="75">
        <f t="shared" si="63"/>
        <v>-1</v>
      </c>
      <c r="K668" s="77" t="str">
        <f t="shared" si="64"/>
        <v/>
      </c>
      <c r="L668" s="54"/>
    </row>
    <row r="669" spans="1:12" x14ac:dyDescent="0.15">
      <c r="A669" s="26" t="s">
        <v>1422</v>
      </c>
      <c r="B669" s="26" t="s">
        <v>1423</v>
      </c>
      <c r="C669" s="26" t="s">
        <v>1841</v>
      </c>
      <c r="D669" s="26" t="s">
        <v>1844</v>
      </c>
      <c r="E669" s="68">
        <v>0</v>
      </c>
      <c r="F669" s="47">
        <v>8.0725000000000005E-2</v>
      </c>
      <c r="G669" s="80">
        <f t="shared" si="62"/>
        <v>-1</v>
      </c>
      <c r="H669" s="100">
        <v>0</v>
      </c>
      <c r="I669" s="101">
        <v>0</v>
      </c>
      <c r="J669" s="75" t="str">
        <f t="shared" si="63"/>
        <v/>
      </c>
      <c r="K669" s="77" t="str">
        <f t="shared" si="64"/>
        <v/>
      </c>
      <c r="L669" s="54"/>
    </row>
    <row r="670" spans="1:12" x14ac:dyDescent="0.15">
      <c r="A670" s="26" t="s">
        <v>505</v>
      </c>
      <c r="B670" s="26" t="s">
        <v>652</v>
      </c>
      <c r="C670" s="26" t="s">
        <v>1840</v>
      </c>
      <c r="D670" s="26" t="s">
        <v>1843</v>
      </c>
      <c r="E670" s="68">
        <v>0</v>
      </c>
      <c r="F670" s="47">
        <v>6.0818440000000001E-2</v>
      </c>
      <c r="G670" s="80">
        <f t="shared" si="62"/>
        <v>-1</v>
      </c>
      <c r="H670" s="100">
        <v>0</v>
      </c>
      <c r="I670" s="101">
        <v>0</v>
      </c>
      <c r="J670" s="75" t="str">
        <f t="shared" si="63"/>
        <v/>
      </c>
      <c r="K670" s="77" t="str">
        <f t="shared" si="64"/>
        <v/>
      </c>
      <c r="L670" s="54"/>
    </row>
    <row r="671" spans="1:12" x14ac:dyDescent="0.15">
      <c r="A671" s="26" t="s">
        <v>1790</v>
      </c>
      <c r="B671" s="26" t="s">
        <v>1791</v>
      </c>
      <c r="C671" s="26" t="s">
        <v>1841</v>
      </c>
      <c r="D671" s="26" t="s">
        <v>1843</v>
      </c>
      <c r="E671" s="68">
        <v>0</v>
      </c>
      <c r="F671" s="47">
        <v>5.6584000000000002E-2</v>
      </c>
      <c r="G671" s="80">
        <f t="shared" si="62"/>
        <v>-1</v>
      </c>
      <c r="H671" s="100">
        <v>3.2684556000000002</v>
      </c>
      <c r="I671" s="101">
        <v>1.6921953999999999</v>
      </c>
      <c r="J671" s="75">
        <f t="shared" si="63"/>
        <v>0.93148829030028124</v>
      </c>
      <c r="K671" s="77" t="str">
        <f t="shared" si="64"/>
        <v/>
      </c>
      <c r="L671" s="54"/>
    </row>
    <row r="672" spans="1:12" x14ac:dyDescent="0.15">
      <c r="A672" s="26" t="s">
        <v>1387</v>
      </c>
      <c r="B672" s="26" t="s">
        <v>1388</v>
      </c>
      <c r="C672" s="26" t="s">
        <v>1840</v>
      </c>
      <c r="D672" s="26" t="s">
        <v>1843</v>
      </c>
      <c r="E672" s="68">
        <v>0</v>
      </c>
      <c r="F672" s="47">
        <v>2.811E-2</v>
      </c>
      <c r="G672" s="80">
        <f t="shared" si="62"/>
        <v>-1</v>
      </c>
      <c r="H672" s="100">
        <v>32.521264889999998</v>
      </c>
      <c r="I672" s="101">
        <v>20.05937947</v>
      </c>
      <c r="J672" s="75">
        <f t="shared" si="63"/>
        <v>0.62124979681637171</v>
      </c>
      <c r="K672" s="77" t="str">
        <f t="shared" si="64"/>
        <v/>
      </c>
      <c r="L672" s="54"/>
    </row>
    <row r="673" spans="1:12" x14ac:dyDescent="0.15">
      <c r="A673" s="26" t="s">
        <v>399</v>
      </c>
      <c r="B673" s="26" t="s">
        <v>1822</v>
      </c>
      <c r="C673" s="26" t="s">
        <v>1840</v>
      </c>
      <c r="D673" s="26" t="s">
        <v>1843</v>
      </c>
      <c r="E673" s="68">
        <v>0</v>
      </c>
      <c r="F673" s="47">
        <v>1.046764E-2</v>
      </c>
      <c r="G673" s="80">
        <f t="shared" si="62"/>
        <v>-1</v>
      </c>
      <c r="H673" s="100">
        <v>0</v>
      </c>
      <c r="I673" s="101">
        <v>1.046764E-2</v>
      </c>
      <c r="J673" s="75">
        <f t="shared" si="63"/>
        <v>-1</v>
      </c>
      <c r="K673" s="77" t="str">
        <f t="shared" si="64"/>
        <v/>
      </c>
      <c r="L673" s="54"/>
    </row>
    <row r="674" spans="1:12" x14ac:dyDescent="0.15">
      <c r="A674" s="26" t="s">
        <v>208</v>
      </c>
      <c r="B674" s="26" t="s">
        <v>209</v>
      </c>
      <c r="C674" s="26" t="s">
        <v>1841</v>
      </c>
      <c r="D674" s="26" t="s">
        <v>1843</v>
      </c>
      <c r="E674" s="68">
        <v>0</v>
      </c>
      <c r="F674" s="47">
        <v>5.5859999999999998E-3</v>
      </c>
      <c r="G674" s="80">
        <f t="shared" si="62"/>
        <v>-1</v>
      </c>
      <c r="H674" s="100">
        <v>0</v>
      </c>
      <c r="I674" s="101">
        <v>0</v>
      </c>
      <c r="J674" s="75" t="str">
        <f t="shared" si="63"/>
        <v/>
      </c>
      <c r="K674" s="77" t="str">
        <f t="shared" si="64"/>
        <v/>
      </c>
      <c r="L674" s="54"/>
    </row>
    <row r="675" spans="1:12" x14ac:dyDescent="0.15">
      <c r="A675" s="26" t="s">
        <v>397</v>
      </c>
      <c r="B675" s="26" t="s">
        <v>1820</v>
      </c>
      <c r="C675" s="26" t="s">
        <v>1840</v>
      </c>
      <c r="D675" s="26" t="s">
        <v>1843</v>
      </c>
      <c r="E675" s="68">
        <v>0</v>
      </c>
      <c r="F675" s="47">
        <v>2.9976E-3</v>
      </c>
      <c r="G675" s="80">
        <f t="shared" si="62"/>
        <v>-1</v>
      </c>
      <c r="H675" s="100">
        <v>0</v>
      </c>
      <c r="I675" s="101">
        <v>2.9976E-3</v>
      </c>
      <c r="J675" s="75">
        <f t="shared" si="63"/>
        <v>-1</v>
      </c>
      <c r="K675" s="77" t="str">
        <f t="shared" si="64"/>
        <v/>
      </c>
      <c r="L675" s="54"/>
    </row>
    <row r="676" spans="1:12" x14ac:dyDescent="0.15">
      <c r="A676" s="26" t="s">
        <v>1845</v>
      </c>
      <c r="B676" s="26" t="s">
        <v>1846</v>
      </c>
      <c r="C676" s="26" t="s">
        <v>1840</v>
      </c>
      <c r="D676" s="26" t="s">
        <v>1843</v>
      </c>
      <c r="E676" s="68">
        <v>0</v>
      </c>
      <c r="F676" s="47">
        <v>1.93268E-3</v>
      </c>
      <c r="G676" s="80">
        <f t="shared" si="62"/>
        <v>-1</v>
      </c>
      <c r="H676" s="100">
        <v>0</v>
      </c>
      <c r="I676" s="101">
        <v>0</v>
      </c>
      <c r="J676" s="75" t="str">
        <f t="shared" si="63"/>
        <v/>
      </c>
      <c r="K676" s="77" t="str">
        <f t="shared" si="64"/>
        <v/>
      </c>
      <c r="L676" s="54"/>
    </row>
    <row r="677" spans="1:12" x14ac:dyDescent="0.15">
      <c r="A677" s="26" t="s">
        <v>380</v>
      </c>
      <c r="B677" s="26" t="s">
        <v>1386</v>
      </c>
      <c r="C677" s="26" t="s">
        <v>1840</v>
      </c>
      <c r="D677" s="26" t="s">
        <v>1843</v>
      </c>
      <c r="E677" s="68">
        <v>0</v>
      </c>
      <c r="F677" s="47">
        <v>1.4361600000000001E-3</v>
      </c>
      <c r="G677" s="80">
        <f t="shared" si="62"/>
        <v>-1</v>
      </c>
      <c r="H677" s="100">
        <v>0</v>
      </c>
      <c r="I677" s="101">
        <v>1.4361600000000001E-3</v>
      </c>
      <c r="J677" s="75">
        <f t="shared" si="63"/>
        <v>-1</v>
      </c>
      <c r="K677" s="77" t="str">
        <f t="shared" si="64"/>
        <v/>
      </c>
      <c r="L677" s="54"/>
    </row>
    <row r="678" spans="1:12" x14ac:dyDescent="0.15">
      <c r="A678" s="26" t="s">
        <v>480</v>
      </c>
      <c r="B678" s="26" t="s">
        <v>12</v>
      </c>
      <c r="C678" s="26" t="s">
        <v>1840</v>
      </c>
      <c r="D678" s="26" t="s">
        <v>1843</v>
      </c>
      <c r="E678" s="68">
        <v>0</v>
      </c>
      <c r="F678" s="47">
        <v>0</v>
      </c>
      <c r="G678" s="80" t="str">
        <f t="shared" si="62"/>
        <v/>
      </c>
      <c r="H678" s="100">
        <v>3.13298831</v>
      </c>
      <c r="I678" s="101">
        <v>0</v>
      </c>
      <c r="J678" s="75" t="str">
        <f t="shared" si="63"/>
        <v/>
      </c>
      <c r="K678" s="77" t="str">
        <f t="shared" si="64"/>
        <v/>
      </c>
      <c r="L678" s="54"/>
    </row>
    <row r="679" spans="1:12" x14ac:dyDescent="0.15">
      <c r="A679" s="26" t="s">
        <v>1573</v>
      </c>
      <c r="B679" s="26" t="s">
        <v>1574</v>
      </c>
      <c r="C679" s="26" t="s">
        <v>1840</v>
      </c>
      <c r="D679" s="26" t="s">
        <v>1843</v>
      </c>
      <c r="E679" s="68">
        <v>0</v>
      </c>
      <c r="F679" s="47">
        <v>0</v>
      </c>
      <c r="G679" s="80" t="str">
        <f t="shared" si="62"/>
        <v/>
      </c>
      <c r="H679" s="100">
        <v>0</v>
      </c>
      <c r="I679" s="101">
        <v>0</v>
      </c>
      <c r="J679" s="75" t="str">
        <f t="shared" si="63"/>
        <v/>
      </c>
      <c r="K679" s="77" t="str">
        <f t="shared" si="64"/>
        <v/>
      </c>
      <c r="L679" s="54"/>
    </row>
    <row r="680" spans="1:12" x14ac:dyDescent="0.15">
      <c r="A680" s="26" t="s">
        <v>264</v>
      </c>
      <c r="B680" s="26" t="s">
        <v>265</v>
      </c>
      <c r="C680" s="26" t="s">
        <v>1840</v>
      </c>
      <c r="D680" s="26" t="s">
        <v>1843</v>
      </c>
      <c r="E680" s="68">
        <v>0</v>
      </c>
      <c r="F680" s="47">
        <v>0</v>
      </c>
      <c r="G680" s="80" t="str">
        <f t="shared" si="62"/>
        <v/>
      </c>
      <c r="H680" s="100">
        <v>0</v>
      </c>
      <c r="I680" s="101">
        <v>0</v>
      </c>
      <c r="J680" s="75" t="str">
        <f t="shared" si="63"/>
        <v/>
      </c>
      <c r="K680" s="77" t="str">
        <f t="shared" si="64"/>
        <v/>
      </c>
      <c r="L680" s="54"/>
    </row>
    <row r="681" spans="1:12" x14ac:dyDescent="0.15">
      <c r="A681" s="26" t="s">
        <v>234</v>
      </c>
      <c r="B681" s="26" t="s">
        <v>235</v>
      </c>
      <c r="C681" s="26" t="s">
        <v>1840</v>
      </c>
      <c r="D681" s="26" t="s">
        <v>1843</v>
      </c>
      <c r="E681" s="68">
        <v>0</v>
      </c>
      <c r="F681" s="47">
        <v>0</v>
      </c>
      <c r="G681" s="80" t="str">
        <f t="shared" si="62"/>
        <v/>
      </c>
      <c r="H681" s="100">
        <v>0</v>
      </c>
      <c r="I681" s="101">
        <v>0</v>
      </c>
      <c r="J681" s="75" t="str">
        <f t="shared" si="63"/>
        <v/>
      </c>
      <c r="K681" s="77" t="str">
        <f t="shared" si="64"/>
        <v/>
      </c>
      <c r="L681" s="54"/>
    </row>
    <row r="682" spans="1:12" x14ac:dyDescent="0.15">
      <c r="A682" s="26" t="s">
        <v>1381</v>
      </c>
      <c r="B682" s="26" t="s">
        <v>1382</v>
      </c>
      <c r="C682" s="26" t="s">
        <v>1840</v>
      </c>
      <c r="D682" s="26" t="s">
        <v>1843</v>
      </c>
      <c r="E682" s="68">
        <v>0</v>
      </c>
      <c r="F682" s="47">
        <v>0</v>
      </c>
      <c r="G682" s="80" t="str">
        <f t="shared" si="62"/>
        <v/>
      </c>
      <c r="H682" s="100">
        <v>0</v>
      </c>
      <c r="I682" s="101">
        <v>0</v>
      </c>
      <c r="J682" s="75" t="str">
        <f t="shared" si="63"/>
        <v/>
      </c>
      <c r="K682" s="77" t="str">
        <f t="shared" si="64"/>
        <v/>
      </c>
      <c r="L682" s="54"/>
    </row>
    <row r="683" spans="1:12" x14ac:dyDescent="0.15">
      <c r="A683" s="26" t="s">
        <v>1126</v>
      </c>
      <c r="B683" s="26" t="s">
        <v>1127</v>
      </c>
      <c r="C683" s="26" t="s">
        <v>1840</v>
      </c>
      <c r="D683" s="26" t="s">
        <v>1843</v>
      </c>
      <c r="E683" s="68">
        <v>0</v>
      </c>
      <c r="F683" s="47">
        <v>0</v>
      </c>
      <c r="G683" s="80" t="str">
        <f t="shared" si="62"/>
        <v/>
      </c>
      <c r="H683" s="100">
        <v>0</v>
      </c>
      <c r="I683" s="101">
        <v>0</v>
      </c>
      <c r="J683" s="75" t="str">
        <f t="shared" si="63"/>
        <v/>
      </c>
      <c r="K683" s="77" t="str">
        <f t="shared" si="64"/>
        <v/>
      </c>
      <c r="L683" s="54"/>
    </row>
    <row r="684" spans="1:12" x14ac:dyDescent="0.15">
      <c r="A684" s="26" t="s">
        <v>1122</v>
      </c>
      <c r="B684" s="26" t="s">
        <v>1123</v>
      </c>
      <c r="C684" s="26" t="s">
        <v>1840</v>
      </c>
      <c r="D684" s="26" t="s">
        <v>1843</v>
      </c>
      <c r="E684" s="68">
        <v>0</v>
      </c>
      <c r="F684" s="47">
        <v>0</v>
      </c>
      <c r="G684" s="80" t="str">
        <f t="shared" si="62"/>
        <v/>
      </c>
      <c r="H684" s="100">
        <v>0</v>
      </c>
      <c r="I684" s="101">
        <v>0</v>
      </c>
      <c r="J684" s="75" t="str">
        <f t="shared" si="63"/>
        <v/>
      </c>
      <c r="K684" s="77" t="str">
        <f t="shared" si="64"/>
        <v/>
      </c>
      <c r="L684" s="54"/>
    </row>
    <row r="685" spans="1:12" x14ac:dyDescent="0.15">
      <c r="A685" s="26" t="s">
        <v>383</v>
      </c>
      <c r="B685" s="26" t="s">
        <v>1808</v>
      </c>
      <c r="C685" s="26" t="s">
        <v>1840</v>
      </c>
      <c r="D685" s="26" t="s">
        <v>1843</v>
      </c>
      <c r="E685" s="68">
        <v>0</v>
      </c>
      <c r="F685" s="47">
        <v>0</v>
      </c>
      <c r="G685" s="80" t="str">
        <f t="shared" si="62"/>
        <v/>
      </c>
      <c r="H685" s="100">
        <v>0</v>
      </c>
      <c r="I685" s="101">
        <v>0</v>
      </c>
      <c r="J685" s="75" t="str">
        <f t="shared" ref="J685:J723" si="65">IF(ISERROR(H685/I685-1),"",((H685/I685-1)))</f>
        <v/>
      </c>
      <c r="K685" s="77" t="str">
        <f t="shared" si="64"/>
        <v/>
      </c>
      <c r="L685" s="54"/>
    </row>
    <row r="686" spans="1:12" x14ac:dyDescent="0.15">
      <c r="A686" s="89" t="s">
        <v>1408</v>
      </c>
      <c r="B686" s="89" t="s">
        <v>1409</v>
      </c>
      <c r="C686" s="89" t="s">
        <v>1840</v>
      </c>
      <c r="D686" s="89" t="s">
        <v>1843</v>
      </c>
      <c r="E686" s="68">
        <v>0</v>
      </c>
      <c r="F686" s="47">
        <v>0</v>
      </c>
      <c r="G686" s="80" t="str">
        <f t="shared" si="62"/>
        <v/>
      </c>
      <c r="H686" s="100">
        <v>0</v>
      </c>
      <c r="I686" s="101">
        <v>0</v>
      </c>
      <c r="J686" s="75" t="str">
        <f t="shared" si="65"/>
        <v/>
      </c>
      <c r="K686" s="77" t="str">
        <f t="shared" si="64"/>
        <v/>
      </c>
      <c r="L686" s="54"/>
    </row>
    <row r="687" spans="1:12" x14ac:dyDescent="0.15">
      <c r="A687" s="26" t="s">
        <v>695</v>
      </c>
      <c r="B687" s="26" t="s">
        <v>794</v>
      </c>
      <c r="C687" s="26" t="s">
        <v>1840</v>
      </c>
      <c r="D687" s="26" t="s">
        <v>1843</v>
      </c>
      <c r="E687" s="68">
        <v>0</v>
      </c>
      <c r="F687" s="47">
        <v>0</v>
      </c>
      <c r="G687" s="80" t="str">
        <f t="shared" si="62"/>
        <v/>
      </c>
      <c r="H687" s="100">
        <v>0</v>
      </c>
      <c r="I687" s="101">
        <v>0</v>
      </c>
      <c r="J687" s="75" t="str">
        <f t="shared" si="65"/>
        <v/>
      </c>
      <c r="K687" s="77" t="str">
        <f t="shared" si="64"/>
        <v/>
      </c>
      <c r="L687" s="54"/>
    </row>
    <row r="688" spans="1:12" x14ac:dyDescent="0.15">
      <c r="A688" s="26" t="s">
        <v>236</v>
      </c>
      <c r="B688" s="26" t="s">
        <v>237</v>
      </c>
      <c r="C688" s="26" t="s">
        <v>1840</v>
      </c>
      <c r="D688" s="26" t="s">
        <v>1843</v>
      </c>
      <c r="E688" s="68">
        <v>0</v>
      </c>
      <c r="F688" s="47">
        <v>0</v>
      </c>
      <c r="G688" s="80" t="str">
        <f t="shared" si="62"/>
        <v/>
      </c>
      <c r="H688" s="100">
        <v>0</v>
      </c>
      <c r="I688" s="101">
        <v>0</v>
      </c>
      <c r="J688" s="75" t="str">
        <f t="shared" si="65"/>
        <v/>
      </c>
      <c r="K688" s="77" t="str">
        <f t="shared" si="64"/>
        <v/>
      </c>
      <c r="L688" s="54"/>
    </row>
    <row r="689" spans="1:12" x14ac:dyDescent="0.15">
      <c r="A689" s="26" t="s">
        <v>1392</v>
      </c>
      <c r="B689" s="26" t="s">
        <v>1393</v>
      </c>
      <c r="C689" s="26" t="s">
        <v>1840</v>
      </c>
      <c r="D689" s="26" t="s">
        <v>1843</v>
      </c>
      <c r="E689" s="68">
        <v>0</v>
      </c>
      <c r="F689" s="47">
        <v>0</v>
      </c>
      <c r="G689" s="80" t="str">
        <f t="shared" si="62"/>
        <v/>
      </c>
      <c r="H689" s="100">
        <v>18.664542430000001</v>
      </c>
      <c r="I689" s="101">
        <v>10.942832340000001</v>
      </c>
      <c r="J689" s="75">
        <f t="shared" si="65"/>
        <v>0.70564090265500679</v>
      </c>
      <c r="K689" s="77" t="str">
        <f t="shared" si="64"/>
        <v/>
      </c>
      <c r="L689" s="54"/>
    </row>
    <row r="690" spans="1:12" x14ac:dyDescent="0.15">
      <c r="A690" s="26" t="s">
        <v>1394</v>
      </c>
      <c r="B690" s="26" t="s">
        <v>1395</v>
      </c>
      <c r="C690" s="26" t="s">
        <v>1840</v>
      </c>
      <c r="D690" s="26" t="s">
        <v>1843</v>
      </c>
      <c r="E690" s="68">
        <v>0</v>
      </c>
      <c r="F690" s="47">
        <v>0</v>
      </c>
      <c r="G690" s="80" t="str">
        <f t="shared" si="62"/>
        <v/>
      </c>
      <c r="H690" s="100">
        <v>9.7104875199999992</v>
      </c>
      <c r="I690" s="101">
        <v>2.3924359399999999</v>
      </c>
      <c r="J690" s="75">
        <f t="shared" si="65"/>
        <v>3.058828643077482</v>
      </c>
      <c r="K690" s="77" t="str">
        <f t="shared" si="64"/>
        <v/>
      </c>
      <c r="L690" s="54"/>
    </row>
    <row r="691" spans="1:12" x14ac:dyDescent="0.15">
      <c r="A691" s="26" t="s">
        <v>1467</v>
      </c>
      <c r="B691" s="26" t="s">
        <v>258</v>
      </c>
      <c r="C691" s="26" t="s">
        <v>1840</v>
      </c>
      <c r="D691" s="26" t="s">
        <v>1843</v>
      </c>
      <c r="E691" s="68">
        <v>0</v>
      </c>
      <c r="F691" s="47">
        <v>0</v>
      </c>
      <c r="G691" s="80" t="str">
        <f t="shared" si="62"/>
        <v/>
      </c>
      <c r="H691" s="100">
        <v>3.2209887000000004</v>
      </c>
      <c r="I691" s="101">
        <v>3.2401192499999998</v>
      </c>
      <c r="J691" s="75">
        <f t="shared" si="65"/>
        <v>-5.9042734306767874E-3</v>
      </c>
      <c r="K691" s="77" t="str">
        <f t="shared" si="64"/>
        <v/>
      </c>
      <c r="L691" s="54"/>
    </row>
    <row r="692" spans="1:12" x14ac:dyDescent="0.15">
      <c r="A692" s="26" t="s">
        <v>1171</v>
      </c>
      <c r="B692" s="26" t="s">
        <v>262</v>
      </c>
      <c r="C692" s="26" t="s">
        <v>1840</v>
      </c>
      <c r="D692" s="26" t="s">
        <v>1843</v>
      </c>
      <c r="E692" s="68">
        <v>0</v>
      </c>
      <c r="F692" s="47">
        <v>0</v>
      </c>
      <c r="G692" s="80" t="str">
        <f t="shared" si="62"/>
        <v/>
      </c>
      <c r="H692" s="100">
        <v>0</v>
      </c>
      <c r="I692" s="101">
        <v>0</v>
      </c>
      <c r="J692" s="75" t="str">
        <f t="shared" si="65"/>
        <v/>
      </c>
      <c r="K692" s="77" t="str">
        <f t="shared" si="64"/>
        <v/>
      </c>
      <c r="L692" s="54"/>
    </row>
    <row r="693" spans="1:12" x14ac:dyDescent="0.15">
      <c r="A693" s="26" t="s">
        <v>1706</v>
      </c>
      <c r="B693" s="26" t="s">
        <v>1437</v>
      </c>
      <c r="C693" s="26" t="s">
        <v>1841</v>
      </c>
      <c r="D693" s="26" t="s">
        <v>1843</v>
      </c>
      <c r="E693" s="68">
        <v>0</v>
      </c>
      <c r="F693" s="47">
        <v>0</v>
      </c>
      <c r="G693" s="80" t="str">
        <f t="shared" si="62"/>
        <v/>
      </c>
      <c r="H693" s="100">
        <v>0</v>
      </c>
      <c r="I693" s="101">
        <v>8.0940944767222494</v>
      </c>
      <c r="J693" s="75">
        <f t="shared" si="65"/>
        <v>-1</v>
      </c>
      <c r="K693" s="77" t="str">
        <f t="shared" si="64"/>
        <v/>
      </c>
      <c r="L693" s="54"/>
    </row>
    <row r="694" spans="1:12" x14ac:dyDescent="0.15">
      <c r="A694" s="26" t="s">
        <v>376</v>
      </c>
      <c r="B694" s="26" t="s">
        <v>1398</v>
      </c>
      <c r="C694" s="26" t="s">
        <v>1840</v>
      </c>
      <c r="D694" s="26" t="s">
        <v>1843</v>
      </c>
      <c r="E694" s="68">
        <v>0</v>
      </c>
      <c r="F694" s="47">
        <v>0</v>
      </c>
      <c r="G694" s="80" t="str">
        <f t="shared" si="62"/>
        <v/>
      </c>
      <c r="H694" s="100">
        <v>0</v>
      </c>
      <c r="I694" s="101">
        <v>0</v>
      </c>
      <c r="J694" s="75" t="str">
        <f t="shared" si="65"/>
        <v/>
      </c>
      <c r="K694" s="77" t="str">
        <f t="shared" si="64"/>
        <v/>
      </c>
      <c r="L694" s="54"/>
    </row>
    <row r="695" spans="1:12" x14ac:dyDescent="0.15">
      <c r="A695" s="26" t="s">
        <v>411</v>
      </c>
      <c r="B695" s="26" t="s">
        <v>1406</v>
      </c>
      <c r="C695" s="26" t="s">
        <v>1840</v>
      </c>
      <c r="D695" s="26" t="s">
        <v>1843</v>
      </c>
      <c r="E695" s="68">
        <v>0</v>
      </c>
      <c r="F695" s="47">
        <v>0</v>
      </c>
      <c r="G695" s="80" t="str">
        <f t="shared" si="62"/>
        <v/>
      </c>
      <c r="H695" s="100">
        <v>0</v>
      </c>
      <c r="I695" s="101">
        <v>0</v>
      </c>
      <c r="J695" s="75" t="str">
        <f t="shared" si="65"/>
        <v/>
      </c>
      <c r="K695" s="77" t="str">
        <f t="shared" si="64"/>
        <v/>
      </c>
      <c r="L695" s="54"/>
    </row>
    <row r="696" spans="1:12" x14ac:dyDescent="0.15">
      <c r="A696" s="26" t="s">
        <v>1690</v>
      </c>
      <c r="B696" s="26" t="s">
        <v>1442</v>
      </c>
      <c r="C696" s="26" t="s">
        <v>1841</v>
      </c>
      <c r="D696" s="26" t="s">
        <v>1843</v>
      </c>
      <c r="E696" s="68">
        <v>0</v>
      </c>
      <c r="F696" s="47">
        <v>0</v>
      </c>
      <c r="G696" s="80" t="str">
        <f t="shared" si="62"/>
        <v/>
      </c>
      <c r="H696" s="100">
        <v>0</v>
      </c>
      <c r="I696" s="101">
        <v>9.3385094110503992</v>
      </c>
      <c r="J696" s="75">
        <f t="shared" si="65"/>
        <v>-1</v>
      </c>
      <c r="K696" s="77" t="str">
        <f t="shared" si="64"/>
        <v/>
      </c>
      <c r="L696" s="54"/>
    </row>
    <row r="697" spans="1:12" x14ac:dyDescent="0.15">
      <c r="A697" s="26" t="s">
        <v>379</v>
      </c>
      <c r="B697" s="26" t="s">
        <v>1400</v>
      </c>
      <c r="C697" s="26" t="s">
        <v>1840</v>
      </c>
      <c r="D697" s="26" t="s">
        <v>1843</v>
      </c>
      <c r="E697" s="68">
        <v>0</v>
      </c>
      <c r="F697" s="47">
        <v>0</v>
      </c>
      <c r="G697" s="80" t="str">
        <f t="shared" si="62"/>
        <v/>
      </c>
      <c r="H697" s="100">
        <v>0</v>
      </c>
      <c r="I697" s="101">
        <v>0</v>
      </c>
      <c r="J697" s="75" t="str">
        <f t="shared" si="65"/>
        <v/>
      </c>
      <c r="K697" s="77" t="str">
        <f t="shared" si="64"/>
        <v/>
      </c>
      <c r="L697" s="54"/>
    </row>
    <row r="698" spans="1:12" x14ac:dyDescent="0.15">
      <c r="A698" s="26" t="s">
        <v>1320</v>
      </c>
      <c r="B698" s="26" t="s">
        <v>1806</v>
      </c>
      <c r="C698" s="26" t="s">
        <v>1840</v>
      </c>
      <c r="D698" s="26" t="s">
        <v>1843</v>
      </c>
      <c r="E698" s="68">
        <v>0</v>
      </c>
      <c r="F698" s="47">
        <v>0</v>
      </c>
      <c r="G698" s="80" t="str">
        <f t="shared" si="62"/>
        <v/>
      </c>
      <c r="H698" s="100">
        <v>0</v>
      </c>
      <c r="I698" s="101">
        <v>0</v>
      </c>
      <c r="J698" s="75" t="str">
        <f t="shared" si="65"/>
        <v/>
      </c>
      <c r="K698" s="77" t="str">
        <f t="shared" si="64"/>
        <v/>
      </c>
      <c r="L698" s="54"/>
    </row>
    <row r="699" spans="1:12" x14ac:dyDescent="0.15">
      <c r="A699" s="26" t="s">
        <v>381</v>
      </c>
      <c r="B699" s="26" t="s">
        <v>1813</v>
      </c>
      <c r="C699" s="26" t="s">
        <v>1840</v>
      </c>
      <c r="D699" s="26" t="s">
        <v>1843</v>
      </c>
      <c r="E699" s="68">
        <v>0</v>
      </c>
      <c r="F699" s="47">
        <v>0</v>
      </c>
      <c r="G699" s="80" t="str">
        <f t="shared" si="62"/>
        <v/>
      </c>
      <c r="H699" s="100">
        <v>0</v>
      </c>
      <c r="I699" s="101">
        <v>0</v>
      </c>
      <c r="J699" s="75" t="str">
        <f t="shared" si="65"/>
        <v/>
      </c>
      <c r="K699" s="77" t="str">
        <f t="shared" si="64"/>
        <v/>
      </c>
      <c r="L699" s="54"/>
    </row>
    <row r="700" spans="1:12" x14ac:dyDescent="0.15">
      <c r="A700" s="26" t="s">
        <v>385</v>
      </c>
      <c r="B700" s="26" t="s">
        <v>1810</v>
      </c>
      <c r="C700" s="26" t="s">
        <v>1840</v>
      </c>
      <c r="D700" s="26" t="s">
        <v>1843</v>
      </c>
      <c r="E700" s="68">
        <v>0</v>
      </c>
      <c r="F700" s="47">
        <v>0</v>
      </c>
      <c r="G700" s="80" t="str">
        <f t="shared" si="62"/>
        <v/>
      </c>
      <c r="H700" s="100">
        <v>0</v>
      </c>
      <c r="I700" s="101">
        <v>0</v>
      </c>
      <c r="J700" s="75" t="str">
        <f t="shared" si="65"/>
        <v/>
      </c>
      <c r="K700" s="77" t="str">
        <f t="shared" si="64"/>
        <v/>
      </c>
      <c r="L700" s="54"/>
    </row>
    <row r="701" spans="1:12" x14ac:dyDescent="0.15">
      <c r="A701" s="26" t="s">
        <v>386</v>
      </c>
      <c r="B701" s="26" t="s">
        <v>1811</v>
      </c>
      <c r="C701" s="26" t="s">
        <v>1840</v>
      </c>
      <c r="D701" s="26" t="s">
        <v>1843</v>
      </c>
      <c r="E701" s="68">
        <v>0</v>
      </c>
      <c r="F701" s="47">
        <v>0</v>
      </c>
      <c r="G701" s="80" t="str">
        <f t="shared" si="62"/>
        <v/>
      </c>
      <c r="H701" s="100">
        <v>0</v>
      </c>
      <c r="I701" s="101">
        <v>0</v>
      </c>
      <c r="J701" s="75" t="str">
        <f t="shared" si="65"/>
        <v/>
      </c>
      <c r="K701" s="77" t="str">
        <f t="shared" si="64"/>
        <v/>
      </c>
      <c r="L701" s="54"/>
    </row>
    <row r="702" spans="1:12" x14ac:dyDescent="0.15">
      <c r="A702" s="26" t="s">
        <v>387</v>
      </c>
      <c r="B702" s="26" t="s">
        <v>1812</v>
      </c>
      <c r="C702" s="26" t="s">
        <v>1840</v>
      </c>
      <c r="D702" s="26" t="s">
        <v>1843</v>
      </c>
      <c r="E702" s="68">
        <v>0</v>
      </c>
      <c r="F702" s="47">
        <v>0</v>
      </c>
      <c r="G702" s="80" t="str">
        <f t="shared" si="62"/>
        <v/>
      </c>
      <c r="H702" s="100">
        <v>0</v>
      </c>
      <c r="I702" s="101">
        <v>0</v>
      </c>
      <c r="J702" s="75" t="str">
        <f t="shared" si="65"/>
        <v/>
      </c>
      <c r="K702" s="77" t="str">
        <f t="shared" si="64"/>
        <v/>
      </c>
      <c r="L702" s="54"/>
    </row>
    <row r="703" spans="1:12" x14ac:dyDescent="0.15">
      <c r="A703" s="26" t="s">
        <v>394</v>
      </c>
      <c r="B703" s="26" t="s">
        <v>1402</v>
      </c>
      <c r="C703" s="26" t="s">
        <v>1840</v>
      </c>
      <c r="D703" s="26" t="s">
        <v>1843</v>
      </c>
      <c r="E703" s="68">
        <v>0</v>
      </c>
      <c r="F703" s="47">
        <v>0</v>
      </c>
      <c r="G703" s="80" t="str">
        <f t="shared" si="62"/>
        <v/>
      </c>
      <c r="H703" s="100">
        <v>0</v>
      </c>
      <c r="I703" s="101">
        <v>0</v>
      </c>
      <c r="J703" s="75" t="str">
        <f t="shared" si="65"/>
        <v/>
      </c>
      <c r="K703" s="77" t="str">
        <f t="shared" si="64"/>
        <v/>
      </c>
      <c r="L703" s="54"/>
    </row>
    <row r="704" spans="1:12" x14ac:dyDescent="0.15">
      <c r="A704" s="26" t="s">
        <v>402</v>
      </c>
      <c r="B704" s="26" t="s">
        <v>1825</v>
      </c>
      <c r="C704" s="26" t="s">
        <v>1840</v>
      </c>
      <c r="D704" s="26" t="s">
        <v>1843</v>
      </c>
      <c r="E704" s="68">
        <v>0</v>
      </c>
      <c r="F704" s="47">
        <v>0</v>
      </c>
      <c r="G704" s="80" t="str">
        <f t="shared" si="62"/>
        <v/>
      </c>
      <c r="H704" s="100">
        <v>0</v>
      </c>
      <c r="I704" s="101">
        <v>0</v>
      </c>
      <c r="J704" s="75" t="str">
        <f t="shared" si="65"/>
        <v/>
      </c>
      <c r="K704" s="77" t="str">
        <f t="shared" si="64"/>
        <v/>
      </c>
      <c r="L704" s="54"/>
    </row>
    <row r="705" spans="1:12" x14ac:dyDescent="0.15">
      <c r="A705" s="26" t="s">
        <v>408</v>
      </c>
      <c r="B705" s="26" t="s">
        <v>1405</v>
      </c>
      <c r="C705" s="26" t="s">
        <v>1840</v>
      </c>
      <c r="D705" s="26" t="s">
        <v>1843</v>
      </c>
      <c r="E705" s="68">
        <v>0</v>
      </c>
      <c r="F705" s="47">
        <v>0</v>
      </c>
      <c r="G705" s="80" t="str">
        <f t="shared" si="62"/>
        <v/>
      </c>
      <c r="H705" s="100">
        <v>0</v>
      </c>
      <c r="I705" s="101">
        <v>0</v>
      </c>
      <c r="J705" s="75" t="str">
        <f t="shared" si="65"/>
        <v/>
      </c>
      <c r="K705" s="77" t="str">
        <f t="shared" si="64"/>
        <v/>
      </c>
      <c r="L705" s="54"/>
    </row>
    <row r="706" spans="1:12" x14ac:dyDescent="0.15">
      <c r="A706" s="26" t="s">
        <v>1684</v>
      </c>
      <c r="B706" s="26" t="s">
        <v>1795</v>
      </c>
      <c r="C706" s="26" t="s">
        <v>1841</v>
      </c>
      <c r="D706" s="26" t="s">
        <v>1843</v>
      </c>
      <c r="E706" s="68">
        <v>0</v>
      </c>
      <c r="F706" s="47">
        <v>0</v>
      </c>
      <c r="G706" s="80" t="str">
        <f t="shared" si="62"/>
        <v/>
      </c>
      <c r="H706" s="100">
        <v>3.8576118334725003</v>
      </c>
      <c r="I706" s="101">
        <v>3.7829425249969897</v>
      </c>
      <c r="J706" s="75">
        <f t="shared" si="65"/>
        <v>1.9738420021480518E-2</v>
      </c>
      <c r="K706" s="77" t="str">
        <f t="shared" si="64"/>
        <v/>
      </c>
      <c r="L706" s="54"/>
    </row>
    <row r="707" spans="1:12" x14ac:dyDescent="0.15">
      <c r="A707" s="26" t="s">
        <v>1685</v>
      </c>
      <c r="B707" s="26" t="s">
        <v>1796</v>
      </c>
      <c r="C707" s="26" t="s">
        <v>1841</v>
      </c>
      <c r="D707" s="26" t="s">
        <v>1843</v>
      </c>
      <c r="E707" s="68">
        <v>0</v>
      </c>
      <c r="F707" s="47">
        <v>0</v>
      </c>
      <c r="G707" s="80" t="str">
        <f t="shared" si="62"/>
        <v/>
      </c>
      <c r="H707" s="100">
        <v>0</v>
      </c>
      <c r="I707" s="101">
        <v>0</v>
      </c>
      <c r="J707" s="75" t="str">
        <f t="shared" si="65"/>
        <v/>
      </c>
      <c r="K707" s="77" t="str">
        <f t="shared" si="64"/>
        <v/>
      </c>
      <c r="L707" s="54"/>
    </row>
    <row r="708" spans="1:12" x14ac:dyDescent="0.15">
      <c r="A708" s="26" t="s">
        <v>1693</v>
      </c>
      <c r="B708" s="26" t="s">
        <v>1448</v>
      </c>
      <c r="C708" s="26" t="s">
        <v>1841</v>
      </c>
      <c r="D708" s="26" t="s">
        <v>1843</v>
      </c>
      <c r="E708" s="68">
        <v>0</v>
      </c>
      <c r="F708" s="47">
        <v>0</v>
      </c>
      <c r="G708" s="80" t="str">
        <f t="shared" si="62"/>
        <v/>
      </c>
      <c r="H708" s="100">
        <v>0</v>
      </c>
      <c r="I708" s="101">
        <v>0</v>
      </c>
      <c r="J708" s="75" t="str">
        <f t="shared" si="65"/>
        <v/>
      </c>
      <c r="K708" s="77" t="str">
        <f t="shared" si="64"/>
        <v/>
      </c>
      <c r="L708" s="54"/>
    </row>
    <row r="709" spans="1:12" x14ac:dyDescent="0.15">
      <c r="A709" s="26" t="s">
        <v>1702</v>
      </c>
      <c r="B709" s="26" t="s">
        <v>1800</v>
      </c>
      <c r="C709" s="26" t="s">
        <v>1841</v>
      </c>
      <c r="D709" s="26" t="s">
        <v>1843</v>
      </c>
      <c r="E709" s="68">
        <v>0</v>
      </c>
      <c r="F709" s="47">
        <v>0</v>
      </c>
      <c r="G709" s="80" t="str">
        <f t="shared" si="62"/>
        <v/>
      </c>
      <c r="H709" s="100">
        <v>0</v>
      </c>
      <c r="I709" s="101">
        <v>7.0799445315325995</v>
      </c>
      <c r="J709" s="75">
        <f t="shared" si="65"/>
        <v>-1</v>
      </c>
      <c r="K709" s="77" t="str">
        <f t="shared" si="64"/>
        <v/>
      </c>
      <c r="L709" s="54"/>
    </row>
    <row r="710" spans="1:12" x14ac:dyDescent="0.15">
      <c r="A710" s="26" t="s">
        <v>1705</v>
      </c>
      <c r="B710" s="26" t="s">
        <v>1801</v>
      </c>
      <c r="C710" s="26" t="s">
        <v>1841</v>
      </c>
      <c r="D710" s="26" t="s">
        <v>1843</v>
      </c>
      <c r="E710" s="68">
        <v>0</v>
      </c>
      <c r="F710" s="47">
        <v>0</v>
      </c>
      <c r="G710" s="80" t="str">
        <f t="shared" si="62"/>
        <v/>
      </c>
      <c r="H710" s="100">
        <v>0</v>
      </c>
      <c r="I710" s="101">
        <v>0</v>
      </c>
      <c r="J710" s="75" t="str">
        <f t="shared" si="65"/>
        <v/>
      </c>
      <c r="K710" s="77" t="str">
        <f t="shared" si="64"/>
        <v/>
      </c>
      <c r="L710" s="54"/>
    </row>
    <row r="711" spans="1:12" x14ac:dyDescent="0.15">
      <c r="A711" s="26" t="s">
        <v>87</v>
      </c>
      <c r="B711" s="26" t="s">
        <v>100</v>
      </c>
      <c r="C711" s="26" t="s">
        <v>1841</v>
      </c>
      <c r="D711" s="26" t="s">
        <v>1843</v>
      </c>
      <c r="E711" s="68">
        <v>0</v>
      </c>
      <c r="F711" s="47">
        <v>0</v>
      </c>
      <c r="G711" s="80" t="str">
        <f t="shared" si="62"/>
        <v/>
      </c>
      <c r="H711" s="100">
        <v>20.083172768420301</v>
      </c>
      <c r="I711" s="101">
        <v>0</v>
      </c>
      <c r="J711" s="75" t="str">
        <f t="shared" si="65"/>
        <v/>
      </c>
      <c r="K711" s="77" t="str">
        <f t="shared" si="64"/>
        <v/>
      </c>
      <c r="L711" s="54"/>
    </row>
    <row r="712" spans="1:12" x14ac:dyDescent="0.15">
      <c r="A712" s="26" t="s">
        <v>88</v>
      </c>
      <c r="B712" s="26" t="s">
        <v>101</v>
      </c>
      <c r="C712" s="26" t="s">
        <v>1840</v>
      </c>
      <c r="D712" s="26" t="s">
        <v>1843</v>
      </c>
      <c r="E712" s="68">
        <v>0</v>
      </c>
      <c r="F712" s="47">
        <v>0</v>
      </c>
      <c r="G712" s="80" t="str">
        <f t="shared" ref="G712:G723" si="66">IF(ISERROR(E712/F712-1),"",((E712/F712-1)))</f>
        <v/>
      </c>
      <c r="H712" s="100">
        <v>10.090179220150201</v>
      </c>
      <c r="I712" s="101">
        <v>0</v>
      </c>
      <c r="J712" s="75" t="str">
        <f t="shared" si="65"/>
        <v/>
      </c>
      <c r="K712" s="77" t="str">
        <f t="shared" si="64"/>
        <v/>
      </c>
      <c r="L712" s="54"/>
    </row>
    <row r="713" spans="1:12" x14ac:dyDescent="0.15">
      <c r="A713" s="26" t="s">
        <v>89</v>
      </c>
      <c r="B713" s="26" t="s">
        <v>102</v>
      </c>
      <c r="C713" s="26" t="s">
        <v>1840</v>
      </c>
      <c r="D713" s="26" t="s">
        <v>1843</v>
      </c>
      <c r="E713" s="68">
        <v>0</v>
      </c>
      <c r="F713" s="47">
        <v>0</v>
      </c>
      <c r="G713" s="80" t="str">
        <f t="shared" si="66"/>
        <v/>
      </c>
      <c r="H713" s="100">
        <v>10.104400581254501</v>
      </c>
      <c r="I713" s="101">
        <v>0</v>
      </c>
      <c r="J713" s="75" t="str">
        <f t="shared" si="65"/>
        <v/>
      </c>
      <c r="K713" s="77" t="str">
        <f t="shared" si="64"/>
        <v/>
      </c>
      <c r="L713" s="54"/>
    </row>
    <row r="714" spans="1:12" x14ac:dyDescent="0.15">
      <c r="A714" s="26" t="s">
        <v>90</v>
      </c>
      <c r="B714" s="26" t="s">
        <v>103</v>
      </c>
      <c r="C714" s="26" t="s">
        <v>1841</v>
      </c>
      <c r="D714" s="26" t="s">
        <v>1843</v>
      </c>
      <c r="E714" s="68">
        <v>0</v>
      </c>
      <c r="F714" s="47">
        <v>0</v>
      </c>
      <c r="G714" s="80" t="str">
        <f t="shared" si="66"/>
        <v/>
      </c>
      <c r="H714" s="100">
        <v>0</v>
      </c>
      <c r="I714" s="101">
        <v>0</v>
      </c>
      <c r="J714" s="75" t="str">
        <f t="shared" si="65"/>
        <v/>
      </c>
      <c r="K714" s="77" t="str">
        <f t="shared" si="64"/>
        <v/>
      </c>
      <c r="L714" s="54"/>
    </row>
    <row r="715" spans="1:12" x14ac:dyDescent="0.15">
      <c r="A715" s="26" t="s">
        <v>91</v>
      </c>
      <c r="B715" s="26" t="s">
        <v>104</v>
      </c>
      <c r="C715" s="26" t="s">
        <v>1841</v>
      </c>
      <c r="D715" s="26" t="s">
        <v>1843</v>
      </c>
      <c r="E715" s="68">
        <v>0</v>
      </c>
      <c r="F715" s="47">
        <v>0</v>
      </c>
      <c r="G715" s="80" t="str">
        <f t="shared" si="66"/>
        <v/>
      </c>
      <c r="H715" s="100">
        <v>0</v>
      </c>
      <c r="I715" s="101">
        <v>0</v>
      </c>
      <c r="J715" s="75" t="str">
        <f t="shared" si="65"/>
        <v/>
      </c>
      <c r="K715" s="77" t="str">
        <f t="shared" si="64"/>
        <v/>
      </c>
      <c r="L715" s="54"/>
    </row>
    <row r="716" spans="1:12" x14ac:dyDescent="0.15">
      <c r="A716" s="26" t="s">
        <v>92</v>
      </c>
      <c r="B716" s="26" t="s">
        <v>105</v>
      </c>
      <c r="C716" s="26" t="s">
        <v>1840</v>
      </c>
      <c r="D716" s="26" t="s">
        <v>1843</v>
      </c>
      <c r="E716" s="68">
        <v>0</v>
      </c>
      <c r="F716" s="47">
        <v>0</v>
      </c>
      <c r="G716" s="80" t="str">
        <f t="shared" si="66"/>
        <v/>
      </c>
      <c r="H716" s="100">
        <v>0</v>
      </c>
      <c r="I716" s="101">
        <v>0</v>
      </c>
      <c r="J716" s="75" t="str">
        <f t="shared" si="65"/>
        <v/>
      </c>
      <c r="K716" s="77" t="str">
        <f t="shared" si="64"/>
        <v/>
      </c>
      <c r="L716" s="54"/>
    </row>
    <row r="717" spans="1:12" x14ac:dyDescent="0.15">
      <c r="A717" s="26" t="s">
        <v>93</v>
      </c>
      <c r="B717" s="26" t="s">
        <v>106</v>
      </c>
      <c r="C717" s="26" t="s">
        <v>1840</v>
      </c>
      <c r="D717" s="26" t="s">
        <v>1843</v>
      </c>
      <c r="E717" s="68">
        <v>0</v>
      </c>
      <c r="F717" s="47">
        <v>0</v>
      </c>
      <c r="G717" s="80" t="str">
        <f t="shared" si="66"/>
        <v/>
      </c>
      <c r="H717" s="100">
        <v>0</v>
      </c>
      <c r="I717" s="101">
        <v>0</v>
      </c>
      <c r="J717" s="75" t="str">
        <f t="shared" si="65"/>
        <v/>
      </c>
      <c r="K717" s="77" t="str">
        <f t="shared" ref="K717:K723" si="67">IF(ISERROR(H717/E717),"",(H717/E717))</f>
        <v/>
      </c>
      <c r="L717" s="54"/>
    </row>
    <row r="718" spans="1:12" x14ac:dyDescent="0.15">
      <c r="A718" s="26" t="s">
        <v>94</v>
      </c>
      <c r="B718" s="26" t="s">
        <v>107</v>
      </c>
      <c r="C718" s="26" t="s">
        <v>1840</v>
      </c>
      <c r="D718" s="26" t="s">
        <v>1843</v>
      </c>
      <c r="E718" s="68">
        <v>0</v>
      </c>
      <c r="F718" s="47">
        <v>0</v>
      </c>
      <c r="G718" s="80" t="str">
        <f t="shared" si="66"/>
        <v/>
      </c>
      <c r="H718" s="100">
        <v>0</v>
      </c>
      <c r="I718" s="101">
        <v>0</v>
      </c>
      <c r="J718" s="75" t="str">
        <f t="shared" si="65"/>
        <v/>
      </c>
      <c r="K718" s="77" t="str">
        <f t="shared" si="67"/>
        <v/>
      </c>
      <c r="L718" s="54"/>
    </row>
    <row r="719" spans="1:12" x14ac:dyDescent="0.15">
      <c r="A719" s="26" t="s">
        <v>95</v>
      </c>
      <c r="B719" s="26" t="s">
        <v>108</v>
      </c>
      <c r="C719" s="26" t="s">
        <v>1840</v>
      </c>
      <c r="D719" s="26" t="s">
        <v>1843</v>
      </c>
      <c r="E719" s="68">
        <v>0</v>
      </c>
      <c r="F719" s="47">
        <v>0</v>
      </c>
      <c r="G719" s="80" t="str">
        <f t="shared" si="66"/>
        <v/>
      </c>
      <c r="H719" s="100">
        <v>0</v>
      </c>
      <c r="I719" s="101">
        <v>0</v>
      </c>
      <c r="J719" s="75" t="str">
        <f t="shared" si="65"/>
        <v/>
      </c>
      <c r="K719" s="77" t="str">
        <f t="shared" si="67"/>
        <v/>
      </c>
      <c r="L719" s="54"/>
    </row>
    <row r="720" spans="1:12" x14ac:dyDescent="0.15">
      <c r="A720" s="26" t="s">
        <v>96</v>
      </c>
      <c r="B720" s="26" t="s">
        <v>109</v>
      </c>
      <c r="C720" s="26" t="s">
        <v>1840</v>
      </c>
      <c r="D720" s="26" t="s">
        <v>1843</v>
      </c>
      <c r="E720" s="68">
        <v>0</v>
      </c>
      <c r="F720" s="47">
        <v>0</v>
      </c>
      <c r="G720" s="80" t="str">
        <f t="shared" si="66"/>
        <v/>
      </c>
      <c r="H720" s="100">
        <v>0</v>
      </c>
      <c r="I720" s="101">
        <v>0</v>
      </c>
      <c r="J720" s="75" t="str">
        <f t="shared" si="65"/>
        <v/>
      </c>
      <c r="K720" s="77" t="str">
        <f t="shared" si="67"/>
        <v/>
      </c>
      <c r="L720" s="54"/>
    </row>
    <row r="721" spans="1:12" x14ac:dyDescent="0.15">
      <c r="A721" s="26" t="s">
        <v>97</v>
      </c>
      <c r="B721" s="26" t="s">
        <v>110</v>
      </c>
      <c r="C721" s="26" t="s">
        <v>1840</v>
      </c>
      <c r="D721" s="26" t="s">
        <v>1843</v>
      </c>
      <c r="E721" s="68">
        <v>0</v>
      </c>
      <c r="F721" s="47">
        <v>0</v>
      </c>
      <c r="G721" s="80" t="str">
        <f t="shared" si="66"/>
        <v/>
      </c>
      <c r="H721" s="100">
        <v>0</v>
      </c>
      <c r="I721" s="101">
        <v>0</v>
      </c>
      <c r="J721" s="75" t="str">
        <f t="shared" si="65"/>
        <v/>
      </c>
      <c r="K721" s="77" t="str">
        <f t="shared" si="67"/>
        <v/>
      </c>
      <c r="L721" s="54"/>
    </row>
    <row r="722" spans="1:12" x14ac:dyDescent="0.15">
      <c r="A722" s="26" t="s">
        <v>98</v>
      </c>
      <c r="B722" s="26" t="s">
        <v>111</v>
      </c>
      <c r="C722" s="26" t="s">
        <v>1840</v>
      </c>
      <c r="D722" s="26" t="s">
        <v>1843</v>
      </c>
      <c r="E722" s="68">
        <v>0</v>
      </c>
      <c r="F722" s="47">
        <v>0</v>
      </c>
      <c r="G722" s="80" t="str">
        <f t="shared" si="66"/>
        <v/>
      </c>
      <c r="H722" s="100">
        <v>0</v>
      </c>
      <c r="I722" s="101">
        <v>0</v>
      </c>
      <c r="J722" s="75" t="str">
        <f t="shared" si="65"/>
        <v/>
      </c>
      <c r="K722" s="77" t="str">
        <f t="shared" si="67"/>
        <v/>
      </c>
      <c r="L722" s="54"/>
    </row>
    <row r="723" spans="1:12" x14ac:dyDescent="0.15">
      <c r="A723" s="26" t="s">
        <v>99</v>
      </c>
      <c r="B723" s="26" t="s">
        <v>112</v>
      </c>
      <c r="C723" s="26" t="s">
        <v>1840</v>
      </c>
      <c r="D723" s="26" t="s">
        <v>1843</v>
      </c>
      <c r="E723" s="68">
        <v>0</v>
      </c>
      <c r="F723" s="47">
        <v>0</v>
      </c>
      <c r="G723" s="98" t="str">
        <f t="shared" si="66"/>
        <v/>
      </c>
      <c r="H723" s="100">
        <v>0</v>
      </c>
      <c r="I723" s="102">
        <v>0</v>
      </c>
      <c r="J723" s="75" t="str">
        <f t="shared" si="65"/>
        <v/>
      </c>
      <c r="K723" s="77" t="str">
        <f t="shared" si="67"/>
        <v/>
      </c>
      <c r="L723" s="54"/>
    </row>
    <row r="724" spans="1:12" x14ac:dyDescent="0.15">
      <c r="A724" s="27" t="s">
        <v>1480</v>
      </c>
      <c r="B724" s="28">
        <f>COUNTA(B7:B723)</f>
        <v>717</v>
      </c>
      <c r="C724" s="28"/>
      <c r="D724" s="28"/>
      <c r="E724" s="9">
        <f>SUM(E7:E723)</f>
        <v>10602.542287917737</v>
      </c>
      <c r="F724" s="9">
        <f>SUM(F7:F723)</f>
        <v>11037.692800958792</v>
      </c>
      <c r="G724" s="10">
        <f>IF(ISERROR(E724/F724-1),"",((E724/F724-1)))</f>
        <v>-3.9424046391584255E-2</v>
      </c>
      <c r="H724" s="7">
        <f>SUM(H7:H723)</f>
        <v>24626.792178469255</v>
      </c>
      <c r="I724" s="7">
        <f>SUM(I7:I723)</f>
        <v>25696.8866276029</v>
      </c>
      <c r="J724" s="10">
        <f>IF(ISERROR(H724/I724-1),"",((H724/I724-1)))</f>
        <v>-4.164296105755394E-2</v>
      </c>
      <c r="K724" s="55">
        <f>IF(ISERROR(H724/E724),"",(H724/E724))</f>
        <v>2.3227252020992202</v>
      </c>
      <c r="L724" s="54"/>
    </row>
    <row r="725" spans="1:12" x14ac:dyDescent="0.15">
      <c r="A725" s="29"/>
      <c r="B725" s="29"/>
      <c r="C725" s="29"/>
      <c r="D725" s="29"/>
      <c r="E725" s="29"/>
      <c r="F725" s="29"/>
      <c r="G725" s="30"/>
    </row>
    <row r="726" spans="1:12" x14ac:dyDescent="0.15">
      <c r="A726" s="35" t="s">
        <v>1562</v>
      </c>
      <c r="B726" s="29"/>
      <c r="C726" s="29"/>
      <c r="D726" s="29"/>
      <c r="E726" s="29"/>
      <c r="F726" s="29"/>
      <c r="G726" s="30"/>
    </row>
    <row r="727" spans="1:12" x14ac:dyDescent="0.15">
      <c r="A727" s="29"/>
      <c r="B727" s="29"/>
      <c r="C727" s="29"/>
      <c r="D727" s="29"/>
      <c r="E727" s="29"/>
      <c r="F727" s="29"/>
      <c r="G727" s="30"/>
    </row>
    <row r="728" spans="1:12" x14ac:dyDescent="0.15">
      <c r="A728" s="35"/>
      <c r="B728" s="29"/>
      <c r="C728" s="29"/>
      <c r="D728" s="29"/>
      <c r="E728" s="29"/>
      <c r="F728" s="29"/>
      <c r="G728" s="30"/>
    </row>
  </sheetData>
  <autoFilter ref="A6:K724"/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99"/>
  <sheetViews>
    <sheetView showGridLines="0" topLeftCell="A142" workbookViewId="0">
      <selection activeCell="M156" sqref="M156"/>
    </sheetView>
  </sheetViews>
  <sheetFormatPr baseColWidth="10" defaultRowHeight="13" x14ac:dyDescent="0.15"/>
  <cols>
    <col min="1" max="1" width="56.5" style="22" customWidth="1"/>
    <col min="2" max="2" width="12.5" style="22" customWidth="1"/>
    <col min="3" max="7" width="11.5" style="22" customWidth="1"/>
    <col min="8" max="8" width="11.5" style="20" customWidth="1"/>
    <col min="9" max="9" width="6.1640625" style="111" customWidth="1"/>
    <col min="10" max="10" width="10.1640625" bestFit="1" customWidth="1"/>
    <col min="11" max="11" width="10.832031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20" customFormat="1" ht="20" x14ac:dyDescent="0.15">
      <c r="A1" s="67" t="s">
        <v>1419</v>
      </c>
      <c r="B1" s="22"/>
      <c r="C1" s="22"/>
      <c r="D1" s="22"/>
      <c r="E1" s="22"/>
      <c r="F1" s="22"/>
      <c r="G1" s="22"/>
      <c r="I1" s="111"/>
    </row>
    <row r="2" spans="1:13" s="20" customFormat="1" ht="15.75" customHeight="1" x14ac:dyDescent="0.15">
      <c r="A2" s="21" t="s">
        <v>37</v>
      </c>
      <c r="B2" s="22"/>
      <c r="C2" s="22"/>
      <c r="D2" s="22"/>
      <c r="E2" s="22"/>
      <c r="F2" s="22"/>
      <c r="G2" s="22"/>
      <c r="I2" s="111"/>
    </row>
    <row r="3" spans="1:13" s="20" customFormat="1" x14ac:dyDescent="0.15">
      <c r="A3" s="22"/>
      <c r="B3" s="22"/>
      <c r="C3" s="22"/>
      <c r="D3" s="22"/>
      <c r="E3" s="22"/>
      <c r="F3" s="22"/>
      <c r="G3" s="22"/>
      <c r="I3" s="111"/>
    </row>
    <row r="4" spans="1:13" s="20" customFormat="1" x14ac:dyDescent="0.15">
      <c r="I4" s="111"/>
    </row>
    <row r="5" spans="1:13" s="24" customFormat="1" ht="22.5" customHeight="1" x14ac:dyDescent="0.15">
      <c r="A5" s="84" t="s">
        <v>1420</v>
      </c>
      <c r="B5" s="84" t="s">
        <v>1631</v>
      </c>
      <c r="C5" s="129" t="s">
        <v>800</v>
      </c>
      <c r="D5" s="130"/>
      <c r="E5" s="131"/>
      <c r="F5" s="87"/>
      <c r="G5" s="84" t="s">
        <v>5</v>
      </c>
      <c r="H5" s="86" t="s">
        <v>1786</v>
      </c>
      <c r="I5" s="115"/>
      <c r="J5" s="132" t="s">
        <v>1629</v>
      </c>
      <c r="K5" s="127"/>
      <c r="L5" s="127"/>
      <c r="M5" s="128"/>
    </row>
    <row r="6" spans="1:13" s="6" customFormat="1" ht="24" x14ac:dyDescent="0.15">
      <c r="A6" s="2"/>
      <c r="B6" s="2"/>
      <c r="C6" s="3" t="s">
        <v>113</v>
      </c>
      <c r="D6" s="4" t="s">
        <v>1766</v>
      </c>
      <c r="E6" s="5" t="s">
        <v>1626</v>
      </c>
      <c r="F6" s="8" t="s">
        <v>1627</v>
      </c>
      <c r="G6" s="3" t="s">
        <v>6</v>
      </c>
      <c r="H6" s="3" t="s">
        <v>1180</v>
      </c>
      <c r="I6" s="112"/>
      <c r="J6" s="4" t="s">
        <v>113</v>
      </c>
      <c r="K6" s="103" t="s">
        <v>1766</v>
      </c>
      <c r="L6" s="14" t="s">
        <v>1626</v>
      </c>
      <c r="M6" s="14" t="s">
        <v>1630</v>
      </c>
    </row>
    <row r="7" spans="1:13" ht="12.75" customHeight="1" x14ac:dyDescent="0.15">
      <c r="A7" s="60" t="s">
        <v>968</v>
      </c>
      <c r="B7" s="58" t="s">
        <v>806</v>
      </c>
      <c r="C7" s="47">
        <v>124.49508727</v>
      </c>
      <c r="D7" s="47">
        <v>129.38735273</v>
      </c>
      <c r="E7" s="73">
        <f t="shared" ref="E7:E38" si="0">IF(ISERROR(C7/D7-1),"",((C7/D7-1)))</f>
        <v>-3.7811002055270215E-2</v>
      </c>
      <c r="F7" s="80">
        <f t="shared" ref="F7:F38" si="1">C7/$C$185</f>
        <v>0.25935324302302237</v>
      </c>
      <c r="G7" s="47">
        <v>1532.6626723900001</v>
      </c>
      <c r="H7" s="105">
        <v>10.589363636363601</v>
      </c>
      <c r="I7" s="113"/>
      <c r="J7" s="110">
        <v>52.003608030000002</v>
      </c>
      <c r="K7" s="56">
        <v>36.993979109999998</v>
      </c>
      <c r="L7" s="80">
        <f>IF(ISERROR(J7/K7-1),"",((J7/K7-1)))</f>
        <v>0.40573166988524045</v>
      </c>
      <c r="M7" s="73">
        <f>IF(ISERROR(J7/C7),"",(J7/C7))</f>
        <v>0.41771614583647498</v>
      </c>
    </row>
    <row r="8" spans="1:13" ht="12.75" customHeight="1" x14ac:dyDescent="0.15">
      <c r="A8" s="60" t="s">
        <v>971</v>
      </c>
      <c r="B8" s="60" t="s">
        <v>812</v>
      </c>
      <c r="C8" s="47">
        <v>42.377470509999995</v>
      </c>
      <c r="D8" s="47">
        <v>43.816801390000002</v>
      </c>
      <c r="E8" s="74">
        <f t="shared" si="0"/>
        <v>-3.2848835020816813E-2</v>
      </c>
      <c r="F8" s="80">
        <f t="shared" si="1"/>
        <v>8.8282474826052573E-2</v>
      </c>
      <c r="G8" s="47">
        <v>3947.9937170047001</v>
      </c>
      <c r="H8" s="106">
        <v>7.4697272727272699</v>
      </c>
      <c r="I8" s="113"/>
      <c r="J8" s="57">
        <v>12.452919140000001</v>
      </c>
      <c r="K8" s="57">
        <v>99.701566819999996</v>
      </c>
      <c r="L8" s="80">
        <f t="shared" ref="L8:L71" si="2">IF(ISERROR(J8/K8-1),"",((J8/K8-1)))</f>
        <v>-0.87509805976788357</v>
      </c>
      <c r="M8" s="80">
        <f t="shared" ref="M8:M71" si="3">IF(ISERROR(J8/C8),"",(J8/C8))</f>
        <v>0.29385706579776705</v>
      </c>
    </row>
    <row r="9" spans="1:13" ht="12.75" customHeight="1" x14ac:dyDescent="0.15">
      <c r="A9" s="60" t="s">
        <v>227</v>
      </c>
      <c r="B9" s="60" t="s">
        <v>762</v>
      </c>
      <c r="C9" s="47">
        <v>38.81298804</v>
      </c>
      <c r="D9" s="47">
        <v>17.655038530000002</v>
      </c>
      <c r="E9" s="74">
        <f t="shared" si="0"/>
        <v>1.1984085718106896</v>
      </c>
      <c r="F9" s="80">
        <f t="shared" si="1"/>
        <v>8.0856799576006125E-2</v>
      </c>
      <c r="G9" s="47">
        <v>168.68799999999999</v>
      </c>
      <c r="H9" s="106">
        <v>13.2812272727273</v>
      </c>
      <c r="I9" s="113"/>
      <c r="J9" s="57">
        <v>86.653510299999994</v>
      </c>
      <c r="K9" s="57">
        <v>191.98344316000001</v>
      </c>
      <c r="L9" s="80">
        <f t="shared" si="2"/>
        <v>-0.54864071154415894</v>
      </c>
      <c r="M9" s="80">
        <f t="shared" si="3"/>
        <v>2.2325905496040752</v>
      </c>
    </row>
    <row r="10" spans="1:13" ht="12.75" customHeight="1" x14ac:dyDescent="0.15">
      <c r="A10" s="60" t="s">
        <v>970</v>
      </c>
      <c r="B10" s="60" t="s">
        <v>808</v>
      </c>
      <c r="C10" s="47">
        <v>30.046109229999999</v>
      </c>
      <c r="D10" s="47">
        <v>26.627056879999998</v>
      </c>
      <c r="E10" s="74">
        <f t="shared" si="0"/>
        <v>0.12840519195976574</v>
      </c>
      <c r="F10" s="80">
        <f t="shared" si="1"/>
        <v>6.2593280103690196E-2</v>
      </c>
      <c r="G10" s="47">
        <v>441.51904943233836</v>
      </c>
      <c r="H10" s="106">
        <v>19.563454545454501</v>
      </c>
      <c r="I10" s="113"/>
      <c r="J10" s="57">
        <v>6.6742492699999998</v>
      </c>
      <c r="K10" s="57">
        <v>6.4602351699999998</v>
      </c>
      <c r="L10" s="80">
        <f t="shared" si="2"/>
        <v>3.3127911657742315E-2</v>
      </c>
      <c r="M10" s="80">
        <f t="shared" si="3"/>
        <v>0.22213356208317292</v>
      </c>
    </row>
    <row r="11" spans="1:13" ht="12.75" customHeight="1" x14ac:dyDescent="0.15">
      <c r="A11" s="60" t="s">
        <v>228</v>
      </c>
      <c r="B11" s="60" t="s">
        <v>763</v>
      </c>
      <c r="C11" s="47">
        <v>24.610644090000001</v>
      </c>
      <c r="D11" s="47">
        <v>1.8596401100000002</v>
      </c>
      <c r="E11" s="74">
        <f t="shared" si="0"/>
        <v>12.234089734706787</v>
      </c>
      <c r="F11" s="80">
        <f t="shared" si="1"/>
        <v>5.1269897452130037E-2</v>
      </c>
      <c r="G11" s="47">
        <v>31.496400000000005</v>
      </c>
      <c r="H11" s="106">
        <v>58.363272727272701</v>
      </c>
      <c r="I11" s="113"/>
      <c r="J11" s="57">
        <v>41.834737279999999</v>
      </c>
      <c r="K11" s="57">
        <v>2.8169057299999998</v>
      </c>
      <c r="L11" s="80">
        <f t="shared" si="2"/>
        <v>13.851308950264375</v>
      </c>
      <c r="M11" s="80">
        <f t="shared" si="3"/>
        <v>1.699863568259826</v>
      </c>
    </row>
    <row r="12" spans="1:13" ht="12.75" customHeight="1" x14ac:dyDescent="0.15">
      <c r="A12" s="60" t="s">
        <v>969</v>
      </c>
      <c r="B12" s="60" t="s">
        <v>807</v>
      </c>
      <c r="C12" s="47">
        <v>18.511238500000001</v>
      </c>
      <c r="D12" s="47">
        <v>21.887561129999998</v>
      </c>
      <c r="E12" s="74">
        <f t="shared" si="0"/>
        <v>-0.15425759909688019</v>
      </c>
      <c r="F12" s="80">
        <f t="shared" si="1"/>
        <v>3.8563366977971747E-2</v>
      </c>
      <c r="G12" s="47">
        <v>3924.9550426908422</v>
      </c>
      <c r="H12" s="106">
        <v>9.1180454545454506</v>
      </c>
      <c r="I12" s="113"/>
      <c r="J12" s="57">
        <v>69.844891790000005</v>
      </c>
      <c r="K12" s="57">
        <v>80.527975249999997</v>
      </c>
      <c r="L12" s="80">
        <f t="shared" si="2"/>
        <v>-0.13266300843693435</v>
      </c>
      <c r="M12" s="80">
        <f t="shared" si="3"/>
        <v>3.7731074444316626</v>
      </c>
    </row>
    <row r="13" spans="1:13" ht="12.75" customHeight="1" x14ac:dyDescent="0.15">
      <c r="A13" s="60" t="s">
        <v>974</v>
      </c>
      <c r="B13" s="60" t="s">
        <v>815</v>
      </c>
      <c r="C13" s="47">
        <v>9.2280051810000003</v>
      </c>
      <c r="D13" s="47">
        <v>12.532993239</v>
      </c>
      <c r="E13" s="74">
        <f t="shared" si="0"/>
        <v>-0.26370301132179519</v>
      </c>
      <c r="F13" s="80">
        <f t="shared" si="1"/>
        <v>1.9224156734274023E-2</v>
      </c>
      <c r="G13" s="47">
        <v>166.47994431861125</v>
      </c>
      <c r="H13" s="106">
        <v>19.826863636363601</v>
      </c>
      <c r="I13" s="113"/>
      <c r="J13" s="57">
        <v>3.1924217799999997</v>
      </c>
      <c r="K13" s="57">
        <v>4.4717131200000004</v>
      </c>
      <c r="L13" s="80">
        <f t="shared" si="2"/>
        <v>-0.28608528894179164</v>
      </c>
      <c r="M13" s="80">
        <f t="shared" si="3"/>
        <v>0.34594928344568293</v>
      </c>
    </row>
    <row r="14" spans="1:13" ht="12.75" customHeight="1" x14ac:dyDescent="0.15">
      <c r="A14" s="60" t="s">
        <v>366</v>
      </c>
      <c r="B14" s="60" t="s">
        <v>534</v>
      </c>
      <c r="C14" s="47">
        <v>9.1924059700000011</v>
      </c>
      <c r="D14" s="47">
        <v>29.496815269999999</v>
      </c>
      <c r="E14" s="74">
        <f t="shared" si="0"/>
        <v>-0.68835937419490767</v>
      </c>
      <c r="F14" s="80">
        <f t="shared" si="1"/>
        <v>1.9149995006093642E-2</v>
      </c>
      <c r="G14" s="47">
        <v>25.603787440000001</v>
      </c>
      <c r="H14" s="106">
        <v>26.263999999999999</v>
      </c>
      <c r="I14" s="113"/>
      <c r="J14" s="57">
        <v>2.9125379999999999E-2</v>
      </c>
      <c r="K14" s="57">
        <v>3.288986E-2</v>
      </c>
      <c r="L14" s="80">
        <f t="shared" si="2"/>
        <v>-0.11445716096085545</v>
      </c>
      <c r="M14" s="80">
        <f t="shared" si="3"/>
        <v>3.1684175062603329E-3</v>
      </c>
    </row>
    <row r="15" spans="1:13" ht="12.75" customHeight="1" x14ac:dyDescent="0.15">
      <c r="A15" s="60" t="s">
        <v>1018</v>
      </c>
      <c r="B15" s="60" t="s">
        <v>859</v>
      </c>
      <c r="C15" s="47">
        <v>9.1411045399999988</v>
      </c>
      <c r="D15" s="47">
        <v>0.57295268999999993</v>
      </c>
      <c r="E15" s="74">
        <f t="shared" si="0"/>
        <v>14.954379304860232</v>
      </c>
      <c r="F15" s="80">
        <f t="shared" si="1"/>
        <v>1.9043121774916547E-2</v>
      </c>
      <c r="G15" s="47">
        <v>359.65103023885405</v>
      </c>
      <c r="H15" s="106">
        <v>36.174772727272703</v>
      </c>
      <c r="I15" s="113"/>
      <c r="J15" s="57">
        <v>8.6798870199999989</v>
      </c>
      <c r="K15" s="57">
        <v>10.04254967</v>
      </c>
      <c r="L15" s="80">
        <f t="shared" si="2"/>
        <v>-0.13568891315227127</v>
      </c>
      <c r="M15" s="80">
        <f t="shared" si="3"/>
        <v>0.94954466191894138</v>
      </c>
    </row>
    <row r="16" spans="1:13" ht="12.75" customHeight="1" x14ac:dyDescent="0.15">
      <c r="A16" s="60" t="s">
        <v>975</v>
      </c>
      <c r="B16" s="60" t="s">
        <v>816</v>
      </c>
      <c r="C16" s="47">
        <v>8.0861657900000008</v>
      </c>
      <c r="D16" s="47">
        <v>5.4873789400000001</v>
      </c>
      <c r="E16" s="74">
        <f t="shared" si="0"/>
        <v>0.47359347302521093</v>
      </c>
      <c r="F16" s="80">
        <f t="shared" si="1"/>
        <v>1.6845430347866289E-2</v>
      </c>
      <c r="G16" s="47">
        <v>388.75123427692051</v>
      </c>
      <c r="H16" s="106">
        <v>22.599181818181801</v>
      </c>
      <c r="I16" s="113"/>
      <c r="J16" s="57">
        <v>2.4864045799999999</v>
      </c>
      <c r="K16" s="57">
        <v>2.2188240299999999</v>
      </c>
      <c r="L16" s="80">
        <f t="shared" si="2"/>
        <v>0.12059566075638717</v>
      </c>
      <c r="M16" s="80">
        <f t="shared" si="3"/>
        <v>0.30748869669168627</v>
      </c>
    </row>
    <row r="17" spans="1:13" ht="12.75" customHeight="1" x14ac:dyDescent="0.15">
      <c r="A17" s="60" t="s">
        <v>980</v>
      </c>
      <c r="B17" s="60" t="s">
        <v>821</v>
      </c>
      <c r="C17" s="47">
        <v>7.7813294299999995</v>
      </c>
      <c r="D17" s="47">
        <v>19.160458079999998</v>
      </c>
      <c r="E17" s="74">
        <f t="shared" si="0"/>
        <v>-0.59388604398126166</v>
      </c>
      <c r="F17" s="80">
        <f t="shared" si="1"/>
        <v>1.6210382810722346E-2</v>
      </c>
      <c r="G17" s="47">
        <v>786.02346060786294</v>
      </c>
      <c r="H17" s="106">
        <v>50.920727272727298</v>
      </c>
      <c r="I17" s="113"/>
      <c r="J17" s="57">
        <v>15.1318859</v>
      </c>
      <c r="K17" s="57">
        <v>23.194718260000002</v>
      </c>
      <c r="L17" s="80">
        <f t="shared" si="2"/>
        <v>-0.34761501604029399</v>
      </c>
      <c r="M17" s="80">
        <f t="shared" si="3"/>
        <v>1.9446401847042738</v>
      </c>
    </row>
    <row r="18" spans="1:13" ht="12.75" customHeight="1" x14ac:dyDescent="0.15">
      <c r="A18" s="60" t="s">
        <v>972</v>
      </c>
      <c r="B18" s="60" t="s">
        <v>813</v>
      </c>
      <c r="C18" s="47">
        <v>7.5405860889999996</v>
      </c>
      <c r="D18" s="47">
        <v>6.2818952750000001</v>
      </c>
      <c r="E18" s="74">
        <f t="shared" si="0"/>
        <v>0.20036800342871031</v>
      </c>
      <c r="F18" s="80">
        <f t="shared" si="1"/>
        <v>1.5708856464633401E-2</v>
      </c>
      <c r="G18" s="47">
        <v>444.21419881615708</v>
      </c>
      <c r="H18" s="106">
        <v>51.2559545454545</v>
      </c>
      <c r="I18" s="113"/>
      <c r="J18" s="57">
        <v>3.80935311</v>
      </c>
      <c r="K18" s="57">
        <v>0.83884866000000002</v>
      </c>
      <c r="L18" s="80">
        <f t="shared" si="2"/>
        <v>3.5411684987373047</v>
      </c>
      <c r="M18" s="80">
        <f t="shared" si="3"/>
        <v>0.50517997739684717</v>
      </c>
    </row>
    <row r="19" spans="1:13" ht="12.75" customHeight="1" x14ac:dyDescent="0.15">
      <c r="A19" s="60" t="s">
        <v>994</v>
      </c>
      <c r="B19" s="60" t="s">
        <v>835</v>
      </c>
      <c r="C19" s="47">
        <v>7.0388634800000007</v>
      </c>
      <c r="D19" s="47">
        <v>6.8950004699999994</v>
      </c>
      <c r="E19" s="74">
        <f t="shared" si="0"/>
        <v>2.0864829614725355E-2</v>
      </c>
      <c r="F19" s="80">
        <f t="shared" si="1"/>
        <v>1.4663647464057216E-2</v>
      </c>
      <c r="G19" s="47">
        <v>171.54263836029958</v>
      </c>
      <c r="H19" s="106">
        <v>27.989409090909099</v>
      </c>
      <c r="I19" s="113"/>
      <c r="J19" s="57">
        <v>0.35373987000000001</v>
      </c>
      <c r="K19" s="57">
        <v>1.2093748500000001</v>
      </c>
      <c r="L19" s="80">
        <f t="shared" si="2"/>
        <v>-0.70750188000023317</v>
      </c>
      <c r="M19" s="80">
        <f t="shared" si="3"/>
        <v>5.0255253707520403E-2</v>
      </c>
    </row>
    <row r="20" spans="1:13" ht="12.75" customHeight="1" x14ac:dyDescent="0.15">
      <c r="A20" s="60" t="s">
        <v>978</v>
      </c>
      <c r="B20" s="60" t="s">
        <v>819</v>
      </c>
      <c r="C20" s="47">
        <v>6.1009779999999996</v>
      </c>
      <c r="D20" s="47">
        <v>6.1507800000000001E-2</v>
      </c>
      <c r="E20" s="74">
        <f t="shared" si="0"/>
        <v>98.190314073987352</v>
      </c>
      <c r="F20" s="80">
        <f t="shared" si="1"/>
        <v>1.270980618279712E-2</v>
      </c>
      <c r="G20" s="47">
        <v>6.9097363391069999</v>
      </c>
      <c r="H20" s="106">
        <v>97.114272727272706</v>
      </c>
      <c r="I20" s="113"/>
      <c r="J20" s="57">
        <v>11.428065767455401</v>
      </c>
      <c r="K20" s="57">
        <v>3.0114202087617898</v>
      </c>
      <c r="L20" s="80">
        <f t="shared" si="2"/>
        <v>2.7949090380031341</v>
      </c>
      <c r="M20" s="80">
        <f t="shared" si="3"/>
        <v>1.8731530858585954</v>
      </c>
    </row>
    <row r="21" spans="1:13" ht="12.75" customHeight="1" x14ac:dyDescent="0.15">
      <c r="A21" s="60" t="s">
        <v>973</v>
      </c>
      <c r="B21" s="60" t="s">
        <v>814</v>
      </c>
      <c r="C21" s="47">
        <v>6.0152039979999996</v>
      </c>
      <c r="D21" s="47">
        <v>8.258556865000001</v>
      </c>
      <c r="E21" s="74">
        <f t="shared" si="0"/>
        <v>-0.27163981597164932</v>
      </c>
      <c r="F21" s="80">
        <f t="shared" si="1"/>
        <v>1.2531118283751613E-2</v>
      </c>
      <c r="G21" s="47">
        <v>245.60533835337009</v>
      </c>
      <c r="H21" s="106">
        <v>57.845545454545501</v>
      </c>
      <c r="I21" s="113"/>
      <c r="J21" s="57">
        <v>2.0892376599999998</v>
      </c>
      <c r="K21" s="57">
        <v>2.3607288199999998</v>
      </c>
      <c r="L21" s="80">
        <f t="shared" si="2"/>
        <v>-0.11500311162380783</v>
      </c>
      <c r="M21" s="80">
        <f t="shared" si="3"/>
        <v>0.34732615231248221</v>
      </c>
    </row>
    <row r="22" spans="1:13" ht="12.75" customHeight="1" x14ac:dyDescent="0.15">
      <c r="A22" s="60" t="s">
        <v>976</v>
      </c>
      <c r="B22" s="60" t="s">
        <v>817</v>
      </c>
      <c r="C22" s="47">
        <v>5.4542067800000007</v>
      </c>
      <c r="D22" s="47">
        <v>4.2722389100000004</v>
      </c>
      <c r="E22" s="74">
        <f t="shared" si="0"/>
        <v>0.27666239994991293</v>
      </c>
      <c r="F22" s="80">
        <f t="shared" si="1"/>
        <v>1.1362426000339288E-2</v>
      </c>
      <c r="G22" s="47">
        <v>245.56532667766916</v>
      </c>
      <c r="H22" s="106">
        <v>16.245681818181801</v>
      </c>
      <c r="I22" s="113"/>
      <c r="J22" s="57">
        <v>0.69839709999999999</v>
      </c>
      <c r="K22" s="57">
        <v>1.3106277</v>
      </c>
      <c r="L22" s="80">
        <f t="shared" si="2"/>
        <v>-0.46712777396662686</v>
      </c>
      <c r="M22" s="80">
        <f t="shared" si="3"/>
        <v>0.12804741884025159</v>
      </c>
    </row>
    <row r="23" spans="1:13" ht="12.75" customHeight="1" x14ac:dyDescent="0.15">
      <c r="A23" s="60" t="s">
        <v>983</v>
      </c>
      <c r="B23" s="60" t="s">
        <v>824</v>
      </c>
      <c r="C23" s="47">
        <v>5.3626151399999999</v>
      </c>
      <c r="D23" s="47">
        <v>2.1295139700000001</v>
      </c>
      <c r="E23" s="74">
        <f t="shared" si="0"/>
        <v>1.5182343086483718</v>
      </c>
      <c r="F23" s="80">
        <f t="shared" si="1"/>
        <v>1.1171618560554299E-2</v>
      </c>
      <c r="G23" s="47">
        <v>42.296663829332154</v>
      </c>
      <c r="H23" s="106">
        <v>24.471590909090899</v>
      </c>
      <c r="I23" s="113"/>
      <c r="J23" s="57">
        <v>0.72931256999999994</v>
      </c>
      <c r="K23" s="57">
        <v>5.0479400000000001E-2</v>
      </c>
      <c r="L23" s="80">
        <f t="shared" si="2"/>
        <v>13.447726597384278</v>
      </c>
      <c r="M23" s="80">
        <f t="shared" si="3"/>
        <v>0.13599942396761291</v>
      </c>
    </row>
    <row r="24" spans="1:13" ht="12.75" customHeight="1" x14ac:dyDescent="0.15">
      <c r="A24" s="60" t="s">
        <v>997</v>
      </c>
      <c r="B24" s="60" t="s">
        <v>838</v>
      </c>
      <c r="C24" s="47">
        <v>4.8966736200000005</v>
      </c>
      <c r="D24" s="47">
        <v>4.1702690499999999</v>
      </c>
      <c r="E24" s="74">
        <f t="shared" si="0"/>
        <v>0.17418650002929681</v>
      </c>
      <c r="F24" s="80">
        <f t="shared" si="1"/>
        <v>1.0200950183825538E-2</v>
      </c>
      <c r="G24" s="47">
        <v>196.28456037130417</v>
      </c>
      <c r="H24" s="106">
        <v>43.873272727272699</v>
      </c>
      <c r="I24" s="113"/>
      <c r="J24" s="57">
        <v>0.41372775000000001</v>
      </c>
      <c r="K24" s="57">
        <v>2.0469366</v>
      </c>
      <c r="L24" s="80">
        <f t="shared" si="2"/>
        <v>-0.79787954839441533</v>
      </c>
      <c r="M24" s="80">
        <f t="shared" si="3"/>
        <v>8.4491592069801863E-2</v>
      </c>
    </row>
    <row r="25" spans="1:13" ht="12.75" customHeight="1" x14ac:dyDescent="0.15">
      <c r="A25" s="60" t="s">
        <v>361</v>
      </c>
      <c r="B25" s="60" t="s">
        <v>529</v>
      </c>
      <c r="C25" s="47">
        <v>4.7038293499999995</v>
      </c>
      <c r="D25" s="47">
        <v>1.9980000000000002E-3</v>
      </c>
      <c r="E25" s="74">
        <f t="shared" si="0"/>
        <v>2353.2689439439432</v>
      </c>
      <c r="F25" s="80">
        <f t="shared" si="1"/>
        <v>9.7992091358881407E-3</v>
      </c>
      <c r="G25" s="47">
        <v>11.9438</v>
      </c>
      <c r="H25" s="106">
        <v>67.340076923076893</v>
      </c>
      <c r="I25" s="113"/>
      <c r="J25" s="57">
        <v>14.28871552</v>
      </c>
      <c r="K25" s="57">
        <v>2.7123000000000001E-2</v>
      </c>
      <c r="L25" s="80">
        <f t="shared" si="2"/>
        <v>525.81176566014085</v>
      </c>
      <c r="M25" s="80">
        <f t="shared" si="3"/>
        <v>3.0376772745805503</v>
      </c>
    </row>
    <row r="26" spans="1:13" ht="12.75" customHeight="1" x14ac:dyDescent="0.15">
      <c r="A26" s="60" t="s">
        <v>977</v>
      </c>
      <c r="B26" s="60" t="s">
        <v>818</v>
      </c>
      <c r="C26" s="47">
        <v>4.4098263600000003</v>
      </c>
      <c r="D26" s="47">
        <v>5.0594365899999998</v>
      </c>
      <c r="E26" s="74">
        <f t="shared" si="0"/>
        <v>-0.12839576471497971</v>
      </c>
      <c r="F26" s="80">
        <f t="shared" si="1"/>
        <v>9.186730116940222E-3</v>
      </c>
      <c r="G26" s="47">
        <v>388.84692203362113</v>
      </c>
      <c r="H26" s="106">
        <v>16.6130454545455</v>
      </c>
      <c r="I26" s="113"/>
      <c r="J26" s="57">
        <v>0.42606729999999998</v>
      </c>
      <c r="K26" s="57">
        <v>1.01430971</v>
      </c>
      <c r="L26" s="80">
        <f t="shared" si="2"/>
        <v>-0.57994358547548563</v>
      </c>
      <c r="M26" s="80">
        <f t="shared" si="3"/>
        <v>9.661770446671282E-2</v>
      </c>
    </row>
    <row r="27" spans="1:13" ht="12.75" customHeight="1" x14ac:dyDescent="0.15">
      <c r="A27" s="60" t="s">
        <v>1052</v>
      </c>
      <c r="B27" s="60" t="s">
        <v>893</v>
      </c>
      <c r="C27" s="47">
        <v>4.20052439</v>
      </c>
      <c r="D27" s="47">
        <v>2.2643296299999998</v>
      </c>
      <c r="E27" s="74">
        <f t="shared" si="0"/>
        <v>0.85508520241374941</v>
      </c>
      <c r="F27" s="80">
        <f t="shared" si="1"/>
        <v>8.7507037171765095E-3</v>
      </c>
      <c r="G27" s="47">
        <v>6.8780860300997233</v>
      </c>
      <c r="H27" s="106">
        <v>76.130409090909097</v>
      </c>
      <c r="I27" s="113"/>
      <c r="J27" s="57">
        <v>0.27510282000000003</v>
      </c>
      <c r="K27" s="57">
        <v>0.25158210000000003</v>
      </c>
      <c r="L27" s="80">
        <f t="shared" si="2"/>
        <v>9.3491230099438605E-2</v>
      </c>
      <c r="M27" s="80">
        <f t="shared" si="3"/>
        <v>6.5492494378779229E-2</v>
      </c>
    </row>
    <row r="28" spans="1:13" ht="12.75" customHeight="1" x14ac:dyDescent="0.15">
      <c r="A28" s="60" t="s">
        <v>1016</v>
      </c>
      <c r="B28" s="60" t="s">
        <v>857</v>
      </c>
      <c r="C28" s="47">
        <v>4.0530359100000002</v>
      </c>
      <c r="D28" s="47">
        <v>5.7434217599999995</v>
      </c>
      <c r="E28" s="74">
        <f t="shared" si="0"/>
        <v>-0.29431685859685142</v>
      </c>
      <c r="F28" s="80">
        <f t="shared" si="1"/>
        <v>8.4434497006900793E-3</v>
      </c>
      <c r="G28" s="47">
        <v>2.5391627268021</v>
      </c>
      <c r="H28" s="106">
        <v>100.36028571428599</v>
      </c>
      <c r="I28" s="113"/>
      <c r="J28" s="57">
        <v>8.8559696802771501</v>
      </c>
      <c r="K28" s="57">
        <v>3.63288980667078</v>
      </c>
      <c r="L28" s="80">
        <f t="shared" si="2"/>
        <v>1.4377204241140631</v>
      </c>
      <c r="M28" s="80">
        <f t="shared" si="3"/>
        <v>2.1850212721843736</v>
      </c>
    </row>
    <row r="29" spans="1:13" ht="12.75" customHeight="1" x14ac:dyDescent="0.15">
      <c r="A29" s="60" t="s">
        <v>363</v>
      </c>
      <c r="B29" s="60" t="s">
        <v>531</v>
      </c>
      <c r="C29" s="47">
        <v>3.6182784400000001</v>
      </c>
      <c r="D29" s="47">
        <v>2.42542E-2</v>
      </c>
      <c r="E29" s="74">
        <f t="shared" si="0"/>
        <v>148.18152072630721</v>
      </c>
      <c r="F29" s="80">
        <f t="shared" si="1"/>
        <v>7.5377452086851518E-3</v>
      </c>
      <c r="G29" s="47">
        <v>9.9443999999999981</v>
      </c>
      <c r="H29" s="106">
        <v>35.453153846153803</v>
      </c>
      <c r="I29" s="113"/>
      <c r="J29" s="57">
        <v>12.993801439999999</v>
      </c>
      <c r="K29" s="57">
        <v>4.6015680000000003E-2</v>
      </c>
      <c r="L29" s="80">
        <f t="shared" si="2"/>
        <v>281.37769038727663</v>
      </c>
      <c r="M29" s="80">
        <f t="shared" si="3"/>
        <v>3.5911557541713122</v>
      </c>
    </row>
    <row r="30" spans="1:13" ht="12.75" customHeight="1" x14ac:dyDescent="0.15">
      <c r="A30" s="60" t="s">
        <v>987</v>
      </c>
      <c r="B30" s="60" t="s">
        <v>828</v>
      </c>
      <c r="C30" s="47">
        <v>3.4453371399999999</v>
      </c>
      <c r="D30" s="47">
        <v>1.9459468400000002</v>
      </c>
      <c r="E30" s="74">
        <f t="shared" si="0"/>
        <v>0.77051966126679994</v>
      </c>
      <c r="F30" s="80">
        <f t="shared" si="1"/>
        <v>7.1774668395448316E-3</v>
      </c>
      <c r="G30" s="47">
        <v>49.739754024578076</v>
      </c>
      <c r="H30" s="106">
        <v>19.135999999999999</v>
      </c>
      <c r="I30" s="113"/>
      <c r="J30" s="57">
        <v>0.78768587999999995</v>
      </c>
      <c r="K30" s="57">
        <v>9.1795009999999996E-2</v>
      </c>
      <c r="L30" s="80">
        <f t="shared" si="2"/>
        <v>7.5809226449237279</v>
      </c>
      <c r="M30" s="80">
        <f t="shared" si="3"/>
        <v>0.22862374507709279</v>
      </c>
    </row>
    <row r="31" spans="1:13" ht="12.75" customHeight="1" x14ac:dyDescent="0.15">
      <c r="A31" s="60" t="s">
        <v>990</v>
      </c>
      <c r="B31" s="60" t="s">
        <v>831</v>
      </c>
      <c r="C31" s="47">
        <v>3.1189402999999998</v>
      </c>
      <c r="D31" s="47">
        <v>0.82490374</v>
      </c>
      <c r="E31" s="74">
        <f t="shared" si="0"/>
        <v>2.7809748565329571</v>
      </c>
      <c r="F31" s="80">
        <f t="shared" si="1"/>
        <v>6.4975036311743957E-3</v>
      </c>
      <c r="G31" s="47">
        <v>104.55780258108014</v>
      </c>
      <c r="H31" s="106">
        <v>16.984500000000001</v>
      </c>
      <c r="I31" s="113"/>
      <c r="J31" s="57">
        <v>1.9332786399999999</v>
      </c>
      <c r="K31" s="57">
        <v>0.16230894000000001</v>
      </c>
      <c r="L31" s="80">
        <f t="shared" si="2"/>
        <v>10.911103849239604</v>
      </c>
      <c r="M31" s="80">
        <f t="shared" si="3"/>
        <v>0.61985112058733538</v>
      </c>
    </row>
    <row r="32" spans="1:13" ht="12.75" customHeight="1" x14ac:dyDescent="0.15">
      <c r="A32" s="60" t="s">
        <v>992</v>
      </c>
      <c r="B32" s="60" t="s">
        <v>833</v>
      </c>
      <c r="C32" s="47">
        <v>3.0400739199999998</v>
      </c>
      <c r="D32" s="47">
        <v>1.2467221000000002</v>
      </c>
      <c r="E32" s="74">
        <f t="shared" si="0"/>
        <v>1.4384535414909219</v>
      </c>
      <c r="F32" s="80">
        <f t="shared" si="1"/>
        <v>6.3332059719894539E-3</v>
      </c>
      <c r="G32" s="47">
        <v>20.027735732360856</v>
      </c>
      <c r="H32" s="106">
        <v>18.049681818181799</v>
      </c>
      <c r="I32" s="113"/>
      <c r="J32" s="57">
        <v>3.8137050000000006E-2</v>
      </c>
      <c r="K32" s="57">
        <v>0.90909903000000003</v>
      </c>
      <c r="L32" s="80">
        <f t="shared" si="2"/>
        <v>-0.95804961974274683</v>
      </c>
      <c r="M32" s="80">
        <f t="shared" si="3"/>
        <v>1.2544777200680701E-2</v>
      </c>
    </row>
    <row r="33" spans="1:13" ht="12.75" customHeight="1" x14ac:dyDescent="0.15">
      <c r="A33" s="60" t="s">
        <v>114</v>
      </c>
      <c r="B33" s="60" t="s">
        <v>115</v>
      </c>
      <c r="C33" s="47">
        <v>2.97970384</v>
      </c>
      <c r="D33" s="47">
        <v>0</v>
      </c>
      <c r="E33" s="74" t="str">
        <f t="shared" si="0"/>
        <v/>
      </c>
      <c r="F33" s="80">
        <f t="shared" si="1"/>
        <v>6.2074405592900551E-3</v>
      </c>
      <c r="G33" s="47">
        <v>7.0301470588235286</v>
      </c>
      <c r="H33" s="106">
        <v>12.85435</v>
      </c>
      <c r="I33" s="113"/>
      <c r="J33" s="57">
        <v>3.5590061099999999</v>
      </c>
      <c r="K33" s="57">
        <v>0</v>
      </c>
      <c r="L33" s="80" t="str">
        <f t="shared" si="2"/>
        <v/>
      </c>
      <c r="M33" s="80">
        <f t="shared" si="3"/>
        <v>1.1944160564628463</v>
      </c>
    </row>
    <row r="34" spans="1:13" ht="12.75" customHeight="1" x14ac:dyDescent="0.15">
      <c r="A34" s="60" t="s">
        <v>1025</v>
      </c>
      <c r="B34" s="60" t="s">
        <v>866</v>
      </c>
      <c r="C34" s="47">
        <v>2.8335505299999997</v>
      </c>
      <c r="D34" s="47">
        <v>2.2160740200000002</v>
      </c>
      <c r="E34" s="74">
        <f t="shared" si="0"/>
        <v>0.27863532735246777</v>
      </c>
      <c r="F34" s="80">
        <f t="shared" si="1"/>
        <v>5.9029680233992077E-3</v>
      </c>
      <c r="G34" s="47">
        <v>38.255246675345525</v>
      </c>
      <c r="H34" s="106">
        <v>57.5358181818182</v>
      </c>
      <c r="I34" s="113"/>
      <c r="J34" s="57">
        <v>0.44086738000000003</v>
      </c>
      <c r="K34" s="57">
        <v>2.1757228300000002</v>
      </c>
      <c r="L34" s="80">
        <f t="shared" si="2"/>
        <v>-0.79736969529340285</v>
      </c>
      <c r="M34" s="80">
        <f t="shared" si="3"/>
        <v>0.15558832472982229</v>
      </c>
    </row>
    <row r="35" spans="1:13" ht="12.75" customHeight="1" x14ac:dyDescent="0.15">
      <c r="A35" s="60" t="s">
        <v>998</v>
      </c>
      <c r="B35" s="60" t="s">
        <v>839</v>
      </c>
      <c r="C35" s="47">
        <v>2.7409681460000002</v>
      </c>
      <c r="D35" s="47">
        <v>17.552299705999999</v>
      </c>
      <c r="E35" s="74">
        <f t="shared" si="0"/>
        <v>-0.84383994166513465</v>
      </c>
      <c r="F35" s="80">
        <f t="shared" si="1"/>
        <v>5.7100966253083949E-3</v>
      </c>
      <c r="G35" s="47">
        <v>78.348027147261135</v>
      </c>
      <c r="H35" s="106">
        <v>53.083181818181799</v>
      </c>
      <c r="I35" s="113"/>
      <c r="J35" s="57">
        <v>0.93699551000000003</v>
      </c>
      <c r="K35" s="57">
        <v>7.3825834500000003</v>
      </c>
      <c r="L35" s="80">
        <f t="shared" si="2"/>
        <v>-0.87308026839845609</v>
      </c>
      <c r="M35" s="80">
        <f t="shared" si="3"/>
        <v>0.34184837622698883</v>
      </c>
    </row>
    <row r="36" spans="1:13" ht="12.75" customHeight="1" x14ac:dyDescent="0.15">
      <c r="A36" s="60" t="s">
        <v>1000</v>
      </c>
      <c r="B36" s="60" t="s">
        <v>841</v>
      </c>
      <c r="C36" s="47">
        <v>2.7332012400000001</v>
      </c>
      <c r="D36" s="47">
        <v>1.2035867099999999</v>
      </c>
      <c r="E36" s="74">
        <f t="shared" si="0"/>
        <v>1.2708802093702083</v>
      </c>
      <c r="F36" s="80">
        <f t="shared" si="1"/>
        <v>5.6939162899752723E-3</v>
      </c>
      <c r="G36" s="47">
        <v>169.52473992496928</v>
      </c>
      <c r="H36" s="106">
        <v>33.3244545454546</v>
      </c>
      <c r="I36" s="113"/>
      <c r="J36" s="57">
        <v>5.0857974199999996</v>
      </c>
      <c r="K36" s="57">
        <v>10.58880417</v>
      </c>
      <c r="L36" s="80">
        <f t="shared" si="2"/>
        <v>-0.51970049324276058</v>
      </c>
      <c r="M36" s="80">
        <f t="shared" si="3"/>
        <v>1.8607475167104781</v>
      </c>
    </row>
    <row r="37" spans="1:13" ht="12.75" customHeight="1" x14ac:dyDescent="0.15">
      <c r="A37" s="60" t="s">
        <v>364</v>
      </c>
      <c r="B37" s="60" t="s">
        <v>532</v>
      </c>
      <c r="C37" s="47">
        <v>2.5626276099999998</v>
      </c>
      <c r="D37" s="47">
        <v>6.8093261500000004</v>
      </c>
      <c r="E37" s="74">
        <f t="shared" si="0"/>
        <v>-0.62365914724175764</v>
      </c>
      <c r="F37" s="80">
        <f t="shared" si="1"/>
        <v>5.338570347538478E-3</v>
      </c>
      <c r="G37" s="47">
        <v>31.472099999999998</v>
      </c>
      <c r="H37" s="106">
        <v>71.460727272727297</v>
      </c>
      <c r="I37" s="113"/>
      <c r="J37" s="57">
        <v>35.352770549999995</v>
      </c>
      <c r="K37" s="57">
        <v>5.0950484299999994</v>
      </c>
      <c r="L37" s="80">
        <f t="shared" si="2"/>
        <v>5.9386525046239846</v>
      </c>
      <c r="M37" s="80">
        <f t="shared" si="3"/>
        <v>13.795516138218771</v>
      </c>
    </row>
    <row r="38" spans="1:13" ht="12.75" customHeight="1" x14ac:dyDescent="0.15">
      <c r="A38" s="60" t="s">
        <v>989</v>
      </c>
      <c r="B38" s="60" t="s">
        <v>830</v>
      </c>
      <c r="C38" s="47">
        <v>2.5612711800000003</v>
      </c>
      <c r="D38" s="47">
        <v>2.0924126100000002</v>
      </c>
      <c r="E38" s="74">
        <f t="shared" si="0"/>
        <v>0.22407558038947206</v>
      </c>
      <c r="F38" s="80">
        <f t="shared" si="1"/>
        <v>5.3357445772438585E-3</v>
      </c>
      <c r="G38" s="47">
        <v>128.51845223805788</v>
      </c>
      <c r="H38" s="106">
        <v>27.7865454545455</v>
      </c>
      <c r="I38" s="113"/>
      <c r="J38" s="57">
        <v>0.62202339000000006</v>
      </c>
      <c r="K38" s="57">
        <v>1.5060764499999999</v>
      </c>
      <c r="L38" s="80">
        <f t="shared" si="2"/>
        <v>-0.58699082639530009</v>
      </c>
      <c r="M38" s="80">
        <f t="shared" si="3"/>
        <v>0.24285729479062815</v>
      </c>
    </row>
    <row r="39" spans="1:13" ht="12.75" customHeight="1" x14ac:dyDescent="0.15">
      <c r="A39" s="60" t="s">
        <v>362</v>
      </c>
      <c r="B39" s="60" t="s">
        <v>530</v>
      </c>
      <c r="C39" s="47">
        <v>2.4994471800000002</v>
      </c>
      <c r="D39" s="47">
        <v>0.12947538</v>
      </c>
      <c r="E39" s="74">
        <f t="shared" ref="E39:E70" si="4">IF(ISERROR(C39/D39-1),"",((C39/D39-1)))</f>
        <v>18.304420500638809</v>
      </c>
      <c r="F39" s="80">
        <f t="shared" ref="F39:F70" si="5">C39/$C$185</f>
        <v>5.2069502991059519E-3</v>
      </c>
      <c r="G39" s="47">
        <v>28.749599999999997</v>
      </c>
      <c r="H39" s="106">
        <v>110.297</v>
      </c>
      <c r="I39" s="113"/>
      <c r="J39" s="57">
        <v>29.829288569999999</v>
      </c>
      <c r="K39" s="57">
        <v>0.25051576999999997</v>
      </c>
      <c r="L39" s="80">
        <f t="shared" si="2"/>
        <v>118.07150024926575</v>
      </c>
      <c r="M39" s="80">
        <f t="shared" si="3"/>
        <v>11.93435444793036</v>
      </c>
    </row>
    <row r="40" spans="1:13" ht="12.75" customHeight="1" x14ac:dyDescent="0.15">
      <c r="A40" s="60" t="s">
        <v>993</v>
      </c>
      <c r="B40" s="60" t="s">
        <v>834</v>
      </c>
      <c r="C40" s="47">
        <v>2.49871</v>
      </c>
      <c r="D40" s="47">
        <v>4.69070331</v>
      </c>
      <c r="E40" s="74">
        <f t="shared" si="4"/>
        <v>-0.46730589532851952</v>
      </c>
      <c r="F40" s="80">
        <f t="shared" si="5"/>
        <v>5.2054145756659006E-3</v>
      </c>
      <c r="G40" s="47">
        <v>56.826023658352248</v>
      </c>
      <c r="H40" s="106">
        <v>16.602318181818202</v>
      </c>
      <c r="I40" s="113"/>
      <c r="J40" s="57">
        <v>3.6939069999999997E-2</v>
      </c>
      <c r="K40" s="57">
        <v>0.19814610000000002</v>
      </c>
      <c r="L40" s="80">
        <f t="shared" si="2"/>
        <v>-0.81357659827773554</v>
      </c>
      <c r="M40" s="80">
        <f t="shared" si="3"/>
        <v>1.4783256160178651E-2</v>
      </c>
    </row>
    <row r="41" spans="1:13" ht="12.75" customHeight="1" x14ac:dyDescent="0.15">
      <c r="A41" s="60" t="s">
        <v>1080</v>
      </c>
      <c r="B41" s="60" t="s">
        <v>921</v>
      </c>
      <c r="C41" s="47">
        <v>2.4580482400000001</v>
      </c>
      <c r="D41" s="47">
        <v>2.2357374600000002</v>
      </c>
      <c r="E41" s="74">
        <f t="shared" si="4"/>
        <v>9.94351009353307E-2</v>
      </c>
      <c r="F41" s="80">
        <f t="shared" si="5"/>
        <v>5.1207063389452608E-3</v>
      </c>
      <c r="G41" s="47">
        <v>0.61736655188249989</v>
      </c>
      <c r="H41" s="106">
        <v>132.098590909091</v>
      </c>
      <c r="I41" s="113"/>
      <c r="J41" s="57">
        <v>10.85901001146375</v>
      </c>
      <c r="K41" s="57">
        <v>12.025955474476449</v>
      </c>
      <c r="L41" s="80">
        <f t="shared" si="2"/>
        <v>-9.7035571559315303E-2</v>
      </c>
      <c r="M41" s="80">
        <f t="shared" si="3"/>
        <v>4.4177367371210545</v>
      </c>
    </row>
    <row r="42" spans="1:13" ht="12.75" customHeight="1" x14ac:dyDescent="0.15">
      <c r="A42" s="60" t="s">
        <v>1019</v>
      </c>
      <c r="B42" s="60" t="s">
        <v>860</v>
      </c>
      <c r="C42" s="47">
        <v>2.418435476</v>
      </c>
      <c r="D42" s="47">
        <v>1.9945416629999999</v>
      </c>
      <c r="E42" s="74">
        <f t="shared" si="4"/>
        <v>0.21252692829811304</v>
      </c>
      <c r="F42" s="80">
        <f t="shared" si="5"/>
        <v>5.0381834134725113E-3</v>
      </c>
      <c r="G42" s="47">
        <v>72.009459339935844</v>
      </c>
      <c r="H42" s="106">
        <v>55.710863636363598</v>
      </c>
      <c r="I42" s="113"/>
      <c r="J42" s="57">
        <v>1.3701147499999999</v>
      </c>
      <c r="K42" s="57">
        <v>1.1399144800000001</v>
      </c>
      <c r="L42" s="80">
        <f t="shared" si="2"/>
        <v>0.20194521083721995</v>
      </c>
      <c r="M42" s="80">
        <f t="shared" si="3"/>
        <v>0.5665293796740517</v>
      </c>
    </row>
    <row r="43" spans="1:13" ht="12.75" customHeight="1" x14ac:dyDescent="0.15">
      <c r="A43" s="60" t="s">
        <v>995</v>
      </c>
      <c r="B43" s="60" t="s">
        <v>836</v>
      </c>
      <c r="C43" s="47">
        <v>2.2761566200000001</v>
      </c>
      <c r="D43" s="47">
        <v>2.1385699900000001</v>
      </c>
      <c r="E43" s="74">
        <f t="shared" si="4"/>
        <v>6.4335808808389627E-2</v>
      </c>
      <c r="F43" s="80">
        <f t="shared" si="5"/>
        <v>4.7417822981644245E-3</v>
      </c>
      <c r="G43" s="47">
        <v>31.441467385533084</v>
      </c>
      <c r="H43" s="106">
        <v>11.3325909090909</v>
      </c>
      <c r="I43" s="113"/>
      <c r="J43" s="57">
        <v>0.55026945999999999</v>
      </c>
      <c r="K43" s="57">
        <v>3.5936639999999999E-2</v>
      </c>
      <c r="L43" s="80">
        <f t="shared" si="2"/>
        <v>14.312212271375399</v>
      </c>
      <c r="M43" s="80">
        <f t="shared" si="3"/>
        <v>0.24175377703138898</v>
      </c>
    </row>
    <row r="44" spans="1:13" ht="12.75" customHeight="1" x14ac:dyDescent="0.15">
      <c r="A44" s="60" t="s">
        <v>1677</v>
      </c>
      <c r="B44" s="60" t="s">
        <v>1681</v>
      </c>
      <c r="C44" s="47">
        <v>2.2758290200000002</v>
      </c>
      <c r="D44" s="47">
        <v>4.2111000000000006E-3</v>
      </c>
      <c r="E44" s="74">
        <f t="shared" si="4"/>
        <v>539.43575787798909</v>
      </c>
      <c r="F44" s="80">
        <f t="shared" si="5"/>
        <v>4.7410998284840751E-3</v>
      </c>
      <c r="G44" s="47">
        <v>0.84379999999999999</v>
      </c>
      <c r="H44" s="106">
        <v>57.9815238095238</v>
      </c>
      <c r="I44" s="113"/>
      <c r="J44" s="57">
        <v>0.29584259000000002</v>
      </c>
      <c r="K44" s="57">
        <v>8.5310999999999998E-3</v>
      </c>
      <c r="L44" s="80">
        <f t="shared" si="2"/>
        <v>33.678129432312367</v>
      </c>
      <c r="M44" s="80">
        <f t="shared" si="3"/>
        <v>0.12999332876069924</v>
      </c>
    </row>
    <row r="45" spans="1:13" ht="12.75" customHeight="1" x14ac:dyDescent="0.15">
      <c r="A45" s="60" t="s">
        <v>991</v>
      </c>
      <c r="B45" s="60" t="s">
        <v>832</v>
      </c>
      <c r="C45" s="47">
        <v>2.25097156</v>
      </c>
      <c r="D45" s="47">
        <v>1.7402976699999999</v>
      </c>
      <c r="E45" s="74">
        <f t="shared" si="4"/>
        <v>0.29344054112305984</v>
      </c>
      <c r="F45" s="80">
        <f t="shared" si="5"/>
        <v>4.6893157540624604E-3</v>
      </c>
      <c r="G45" s="47">
        <v>0.5134468948434</v>
      </c>
      <c r="H45" s="106">
        <v>23.5647272727273</v>
      </c>
      <c r="I45" s="113"/>
      <c r="J45" s="57">
        <v>0.15085003</v>
      </c>
      <c r="K45" s="57">
        <v>0</v>
      </c>
      <c r="L45" s="80" t="str">
        <f t="shared" si="2"/>
        <v/>
      </c>
      <c r="M45" s="80">
        <f t="shared" si="3"/>
        <v>6.7015520178318022E-2</v>
      </c>
    </row>
    <row r="46" spans="1:13" ht="12.75" customHeight="1" x14ac:dyDescent="0.15">
      <c r="A46" s="60" t="s">
        <v>1070</v>
      </c>
      <c r="B46" s="60" t="s">
        <v>911</v>
      </c>
      <c r="C46" s="47">
        <v>2.11206301</v>
      </c>
      <c r="D46" s="47">
        <v>1.0968751200000002</v>
      </c>
      <c r="E46" s="74">
        <f t="shared" si="4"/>
        <v>0.92552731982834979</v>
      </c>
      <c r="F46" s="80">
        <f t="shared" si="5"/>
        <v>4.3999357976631116E-3</v>
      </c>
      <c r="G46" s="47">
        <v>4.6811510714353242</v>
      </c>
      <c r="H46" s="106">
        <v>65.815909090909102</v>
      </c>
      <c r="I46" s="113"/>
      <c r="J46" s="57">
        <v>1.33704231</v>
      </c>
      <c r="K46" s="57">
        <v>0.25234733999999998</v>
      </c>
      <c r="L46" s="80">
        <f t="shared" si="2"/>
        <v>4.2984204628430005</v>
      </c>
      <c r="M46" s="80">
        <f t="shared" si="3"/>
        <v>0.63305038896543142</v>
      </c>
    </row>
    <row r="47" spans="1:13" ht="12.75" customHeight="1" x14ac:dyDescent="0.15">
      <c r="A47" s="60" t="s">
        <v>979</v>
      </c>
      <c r="B47" s="60" t="s">
        <v>820</v>
      </c>
      <c r="C47" s="47">
        <v>2.0596692299999999</v>
      </c>
      <c r="D47" s="47">
        <v>0.87812822000000001</v>
      </c>
      <c r="E47" s="74">
        <f t="shared" si="4"/>
        <v>1.3455221949250187</v>
      </c>
      <c r="F47" s="80">
        <f t="shared" si="5"/>
        <v>4.290786938417248E-3</v>
      </c>
      <c r="G47" s="47">
        <v>139.79242034976031</v>
      </c>
      <c r="H47" s="106">
        <v>20.107318181818201</v>
      </c>
      <c r="I47" s="113"/>
      <c r="J47" s="57">
        <v>13.252459269999999</v>
      </c>
      <c r="K47" s="57">
        <v>1.8730770700000001</v>
      </c>
      <c r="L47" s="80">
        <f t="shared" si="2"/>
        <v>6.0752343735647774</v>
      </c>
      <c r="M47" s="80">
        <f t="shared" si="3"/>
        <v>6.4342657922796658</v>
      </c>
    </row>
    <row r="48" spans="1:13" ht="12.75" customHeight="1" x14ac:dyDescent="0.15">
      <c r="A48" s="60" t="s">
        <v>1009</v>
      </c>
      <c r="B48" s="60" t="s">
        <v>850</v>
      </c>
      <c r="C48" s="47">
        <v>2.0461067100000001</v>
      </c>
      <c r="D48" s="47">
        <v>21.806884879999998</v>
      </c>
      <c r="E48" s="74">
        <f t="shared" si="4"/>
        <v>-0.90617152696226821</v>
      </c>
      <c r="F48" s="80">
        <f t="shared" si="5"/>
        <v>4.262532943639639E-3</v>
      </c>
      <c r="G48" s="47">
        <v>18.463015422280801</v>
      </c>
      <c r="H48" s="106">
        <v>105.79636363636401</v>
      </c>
      <c r="I48" s="113"/>
      <c r="J48" s="57">
        <v>5.3950044449152497</v>
      </c>
      <c r="K48" s="57">
        <v>85.412905103854001</v>
      </c>
      <c r="L48" s="80">
        <f t="shared" si="2"/>
        <v>-0.93683619075647373</v>
      </c>
      <c r="M48" s="80">
        <f t="shared" si="3"/>
        <v>2.6367170483084186</v>
      </c>
    </row>
    <row r="49" spans="1:13" ht="12.75" customHeight="1" x14ac:dyDescent="0.15">
      <c r="A49" s="60" t="s">
        <v>1021</v>
      </c>
      <c r="B49" s="60" t="s">
        <v>862</v>
      </c>
      <c r="C49" s="47">
        <v>1.9875777800000001</v>
      </c>
      <c r="D49" s="47">
        <v>3.8188971700000001</v>
      </c>
      <c r="E49" s="74">
        <f t="shared" si="4"/>
        <v>-0.47954142478258976</v>
      </c>
      <c r="F49" s="80">
        <f t="shared" si="5"/>
        <v>4.1406030897069577E-3</v>
      </c>
      <c r="G49" s="47">
        <v>11.845314524978798</v>
      </c>
      <c r="H49" s="106">
        <v>64.956772727272707</v>
      </c>
      <c r="I49" s="113"/>
      <c r="J49" s="57">
        <v>5.1809999999999998E-3</v>
      </c>
      <c r="K49" s="57">
        <v>9.1643719999999998E-2</v>
      </c>
      <c r="L49" s="80">
        <f t="shared" si="2"/>
        <v>-0.94346584795990385</v>
      </c>
      <c r="M49" s="80">
        <f t="shared" si="3"/>
        <v>2.6066904410654056E-3</v>
      </c>
    </row>
    <row r="50" spans="1:13" ht="12.75" customHeight="1" x14ac:dyDescent="0.15">
      <c r="A50" s="60" t="s">
        <v>1003</v>
      </c>
      <c r="B50" s="60" t="s">
        <v>844</v>
      </c>
      <c r="C50" s="47">
        <v>1.9875273600000001</v>
      </c>
      <c r="D50" s="47">
        <v>0.59612135999999993</v>
      </c>
      <c r="E50" s="74">
        <f t="shared" si="4"/>
        <v>2.334098546644932</v>
      </c>
      <c r="F50" s="80">
        <f t="shared" si="5"/>
        <v>4.1404980527067039E-3</v>
      </c>
      <c r="G50" s="47">
        <v>134.31342048238227</v>
      </c>
      <c r="H50" s="106">
        <v>16.922772727272701</v>
      </c>
      <c r="I50" s="113"/>
      <c r="J50" s="57">
        <v>1.06284114</v>
      </c>
      <c r="K50" s="57">
        <v>0.11759855</v>
      </c>
      <c r="L50" s="80">
        <f t="shared" si="2"/>
        <v>8.0378762323174904</v>
      </c>
      <c r="M50" s="80">
        <f t="shared" si="3"/>
        <v>0.53475547627178321</v>
      </c>
    </row>
    <row r="51" spans="1:13" ht="12.75" customHeight="1" x14ac:dyDescent="0.15">
      <c r="A51" s="60" t="s">
        <v>1014</v>
      </c>
      <c r="B51" s="60" t="s">
        <v>855</v>
      </c>
      <c r="C51" s="47">
        <v>1.9728296299999999</v>
      </c>
      <c r="D51" s="47">
        <v>0.15908823</v>
      </c>
      <c r="E51" s="74">
        <f t="shared" si="4"/>
        <v>11.400852218922795</v>
      </c>
      <c r="F51" s="80">
        <f t="shared" si="5"/>
        <v>4.1098791421603801E-3</v>
      </c>
      <c r="G51" s="47">
        <v>1.3355384712069995</v>
      </c>
      <c r="H51" s="106">
        <v>89.115590909090898</v>
      </c>
      <c r="I51" s="113"/>
      <c r="J51" s="57">
        <v>0.16124985999999999</v>
      </c>
      <c r="K51" s="57">
        <v>1.329751E-2</v>
      </c>
      <c r="L51" s="80">
        <f t="shared" si="2"/>
        <v>11.12631988996436</v>
      </c>
      <c r="M51" s="80">
        <f t="shared" si="3"/>
        <v>8.1735319435566264E-2</v>
      </c>
    </row>
    <row r="52" spans="1:13" ht="12.75" customHeight="1" x14ac:dyDescent="0.15">
      <c r="A52" s="60" t="s">
        <v>1001</v>
      </c>
      <c r="B52" s="60" t="s">
        <v>842</v>
      </c>
      <c r="C52" s="47">
        <v>1.8359100100000001</v>
      </c>
      <c r="D52" s="47">
        <v>0.81521224999999997</v>
      </c>
      <c r="E52" s="74">
        <f t="shared" si="4"/>
        <v>1.2520638152824617</v>
      </c>
      <c r="F52" s="80">
        <f t="shared" si="5"/>
        <v>3.8246426058505907E-3</v>
      </c>
      <c r="G52" s="47">
        <v>20.742838423714314</v>
      </c>
      <c r="H52" s="106">
        <v>47.387863636363598</v>
      </c>
      <c r="I52" s="113"/>
      <c r="J52" s="57">
        <v>3.0164360000000001E-2</v>
      </c>
      <c r="K52" s="57">
        <v>0</v>
      </c>
      <c r="L52" s="80" t="str">
        <f t="shared" si="2"/>
        <v/>
      </c>
      <c r="M52" s="80">
        <f t="shared" si="3"/>
        <v>1.643019529045435E-2</v>
      </c>
    </row>
    <row r="53" spans="1:13" ht="12.75" customHeight="1" x14ac:dyDescent="0.15">
      <c r="A53" s="60" t="s">
        <v>1012</v>
      </c>
      <c r="B53" s="60" t="s">
        <v>853</v>
      </c>
      <c r="C53" s="47">
        <v>1.7711214930000001</v>
      </c>
      <c r="D53" s="47">
        <v>4.5168684099999998</v>
      </c>
      <c r="E53" s="74">
        <f t="shared" si="4"/>
        <v>-0.60788729441865674</v>
      </c>
      <c r="F53" s="80">
        <f t="shared" si="5"/>
        <v>3.6896725249978392E-3</v>
      </c>
      <c r="G53" s="47">
        <v>11.20424877570556</v>
      </c>
      <c r="H53" s="106">
        <v>112.27840909090899</v>
      </c>
      <c r="I53" s="113"/>
      <c r="J53" s="57">
        <v>0.30111717999999998</v>
      </c>
      <c r="K53" s="57">
        <v>1.3304097500000001</v>
      </c>
      <c r="L53" s="80">
        <f t="shared" si="2"/>
        <v>-0.77366583490537411</v>
      </c>
      <c r="M53" s="80">
        <f t="shared" si="3"/>
        <v>0.1700149770583807</v>
      </c>
    </row>
    <row r="54" spans="1:13" ht="12.75" customHeight="1" x14ac:dyDescent="0.15">
      <c r="A54" s="60" t="s">
        <v>1027</v>
      </c>
      <c r="B54" s="60" t="s">
        <v>868</v>
      </c>
      <c r="C54" s="47">
        <v>1.6654238700000001</v>
      </c>
      <c r="D54" s="47">
        <v>2.15786452</v>
      </c>
      <c r="E54" s="74">
        <f t="shared" si="4"/>
        <v>-0.22820739923004985</v>
      </c>
      <c r="F54" s="80">
        <f t="shared" si="5"/>
        <v>3.469478926149858E-3</v>
      </c>
      <c r="G54" s="47">
        <v>2.1031692820291163</v>
      </c>
      <c r="H54" s="106">
        <v>67.332181818181795</v>
      </c>
      <c r="I54" s="113"/>
      <c r="J54" s="57">
        <v>0</v>
      </c>
      <c r="K54" s="57">
        <v>4.5928940000000001E-2</v>
      </c>
      <c r="L54" s="80">
        <f t="shared" si="2"/>
        <v>-1</v>
      </c>
      <c r="M54" s="80">
        <f t="shared" si="3"/>
        <v>0</v>
      </c>
    </row>
    <row r="55" spans="1:13" ht="12.75" customHeight="1" x14ac:dyDescent="0.15">
      <c r="A55" s="60" t="s">
        <v>996</v>
      </c>
      <c r="B55" s="60" t="s">
        <v>837</v>
      </c>
      <c r="C55" s="47">
        <v>1.6536208899999998</v>
      </c>
      <c r="D55" s="47">
        <v>10.49642991</v>
      </c>
      <c r="E55" s="74">
        <f t="shared" si="4"/>
        <v>-0.84245873080859734</v>
      </c>
      <c r="F55" s="80">
        <f t="shared" si="5"/>
        <v>3.4448904768587061E-3</v>
      </c>
      <c r="G55" s="47">
        <v>11.725102999247401</v>
      </c>
      <c r="H55" s="106">
        <v>121.282727272727</v>
      </c>
      <c r="I55" s="113"/>
      <c r="J55" s="57">
        <v>1.6592764751663498</v>
      </c>
      <c r="K55" s="57">
        <v>25.611618828467801</v>
      </c>
      <c r="L55" s="80">
        <f t="shared" si="2"/>
        <v>-0.93521391653220953</v>
      </c>
      <c r="M55" s="80">
        <f t="shared" si="3"/>
        <v>1.00342012198839</v>
      </c>
    </row>
    <row r="56" spans="1:13" ht="12.75" customHeight="1" x14ac:dyDescent="0.15">
      <c r="A56" s="60" t="s">
        <v>981</v>
      </c>
      <c r="B56" s="60" t="s">
        <v>822</v>
      </c>
      <c r="C56" s="47">
        <v>1.4947445800000001</v>
      </c>
      <c r="D56" s="47">
        <v>2.8685766099999999</v>
      </c>
      <c r="E56" s="74">
        <f t="shared" si="4"/>
        <v>-0.47892464339657281</v>
      </c>
      <c r="F56" s="80">
        <f t="shared" si="5"/>
        <v>3.113912868491984E-3</v>
      </c>
      <c r="G56" s="47">
        <v>97.970089530802198</v>
      </c>
      <c r="H56" s="106">
        <v>17.387227272727301</v>
      </c>
      <c r="I56" s="113"/>
      <c r="J56" s="57">
        <v>0.33618955</v>
      </c>
      <c r="K56" s="57">
        <v>0.79027886000000003</v>
      </c>
      <c r="L56" s="80">
        <f t="shared" si="2"/>
        <v>-0.57459377060902272</v>
      </c>
      <c r="M56" s="80">
        <f t="shared" si="3"/>
        <v>0.2249143796861936</v>
      </c>
    </row>
    <row r="57" spans="1:13" ht="12.75" customHeight="1" x14ac:dyDescent="0.15">
      <c r="A57" s="60" t="s">
        <v>1417</v>
      </c>
      <c r="B57" s="60" t="s">
        <v>965</v>
      </c>
      <c r="C57" s="47">
        <v>1.22204475</v>
      </c>
      <c r="D57" s="47">
        <v>1.5640500000000002E-2</v>
      </c>
      <c r="E57" s="74">
        <f t="shared" si="4"/>
        <v>77.133355711134541</v>
      </c>
      <c r="F57" s="80">
        <f t="shared" si="5"/>
        <v>2.5458134612524027E-3</v>
      </c>
      <c r="G57" s="47">
        <v>35.4655978654446</v>
      </c>
      <c r="H57" s="106">
        <v>49.424571428571397</v>
      </c>
      <c r="I57" s="113"/>
      <c r="J57" s="57">
        <v>5.8175838899999999</v>
      </c>
      <c r="K57" s="57">
        <v>11.0816688554811</v>
      </c>
      <c r="L57" s="80">
        <f t="shared" si="2"/>
        <v>-0.47502637320528063</v>
      </c>
      <c r="M57" s="80">
        <f t="shared" si="3"/>
        <v>4.7605326155200123</v>
      </c>
    </row>
    <row r="58" spans="1:13" ht="12.75" customHeight="1" x14ac:dyDescent="0.15">
      <c r="A58" s="60" t="s">
        <v>985</v>
      </c>
      <c r="B58" s="60" t="s">
        <v>826</v>
      </c>
      <c r="C58" s="47">
        <v>1.2115301000000001</v>
      </c>
      <c r="D58" s="47">
        <v>1.5551846999999999</v>
      </c>
      <c r="E58" s="74">
        <f t="shared" si="4"/>
        <v>-0.22097349594552973</v>
      </c>
      <c r="F58" s="80">
        <f t="shared" si="5"/>
        <v>2.5239089135585826E-3</v>
      </c>
      <c r="G58" s="47">
        <v>0.75261201429960001</v>
      </c>
      <c r="H58" s="106">
        <v>24.916090909090901</v>
      </c>
      <c r="I58" s="113"/>
      <c r="J58" s="57">
        <v>0.55212832064626005</v>
      </c>
      <c r="K58" s="57">
        <v>1.1110799999999999E-2</v>
      </c>
      <c r="L58" s="80">
        <f t="shared" si="2"/>
        <v>48.692940260490701</v>
      </c>
      <c r="M58" s="80">
        <f t="shared" si="3"/>
        <v>0.45572810832042887</v>
      </c>
    </row>
    <row r="59" spans="1:13" ht="12.75" customHeight="1" x14ac:dyDescent="0.15">
      <c r="A59" s="60" t="s">
        <v>999</v>
      </c>
      <c r="B59" s="60" t="s">
        <v>840</v>
      </c>
      <c r="C59" s="47">
        <v>1.21073629</v>
      </c>
      <c r="D59" s="47">
        <v>0.70611953999999999</v>
      </c>
      <c r="E59" s="74">
        <f t="shared" si="4"/>
        <v>0.71463360155703959</v>
      </c>
      <c r="F59" s="80">
        <f t="shared" si="5"/>
        <v>2.5222552161930181E-3</v>
      </c>
      <c r="G59" s="47">
        <v>5.5784152045334157</v>
      </c>
      <c r="H59" s="106">
        <v>35.133181818181797</v>
      </c>
      <c r="I59" s="113"/>
      <c r="J59" s="57">
        <v>1.8008799999999998E-2</v>
      </c>
      <c r="K59" s="57">
        <v>7.2497999999999998E-3</v>
      </c>
      <c r="L59" s="80">
        <f t="shared" si="2"/>
        <v>1.4840409390603879</v>
      </c>
      <c r="M59" s="80">
        <f t="shared" si="3"/>
        <v>1.4874254739651024E-2</v>
      </c>
    </row>
    <row r="60" spans="1:13" ht="12.75" customHeight="1" x14ac:dyDescent="0.15">
      <c r="A60" s="60" t="s">
        <v>116</v>
      </c>
      <c r="B60" s="60" t="s">
        <v>117</v>
      </c>
      <c r="C60" s="47">
        <v>1.1770268100000001</v>
      </c>
      <c r="D60" s="47"/>
      <c r="E60" s="74" t="str">
        <f t="shared" si="4"/>
        <v/>
      </c>
      <c r="F60" s="80">
        <f t="shared" si="5"/>
        <v>2.4520302526998086E-3</v>
      </c>
      <c r="G60" s="47">
        <v>7.0257352941176459</v>
      </c>
      <c r="H60" s="106">
        <v>63.283799999999999</v>
      </c>
      <c r="I60" s="113"/>
      <c r="J60" s="57">
        <v>6.91560211</v>
      </c>
      <c r="K60" s="57">
        <v>0</v>
      </c>
      <c r="L60" s="80" t="str">
        <f t="shared" si="2"/>
        <v/>
      </c>
      <c r="M60" s="80">
        <f t="shared" si="3"/>
        <v>5.8754839322648902</v>
      </c>
    </row>
    <row r="61" spans="1:13" ht="12.75" customHeight="1" x14ac:dyDescent="0.15">
      <c r="A61" s="60" t="s">
        <v>1768</v>
      </c>
      <c r="B61" s="60" t="s">
        <v>1770</v>
      </c>
      <c r="C61" s="47">
        <v>1.1311470299999999</v>
      </c>
      <c r="D61" s="47">
        <v>1.5868E-2</v>
      </c>
      <c r="E61" s="74">
        <f t="shared" si="4"/>
        <v>70.284788883287121</v>
      </c>
      <c r="F61" s="80">
        <f t="shared" si="5"/>
        <v>2.3564516239112155E-3</v>
      </c>
      <c r="G61" s="47">
        <v>12.32</v>
      </c>
      <c r="H61" s="106">
        <v>71.247636363636403</v>
      </c>
      <c r="I61" s="113"/>
      <c r="J61" s="57">
        <v>1.621548</v>
      </c>
      <c r="K61" s="57">
        <v>2.3921439999999999E-2</v>
      </c>
      <c r="L61" s="80">
        <f t="shared" si="2"/>
        <v>66.786387441558702</v>
      </c>
      <c r="M61" s="80">
        <f t="shared" si="3"/>
        <v>1.4335430823701143</v>
      </c>
    </row>
    <row r="62" spans="1:13" ht="12.75" customHeight="1" x14ac:dyDescent="0.15">
      <c r="A62" s="60" t="s">
        <v>365</v>
      </c>
      <c r="B62" s="60" t="s">
        <v>533</v>
      </c>
      <c r="C62" s="47">
        <v>1.06277</v>
      </c>
      <c r="D62" s="47">
        <v>0</v>
      </c>
      <c r="E62" s="74" t="str">
        <f t="shared" si="4"/>
        <v/>
      </c>
      <c r="F62" s="80">
        <f t="shared" si="5"/>
        <v>2.2140058064282963E-3</v>
      </c>
      <c r="G62" s="47">
        <v>8.1851000000000003</v>
      </c>
      <c r="H62" s="106">
        <v>66.514461538461504</v>
      </c>
      <c r="I62" s="113"/>
      <c r="J62" s="57">
        <v>7.8717985300000004</v>
      </c>
      <c r="K62" s="57">
        <v>1.4976E-2</v>
      </c>
      <c r="L62" s="80">
        <f t="shared" si="2"/>
        <v>524.62757278311972</v>
      </c>
      <c r="M62" s="80">
        <f t="shared" si="3"/>
        <v>7.4068693414379405</v>
      </c>
    </row>
    <row r="63" spans="1:13" ht="12.75" customHeight="1" x14ac:dyDescent="0.15">
      <c r="A63" s="60" t="s">
        <v>1005</v>
      </c>
      <c r="B63" s="60" t="s">
        <v>846</v>
      </c>
      <c r="C63" s="47">
        <v>0.96916591000000007</v>
      </c>
      <c r="D63" s="47">
        <v>0.98867152000000003</v>
      </c>
      <c r="E63" s="74">
        <f t="shared" si="4"/>
        <v>-1.9729110837540809E-2</v>
      </c>
      <c r="F63" s="80">
        <f t="shared" si="5"/>
        <v>2.0190059487305476E-3</v>
      </c>
      <c r="G63" s="47">
        <v>66.035316799770897</v>
      </c>
      <c r="H63" s="106">
        <v>15.0450454545455</v>
      </c>
      <c r="I63" s="113"/>
      <c r="J63" s="57">
        <v>0.26568178000000003</v>
      </c>
      <c r="K63" s="57">
        <v>0.89480569999999993</v>
      </c>
      <c r="L63" s="80">
        <f t="shared" si="2"/>
        <v>-0.70308439027601177</v>
      </c>
      <c r="M63" s="80">
        <f t="shared" si="3"/>
        <v>0.27413446682209447</v>
      </c>
    </row>
    <row r="64" spans="1:13" ht="12.75" customHeight="1" x14ac:dyDescent="0.15">
      <c r="A64" s="60" t="s">
        <v>1053</v>
      </c>
      <c r="B64" s="60" t="s">
        <v>894</v>
      </c>
      <c r="C64" s="47">
        <v>0.94849944999999991</v>
      </c>
      <c r="D64" s="47">
        <v>0.31844132000000003</v>
      </c>
      <c r="E64" s="74">
        <f t="shared" si="4"/>
        <v>1.9785690186185629</v>
      </c>
      <c r="F64" s="80">
        <f t="shared" si="5"/>
        <v>1.975952736428433E-3</v>
      </c>
      <c r="G64" s="47">
        <v>2.6732126974677457</v>
      </c>
      <c r="H64" s="106">
        <v>61.498272727272699</v>
      </c>
      <c r="I64" s="113"/>
      <c r="J64" s="57">
        <v>1.97342E-2</v>
      </c>
      <c r="K64" s="57">
        <v>0</v>
      </c>
      <c r="L64" s="80" t="str">
        <f t="shared" si="2"/>
        <v/>
      </c>
      <c r="M64" s="80">
        <f t="shared" si="3"/>
        <v>2.0805705264246598E-2</v>
      </c>
    </row>
    <row r="65" spans="1:13" ht="12.75" customHeight="1" x14ac:dyDescent="0.15">
      <c r="A65" s="60" t="s">
        <v>1416</v>
      </c>
      <c r="B65" s="60" t="s">
        <v>964</v>
      </c>
      <c r="C65" s="47">
        <v>0.91226613000000001</v>
      </c>
      <c r="D65" s="47">
        <v>7.1900000000000002E-3</v>
      </c>
      <c r="E65" s="74">
        <f t="shared" si="4"/>
        <v>125.8798511821975</v>
      </c>
      <c r="F65" s="80">
        <f t="shared" si="5"/>
        <v>1.9004700065186929E-3</v>
      </c>
      <c r="G65" s="47">
        <v>0.36237932965710001</v>
      </c>
      <c r="H65" s="106">
        <v>54.209571428571401</v>
      </c>
      <c r="I65" s="113"/>
      <c r="J65" s="57">
        <v>0</v>
      </c>
      <c r="K65" s="57">
        <v>0</v>
      </c>
      <c r="L65" s="80" t="str">
        <f t="shared" si="2"/>
        <v/>
      </c>
      <c r="M65" s="80">
        <f t="shared" si="3"/>
        <v>0</v>
      </c>
    </row>
    <row r="66" spans="1:13" ht="12.75" customHeight="1" x14ac:dyDescent="0.15">
      <c r="A66" s="60" t="s">
        <v>1035</v>
      </c>
      <c r="B66" s="60" t="s">
        <v>876</v>
      </c>
      <c r="C66" s="47">
        <v>0.90588636499999997</v>
      </c>
      <c r="D66" s="47">
        <v>1.4823154700000001</v>
      </c>
      <c r="E66" s="74">
        <f t="shared" si="4"/>
        <v>-0.38887073410898154</v>
      </c>
      <c r="F66" s="80">
        <f t="shared" si="5"/>
        <v>1.887179419887862E-3</v>
      </c>
      <c r="G66" s="47">
        <v>4.5736454740101351</v>
      </c>
      <c r="H66" s="106">
        <v>94.853499999999997</v>
      </c>
      <c r="I66" s="113"/>
      <c r="J66" s="57">
        <v>0.18312989000000002</v>
      </c>
      <c r="K66" s="57">
        <v>0.14722715</v>
      </c>
      <c r="L66" s="80">
        <f t="shared" si="2"/>
        <v>0.24385950553277724</v>
      </c>
      <c r="M66" s="80">
        <f t="shared" si="3"/>
        <v>0.20215547675231874</v>
      </c>
    </row>
    <row r="67" spans="1:13" ht="12.75" customHeight="1" x14ac:dyDescent="0.15">
      <c r="A67" s="60" t="s">
        <v>1676</v>
      </c>
      <c r="B67" s="60" t="s">
        <v>1680</v>
      </c>
      <c r="C67" s="47">
        <v>0.86928765000000008</v>
      </c>
      <c r="D67" s="47">
        <v>0.19965543999999999</v>
      </c>
      <c r="E67" s="74">
        <f t="shared" si="4"/>
        <v>3.3539392164821562</v>
      </c>
      <c r="F67" s="80">
        <f t="shared" si="5"/>
        <v>1.8109354842123968E-3</v>
      </c>
      <c r="G67" s="47">
        <v>44.46</v>
      </c>
      <c r="H67" s="106">
        <v>30.120363636363599</v>
      </c>
      <c r="I67" s="113"/>
      <c r="J67" s="57">
        <v>34.914105319999997</v>
      </c>
      <c r="K67" s="57">
        <v>1.750915</v>
      </c>
      <c r="L67" s="80">
        <f t="shared" si="2"/>
        <v>18.940491297407355</v>
      </c>
      <c r="M67" s="80">
        <f t="shared" si="3"/>
        <v>40.164041580482589</v>
      </c>
    </row>
    <row r="68" spans="1:13" ht="12.75" customHeight="1" x14ac:dyDescent="0.15">
      <c r="A68" s="60" t="s">
        <v>982</v>
      </c>
      <c r="B68" s="60" t="s">
        <v>823</v>
      </c>
      <c r="C68" s="47">
        <v>0.80489043999999998</v>
      </c>
      <c r="D68" s="47">
        <v>0.93442002000000002</v>
      </c>
      <c r="E68" s="74">
        <f t="shared" si="4"/>
        <v>-0.13862029625606698</v>
      </c>
      <c r="F68" s="80">
        <f t="shared" si="5"/>
        <v>1.676780590060527E-3</v>
      </c>
      <c r="G68" s="47">
        <v>3.4595062047756002</v>
      </c>
      <c r="H68" s="106">
        <v>142.18872727272699</v>
      </c>
      <c r="I68" s="113"/>
      <c r="J68" s="57">
        <v>0</v>
      </c>
      <c r="K68" s="57">
        <v>2.1749952824546246</v>
      </c>
      <c r="L68" s="80">
        <f t="shared" si="2"/>
        <v>-1</v>
      </c>
      <c r="M68" s="80">
        <f t="shared" si="3"/>
        <v>0</v>
      </c>
    </row>
    <row r="69" spans="1:13" ht="12.75" customHeight="1" x14ac:dyDescent="0.15">
      <c r="A69" s="60" t="s">
        <v>1004</v>
      </c>
      <c r="B69" s="60" t="s">
        <v>845</v>
      </c>
      <c r="C69" s="47">
        <v>0.70928508999999995</v>
      </c>
      <c r="D69" s="47">
        <v>1.04865403</v>
      </c>
      <c r="E69" s="74">
        <f t="shared" si="4"/>
        <v>-0.32362335936476594</v>
      </c>
      <c r="F69" s="80">
        <f t="shared" si="5"/>
        <v>1.4776116259143717E-3</v>
      </c>
      <c r="G69" s="47">
        <v>9.1883340719631583</v>
      </c>
      <c r="H69" s="106">
        <v>33.724045454545497</v>
      </c>
      <c r="I69" s="113"/>
      <c r="J69" s="57">
        <v>0.14202283999999998</v>
      </c>
      <c r="K69" s="57">
        <v>1.5819530000000002E-2</v>
      </c>
      <c r="L69" s="80">
        <f t="shared" si="2"/>
        <v>7.9776902347920551</v>
      </c>
      <c r="M69" s="80">
        <f t="shared" si="3"/>
        <v>0.20023378751694892</v>
      </c>
    </row>
    <row r="70" spans="1:13" ht="12.75" customHeight="1" x14ac:dyDescent="0.15">
      <c r="A70" s="60" t="s">
        <v>1083</v>
      </c>
      <c r="B70" s="60" t="s">
        <v>924</v>
      </c>
      <c r="C70" s="47">
        <v>0.69622267000000004</v>
      </c>
      <c r="D70" s="47">
        <v>0.16845234000000001</v>
      </c>
      <c r="E70" s="74">
        <f t="shared" si="4"/>
        <v>3.1330543107920024</v>
      </c>
      <c r="F70" s="80">
        <f t="shared" si="5"/>
        <v>1.4503994598520959E-3</v>
      </c>
      <c r="G70" s="47">
        <v>1.6105101170381855</v>
      </c>
      <c r="H70" s="106">
        <v>75.273045454545496</v>
      </c>
      <c r="I70" s="113"/>
      <c r="J70" s="57">
        <v>9.9679139999999999E-2</v>
      </c>
      <c r="K70" s="57">
        <v>0</v>
      </c>
      <c r="L70" s="80" t="str">
        <f t="shared" si="2"/>
        <v/>
      </c>
      <c r="M70" s="80">
        <f t="shared" si="3"/>
        <v>0.14317135062551178</v>
      </c>
    </row>
    <row r="71" spans="1:13" ht="12.75" customHeight="1" x14ac:dyDescent="0.15">
      <c r="A71" s="60" t="s">
        <v>1082</v>
      </c>
      <c r="B71" s="60" t="s">
        <v>923</v>
      </c>
      <c r="C71" s="47">
        <v>0.67013354000000003</v>
      </c>
      <c r="D71" s="47">
        <v>4.8999999999999998E-3</v>
      </c>
      <c r="E71" s="74">
        <f t="shared" ref="E71:E102" si="6">IF(ISERROR(C71/D71-1),"",((C71/D71-1)))</f>
        <v>135.76194693877551</v>
      </c>
      <c r="F71" s="80">
        <f t="shared" ref="F71:F102" si="7">C71/$C$185</f>
        <v>1.3960495202558871E-3</v>
      </c>
      <c r="G71" s="47">
        <v>1.8925892547720069</v>
      </c>
      <c r="H71" s="106">
        <v>62.168909090909096</v>
      </c>
      <c r="I71" s="113"/>
      <c r="J71" s="57">
        <v>7.9339999999999999E-4</v>
      </c>
      <c r="K71" s="57">
        <v>0</v>
      </c>
      <c r="L71" s="80" t="str">
        <f t="shared" si="2"/>
        <v/>
      </c>
      <c r="M71" s="80">
        <f t="shared" si="3"/>
        <v>1.1839431287083467E-3</v>
      </c>
    </row>
    <row r="72" spans="1:13" ht="12.75" customHeight="1" x14ac:dyDescent="0.15">
      <c r="A72" s="60" t="s">
        <v>984</v>
      </c>
      <c r="B72" s="60" t="s">
        <v>825</v>
      </c>
      <c r="C72" s="47">
        <v>0.6681184</v>
      </c>
      <c r="D72" s="47">
        <v>0.43882396999999995</v>
      </c>
      <c r="E72" s="74">
        <f t="shared" si="6"/>
        <v>0.5225202944132703</v>
      </c>
      <c r="F72" s="80">
        <f t="shared" si="7"/>
        <v>1.3918514984254196E-3</v>
      </c>
      <c r="G72" s="47">
        <v>1.7569714581531</v>
      </c>
      <c r="H72" s="106">
        <v>27.314499999999999</v>
      </c>
      <c r="I72" s="113"/>
      <c r="J72" s="57">
        <v>0</v>
      </c>
      <c r="K72" s="57">
        <v>0.92401183214366489</v>
      </c>
      <c r="L72" s="80">
        <f t="shared" ref="L72:L135" si="8">IF(ISERROR(J72/K72-1),"",((J72/K72-1)))</f>
        <v>-1</v>
      </c>
      <c r="M72" s="80">
        <f t="shared" ref="M72:M135" si="9">IF(ISERROR(J72/C72),"",(J72/C72))</f>
        <v>0</v>
      </c>
    </row>
    <row r="73" spans="1:13" ht="12.75" customHeight="1" x14ac:dyDescent="0.15">
      <c r="A73" s="60" t="s">
        <v>1062</v>
      </c>
      <c r="B73" s="60" t="s">
        <v>903</v>
      </c>
      <c r="C73" s="47">
        <v>0.61259788000000004</v>
      </c>
      <c r="D73" s="47">
        <v>7.1991899999999998E-2</v>
      </c>
      <c r="E73" s="74">
        <f t="shared" si="6"/>
        <v>7.5092611807717269</v>
      </c>
      <c r="F73" s="80">
        <f t="shared" si="7"/>
        <v>1.2761888868952501E-3</v>
      </c>
      <c r="G73" s="47">
        <v>7.3410600160765567</v>
      </c>
      <c r="H73" s="106">
        <v>28.135272727272699</v>
      </c>
      <c r="I73" s="113"/>
      <c r="J73" s="57">
        <v>2.5591799999999999E-3</v>
      </c>
      <c r="K73" s="57">
        <v>1.0343459999999999E-2</v>
      </c>
      <c r="L73" s="80">
        <f t="shared" si="8"/>
        <v>-0.75257989106159839</v>
      </c>
      <c r="M73" s="80">
        <f t="shared" si="9"/>
        <v>4.1775854660156507E-3</v>
      </c>
    </row>
    <row r="74" spans="1:13" ht="12.75" customHeight="1" x14ac:dyDescent="0.15">
      <c r="A74" s="60" t="s">
        <v>986</v>
      </c>
      <c r="B74" s="60" t="s">
        <v>827</v>
      </c>
      <c r="C74" s="47">
        <v>0.60728451000000006</v>
      </c>
      <c r="D74" s="47">
        <v>0.16554056</v>
      </c>
      <c r="E74" s="74">
        <f t="shared" si="6"/>
        <v>2.6684937516219591</v>
      </c>
      <c r="F74" s="80">
        <f t="shared" si="7"/>
        <v>1.2651198578186842E-3</v>
      </c>
      <c r="G74" s="47">
        <v>49.290413568458661</v>
      </c>
      <c r="H74" s="106">
        <v>18.108363636363599</v>
      </c>
      <c r="I74" s="113"/>
      <c r="J74" s="57">
        <v>0.12572327999999999</v>
      </c>
      <c r="K74" s="57">
        <v>0.24841014</v>
      </c>
      <c r="L74" s="80">
        <f t="shared" si="8"/>
        <v>-0.4938882929658186</v>
      </c>
      <c r="M74" s="80">
        <f t="shared" si="9"/>
        <v>0.20702533644403343</v>
      </c>
    </row>
    <row r="75" spans="1:13" ht="12.75" customHeight="1" x14ac:dyDescent="0.15">
      <c r="A75" s="60" t="s">
        <v>1045</v>
      </c>
      <c r="B75" s="60" t="s">
        <v>886</v>
      </c>
      <c r="C75" s="47">
        <v>0.59977327000000002</v>
      </c>
      <c r="D75" s="47">
        <v>0.30253503999999998</v>
      </c>
      <c r="E75" s="74">
        <f t="shared" si="6"/>
        <v>0.98249191234179056</v>
      </c>
      <c r="F75" s="80">
        <f t="shared" si="7"/>
        <v>1.2494721363234627E-3</v>
      </c>
      <c r="G75" s="47">
        <v>23.485149344383647</v>
      </c>
      <c r="H75" s="106">
        <v>64.971500000000006</v>
      </c>
      <c r="I75" s="113"/>
      <c r="J75" s="57">
        <v>0.13270593999999999</v>
      </c>
      <c r="K75" s="57">
        <v>0.35989528999999998</v>
      </c>
      <c r="L75" s="80">
        <f t="shared" si="8"/>
        <v>-0.63126513825729702</v>
      </c>
      <c r="M75" s="80">
        <f t="shared" si="9"/>
        <v>0.22126017719996088</v>
      </c>
    </row>
    <row r="76" spans="1:13" ht="12.75" customHeight="1" x14ac:dyDescent="0.15">
      <c r="A76" s="60" t="s">
        <v>1022</v>
      </c>
      <c r="B76" s="60" t="s">
        <v>863</v>
      </c>
      <c r="C76" s="47">
        <v>0.59254249999999997</v>
      </c>
      <c r="D76" s="47">
        <v>0.70945429000000004</v>
      </c>
      <c r="E76" s="74">
        <f t="shared" si="6"/>
        <v>-0.16479115236585584</v>
      </c>
      <c r="F76" s="80">
        <f t="shared" si="7"/>
        <v>1.2344087013705118E-3</v>
      </c>
      <c r="G76" s="47">
        <v>2.3691268332425528</v>
      </c>
      <c r="H76" s="106">
        <v>70.987272727272696</v>
      </c>
      <c r="I76" s="113"/>
      <c r="J76" s="57">
        <v>0.13307099999999999</v>
      </c>
      <c r="K76" s="57">
        <v>0</v>
      </c>
      <c r="L76" s="80" t="str">
        <f t="shared" si="8"/>
        <v/>
      </c>
      <c r="M76" s="80">
        <f t="shared" si="9"/>
        <v>0.22457629621503944</v>
      </c>
    </row>
    <row r="77" spans="1:13" ht="12.75" customHeight="1" x14ac:dyDescent="0.15">
      <c r="A77" s="60" t="s">
        <v>1074</v>
      </c>
      <c r="B77" s="60" t="s">
        <v>915</v>
      </c>
      <c r="C77" s="47">
        <v>0.57634608999999992</v>
      </c>
      <c r="D77" s="47">
        <v>0.12058438</v>
      </c>
      <c r="E77" s="74">
        <f t="shared" si="6"/>
        <v>3.7796081880588508</v>
      </c>
      <c r="F77" s="80">
        <f t="shared" si="7"/>
        <v>1.2006676795282567E-3</v>
      </c>
      <c r="G77" s="47">
        <v>0.60890319686582595</v>
      </c>
      <c r="H77" s="106">
        <v>63.185863636363599</v>
      </c>
      <c r="I77" s="113"/>
      <c r="J77" s="57">
        <v>0</v>
      </c>
      <c r="K77" s="57">
        <v>4.5495300000000002E-2</v>
      </c>
      <c r="L77" s="80">
        <f t="shared" si="8"/>
        <v>-1</v>
      </c>
      <c r="M77" s="80">
        <f t="shared" si="9"/>
        <v>0</v>
      </c>
    </row>
    <row r="78" spans="1:13" ht="12.75" customHeight="1" x14ac:dyDescent="0.15">
      <c r="A78" s="60" t="s">
        <v>1051</v>
      </c>
      <c r="B78" s="60" t="s">
        <v>892</v>
      </c>
      <c r="C78" s="47">
        <v>0.56380785</v>
      </c>
      <c r="D78" s="47">
        <v>6.7960000000000004E-4</v>
      </c>
      <c r="E78" s="74">
        <f t="shared" si="6"/>
        <v>828.61720129487924</v>
      </c>
      <c r="F78" s="80">
        <f t="shared" si="7"/>
        <v>1.1745475066193571E-3</v>
      </c>
      <c r="G78" s="47">
        <v>0.94485438472320005</v>
      </c>
      <c r="H78" s="106">
        <v>36.023428571428603</v>
      </c>
      <c r="I78" s="113"/>
      <c r="J78" s="57">
        <v>0.84891306196127003</v>
      </c>
      <c r="K78" s="57">
        <v>7.4474070000000001</v>
      </c>
      <c r="L78" s="80">
        <f t="shared" si="8"/>
        <v>-0.88601226413954948</v>
      </c>
      <c r="M78" s="80">
        <f t="shared" si="9"/>
        <v>1.5056779751492819</v>
      </c>
    </row>
    <row r="79" spans="1:13" ht="12.75" customHeight="1" x14ac:dyDescent="0.15">
      <c r="A79" s="60" t="s">
        <v>1030</v>
      </c>
      <c r="B79" s="60" t="s">
        <v>871</v>
      </c>
      <c r="C79" s="47">
        <v>0.56017324999999996</v>
      </c>
      <c r="D79" s="47">
        <v>0.60626762000000001</v>
      </c>
      <c r="E79" s="74">
        <f t="shared" si="6"/>
        <v>-7.6029740793348122E-2</v>
      </c>
      <c r="F79" s="80">
        <f t="shared" si="7"/>
        <v>1.1669757596712456E-3</v>
      </c>
      <c r="G79" s="47">
        <v>2.9367778203547279</v>
      </c>
      <c r="H79" s="106">
        <v>65.252181818181796</v>
      </c>
      <c r="I79" s="113"/>
      <c r="J79" s="57">
        <v>0.19066223000000002</v>
      </c>
      <c r="K79" s="57">
        <v>0</v>
      </c>
      <c r="L79" s="80" t="str">
        <f t="shared" si="8"/>
        <v/>
      </c>
      <c r="M79" s="80">
        <f t="shared" si="9"/>
        <v>0.34036296806389815</v>
      </c>
    </row>
    <row r="80" spans="1:13" ht="12.75" customHeight="1" x14ac:dyDescent="0.15">
      <c r="A80" s="60" t="s">
        <v>1085</v>
      </c>
      <c r="B80" s="60" t="s">
        <v>926</v>
      </c>
      <c r="C80" s="47">
        <v>0.54021253000000002</v>
      </c>
      <c r="D80" s="47">
        <v>0.69645671999999992</v>
      </c>
      <c r="E80" s="74">
        <f t="shared" si="6"/>
        <v>-0.22434156425398544</v>
      </c>
      <c r="F80" s="80">
        <f t="shared" si="7"/>
        <v>1.12539277371898E-3</v>
      </c>
      <c r="G80" s="47">
        <v>3.0571312037393659</v>
      </c>
      <c r="H80" s="106">
        <v>83.379499999999993</v>
      </c>
      <c r="I80" s="113"/>
      <c r="J80" s="57">
        <v>0.12821982000000001</v>
      </c>
      <c r="K80" s="57">
        <v>0.40523131000000001</v>
      </c>
      <c r="L80" s="80">
        <f t="shared" si="8"/>
        <v>-0.6835885657502625</v>
      </c>
      <c r="M80" s="80">
        <f t="shared" si="9"/>
        <v>0.23735069603069001</v>
      </c>
    </row>
    <row r="81" spans="1:13" ht="12.75" customHeight="1" x14ac:dyDescent="0.15">
      <c r="A81" s="60" t="s">
        <v>1006</v>
      </c>
      <c r="B81" s="60" t="s">
        <v>847</v>
      </c>
      <c r="C81" s="47">
        <v>0.52276842899999998</v>
      </c>
      <c r="D81" s="47">
        <v>9.5852388000000011E-2</v>
      </c>
      <c r="E81" s="74">
        <f t="shared" si="6"/>
        <v>4.4538905071410415</v>
      </c>
      <c r="F81" s="80">
        <f t="shared" si="7"/>
        <v>1.0890525111015542E-3</v>
      </c>
      <c r="G81" s="47">
        <v>0.56934793712160003</v>
      </c>
      <c r="H81" s="106">
        <v>46.499181818181803</v>
      </c>
      <c r="I81" s="113"/>
      <c r="J81" s="57">
        <v>8.7307990000000002E-2</v>
      </c>
      <c r="K81" s="57">
        <v>5.4123150000000002E-2</v>
      </c>
      <c r="L81" s="80">
        <f t="shared" si="8"/>
        <v>0.61313578385589151</v>
      </c>
      <c r="M81" s="80">
        <f t="shared" si="9"/>
        <v>0.16701083148232734</v>
      </c>
    </row>
    <row r="82" spans="1:13" ht="12.75" customHeight="1" x14ac:dyDescent="0.15">
      <c r="A82" s="60" t="s">
        <v>1038</v>
      </c>
      <c r="B82" s="60" t="s">
        <v>879</v>
      </c>
      <c r="C82" s="47">
        <v>0.50705</v>
      </c>
      <c r="D82" s="47">
        <v>3.3786700000000001</v>
      </c>
      <c r="E82" s="74">
        <f t="shared" si="6"/>
        <v>-0.84992615437435437</v>
      </c>
      <c r="F82" s="80">
        <f t="shared" si="7"/>
        <v>1.0563072387717641E-3</v>
      </c>
      <c r="G82" s="47">
        <v>10.697571390290401</v>
      </c>
      <c r="H82" s="106">
        <v>76.170428571428602</v>
      </c>
      <c r="I82" s="113"/>
      <c r="J82" s="57">
        <v>4.6442941219092697</v>
      </c>
      <c r="K82" s="57">
        <v>1.5878083300000001</v>
      </c>
      <c r="L82" s="80">
        <f t="shared" si="8"/>
        <v>1.9249715057920556</v>
      </c>
      <c r="M82" s="80">
        <f t="shared" si="9"/>
        <v>9.1594401378745083</v>
      </c>
    </row>
    <row r="83" spans="1:13" ht="12.75" customHeight="1" x14ac:dyDescent="0.15">
      <c r="A83" s="60" t="s">
        <v>1028</v>
      </c>
      <c r="B83" s="60" t="s">
        <v>869</v>
      </c>
      <c r="C83" s="47">
        <v>0.49677690000000002</v>
      </c>
      <c r="D83" s="47">
        <v>0.67617869999999991</v>
      </c>
      <c r="E83" s="74">
        <f t="shared" si="6"/>
        <v>-0.26531714175557419</v>
      </c>
      <c r="F83" s="80">
        <f t="shared" si="7"/>
        <v>1.0349058978889594E-3</v>
      </c>
      <c r="G83" s="47">
        <v>3.6112442087299508</v>
      </c>
      <c r="H83" s="106">
        <v>134.07113636363599</v>
      </c>
      <c r="I83" s="113"/>
      <c r="J83" s="57">
        <v>0.29410362000000001</v>
      </c>
      <c r="K83" s="57">
        <v>1.0250250000000001E-2</v>
      </c>
      <c r="L83" s="80">
        <f t="shared" si="8"/>
        <v>27.692336284480866</v>
      </c>
      <c r="M83" s="80">
        <f t="shared" si="9"/>
        <v>0.59202354215745534</v>
      </c>
    </row>
    <row r="84" spans="1:13" ht="12.75" customHeight="1" x14ac:dyDescent="0.15">
      <c r="A84" s="60" t="s">
        <v>764</v>
      </c>
      <c r="B84" s="60" t="s">
        <v>761</v>
      </c>
      <c r="C84" s="47">
        <v>0.49194441999999999</v>
      </c>
      <c r="D84" s="47">
        <v>13.437390000000001</v>
      </c>
      <c r="E84" s="74">
        <f t="shared" si="6"/>
        <v>-0.96338988300555395</v>
      </c>
      <c r="F84" s="80">
        <f t="shared" si="7"/>
        <v>1.0248386784722948E-3</v>
      </c>
      <c r="G84" s="47">
        <v>9.9804322200000009</v>
      </c>
      <c r="H84" s="106">
        <v>41.141136363636399</v>
      </c>
      <c r="I84" s="113"/>
      <c r="J84" s="57">
        <v>2.9447000000000002E-4</v>
      </c>
      <c r="K84" s="57">
        <v>0</v>
      </c>
      <c r="L84" s="80" t="str">
        <f t="shared" si="8"/>
        <v/>
      </c>
      <c r="M84" s="80">
        <f t="shared" si="9"/>
        <v>5.9858388067497552E-4</v>
      </c>
    </row>
    <row r="85" spans="1:13" ht="12.75" customHeight="1" x14ac:dyDescent="0.15">
      <c r="A85" s="60" t="s">
        <v>1065</v>
      </c>
      <c r="B85" s="60" t="s">
        <v>906</v>
      </c>
      <c r="C85" s="47">
        <v>0.48955528000000004</v>
      </c>
      <c r="D85" s="47">
        <v>1.45044906</v>
      </c>
      <c r="E85" s="74">
        <f t="shared" si="6"/>
        <v>-0.662480197684433</v>
      </c>
      <c r="F85" s="80">
        <f t="shared" si="7"/>
        <v>1.0198615245891685E-3</v>
      </c>
      <c r="G85" s="47">
        <v>21.489482991329869</v>
      </c>
      <c r="H85" s="106">
        <v>59.934409090909099</v>
      </c>
      <c r="I85" s="113"/>
      <c r="J85" s="57">
        <v>0.42810434999999997</v>
      </c>
      <c r="K85" s="57">
        <v>1.30984419</v>
      </c>
      <c r="L85" s="80">
        <f t="shared" si="8"/>
        <v>-0.67316391272461196</v>
      </c>
      <c r="M85" s="80">
        <f t="shared" si="9"/>
        <v>0.87447601423071142</v>
      </c>
    </row>
    <row r="86" spans="1:13" ht="12.75" customHeight="1" x14ac:dyDescent="0.15">
      <c r="A86" s="60" t="s">
        <v>1034</v>
      </c>
      <c r="B86" s="60" t="s">
        <v>875</v>
      </c>
      <c r="C86" s="47">
        <v>0.44910106900000002</v>
      </c>
      <c r="D86" s="47">
        <v>0.33838354999999998</v>
      </c>
      <c r="E86" s="74">
        <f t="shared" si="6"/>
        <v>0.32719533499781539</v>
      </c>
      <c r="F86" s="80">
        <f t="shared" si="7"/>
        <v>9.3558566240969834E-4</v>
      </c>
      <c r="G86" s="47">
        <v>23.663451573121495</v>
      </c>
      <c r="H86" s="106">
        <v>54.729500000000002</v>
      </c>
      <c r="I86" s="113"/>
      <c r="J86" s="57">
        <v>0.24402446</v>
      </c>
      <c r="K86" s="57">
        <v>2.4011359999999999E-2</v>
      </c>
      <c r="L86" s="80">
        <f t="shared" si="8"/>
        <v>9.16287540564133</v>
      </c>
      <c r="M86" s="80">
        <f t="shared" si="9"/>
        <v>0.54336201101316017</v>
      </c>
    </row>
    <row r="87" spans="1:13" ht="12.75" customHeight="1" x14ac:dyDescent="0.15">
      <c r="A87" s="60" t="s">
        <v>1067</v>
      </c>
      <c r="B87" s="60" t="s">
        <v>908</v>
      </c>
      <c r="C87" s="47">
        <v>0.42739348999999999</v>
      </c>
      <c r="D87" s="47">
        <v>0.44276952000000003</v>
      </c>
      <c r="E87" s="74">
        <f t="shared" si="6"/>
        <v>-3.4726938746822644E-2</v>
      </c>
      <c r="F87" s="80">
        <f t="shared" si="7"/>
        <v>8.9036354854733768E-4</v>
      </c>
      <c r="G87" s="47">
        <v>2.1625733737188209</v>
      </c>
      <c r="H87" s="106">
        <v>62.547181818181798</v>
      </c>
      <c r="I87" s="113"/>
      <c r="J87" s="57">
        <v>3.0043220000000002E-2</v>
      </c>
      <c r="K87" s="57">
        <v>0.3907774</v>
      </c>
      <c r="L87" s="80">
        <f t="shared" si="8"/>
        <v>-0.92311935132379708</v>
      </c>
      <c r="M87" s="80">
        <f t="shared" si="9"/>
        <v>7.0294051507429373E-2</v>
      </c>
    </row>
    <row r="88" spans="1:13" ht="12.75" customHeight="1" x14ac:dyDescent="0.15">
      <c r="A88" s="60" t="s">
        <v>1081</v>
      </c>
      <c r="B88" s="60" t="s">
        <v>922</v>
      </c>
      <c r="C88" s="47">
        <v>0.398953</v>
      </c>
      <c r="D88" s="47">
        <v>0</v>
      </c>
      <c r="E88" s="74" t="str">
        <f t="shared" si="6"/>
        <v/>
      </c>
      <c r="F88" s="80">
        <f t="shared" si="7"/>
        <v>8.3111515990476597E-4</v>
      </c>
      <c r="G88" s="47">
        <v>1.6943799503671093</v>
      </c>
      <c r="H88" s="106">
        <v>19.316136363636399</v>
      </c>
      <c r="I88" s="113"/>
      <c r="J88" s="57">
        <v>0.38767064000000001</v>
      </c>
      <c r="K88" s="57">
        <v>0</v>
      </c>
      <c r="L88" s="80" t="str">
        <f t="shared" si="8"/>
        <v/>
      </c>
      <c r="M88" s="80">
        <f t="shared" si="9"/>
        <v>0.97172007730233889</v>
      </c>
    </row>
    <row r="89" spans="1:13" ht="12.75" customHeight="1" x14ac:dyDescent="0.15">
      <c r="A89" s="60" t="s">
        <v>1013</v>
      </c>
      <c r="B89" s="60" t="s">
        <v>854</v>
      </c>
      <c r="C89" s="47">
        <v>0.38629987999999998</v>
      </c>
      <c r="D89" s="47">
        <v>0.85276047999999993</v>
      </c>
      <c r="E89" s="74">
        <f t="shared" si="6"/>
        <v>-0.54700072404856281</v>
      </c>
      <c r="F89" s="80">
        <f t="shared" si="7"/>
        <v>8.0475566429477131E-4</v>
      </c>
      <c r="G89" s="47">
        <v>47.001042178128408</v>
      </c>
      <c r="H89" s="106">
        <v>39.548454545454497</v>
      </c>
      <c r="I89" s="113"/>
      <c r="J89" s="57">
        <v>0.17869104</v>
      </c>
      <c r="K89" s="57">
        <v>0.13097924999999999</v>
      </c>
      <c r="L89" s="80">
        <f t="shared" si="8"/>
        <v>0.3642698366344288</v>
      </c>
      <c r="M89" s="80">
        <f t="shared" si="9"/>
        <v>0.46257078826946568</v>
      </c>
    </row>
    <row r="90" spans="1:13" ht="12.75" customHeight="1" x14ac:dyDescent="0.15">
      <c r="A90" s="60" t="s">
        <v>1055</v>
      </c>
      <c r="B90" s="60" t="s">
        <v>896</v>
      </c>
      <c r="C90" s="47">
        <v>0.3708033</v>
      </c>
      <c r="D90" s="47">
        <v>0.13706112000000001</v>
      </c>
      <c r="E90" s="74">
        <f t="shared" si="6"/>
        <v>1.705386472837811</v>
      </c>
      <c r="F90" s="80">
        <f t="shared" si="7"/>
        <v>7.7247255684934047E-4</v>
      </c>
      <c r="G90" s="47">
        <v>5.6700946970746866</v>
      </c>
      <c r="H90" s="106">
        <v>37.299318181818201</v>
      </c>
      <c r="I90" s="113"/>
      <c r="J90" s="57">
        <v>0</v>
      </c>
      <c r="K90" s="57">
        <v>0.97199999999999998</v>
      </c>
      <c r="L90" s="80">
        <f t="shared" si="8"/>
        <v>-1</v>
      </c>
      <c r="M90" s="80">
        <f t="shared" si="9"/>
        <v>0</v>
      </c>
    </row>
    <row r="91" spans="1:13" ht="12.75" customHeight="1" x14ac:dyDescent="0.15">
      <c r="A91" s="60" t="s">
        <v>1767</v>
      </c>
      <c r="B91" s="60" t="s">
        <v>1769</v>
      </c>
      <c r="C91" s="47">
        <v>0.36383635999999997</v>
      </c>
      <c r="D91" s="47">
        <v>1.6907800000000001E-2</v>
      </c>
      <c r="E91" s="74">
        <f t="shared" si="6"/>
        <v>20.518846922722055</v>
      </c>
      <c r="F91" s="80">
        <f t="shared" si="7"/>
        <v>7.5795874331203929E-4</v>
      </c>
      <c r="G91" s="47">
        <v>10.3384</v>
      </c>
      <c r="H91" s="106">
        <v>44.4732272727273</v>
      </c>
      <c r="I91" s="113"/>
      <c r="J91" s="57">
        <v>1.4975824099999999</v>
      </c>
      <c r="K91" s="57">
        <v>1.6907800000000001E-2</v>
      </c>
      <c r="L91" s="80">
        <f t="shared" si="8"/>
        <v>87.57346372680064</v>
      </c>
      <c r="M91" s="80">
        <f t="shared" si="9"/>
        <v>4.1160878203596809</v>
      </c>
    </row>
    <row r="92" spans="1:13" ht="12.75" customHeight="1" x14ac:dyDescent="0.15">
      <c r="A92" s="60" t="s">
        <v>1033</v>
      </c>
      <c r="B92" s="60" t="s">
        <v>874</v>
      </c>
      <c r="C92" s="47">
        <v>0.34853542999999998</v>
      </c>
      <c r="D92" s="47">
        <v>0.58351834999999996</v>
      </c>
      <c r="E92" s="74">
        <f t="shared" si="6"/>
        <v>-0.40270013787912584</v>
      </c>
      <c r="F92" s="80">
        <f t="shared" si="7"/>
        <v>7.2608322192570642E-4</v>
      </c>
      <c r="G92" s="47">
        <v>2.1000292139117671</v>
      </c>
      <c r="H92" s="106">
        <v>96.825500000000005</v>
      </c>
      <c r="I92" s="113"/>
      <c r="J92" s="57">
        <v>2.4517500000000001E-2</v>
      </c>
      <c r="K92" s="57">
        <v>7.0355580000000001E-2</v>
      </c>
      <c r="L92" s="80">
        <f t="shared" si="8"/>
        <v>-0.65152017793044981</v>
      </c>
      <c r="M92" s="80">
        <f t="shared" si="9"/>
        <v>7.0344354948362067E-2</v>
      </c>
    </row>
    <row r="93" spans="1:13" ht="12.75" customHeight="1" x14ac:dyDescent="0.15">
      <c r="A93" s="60" t="s">
        <v>1054</v>
      </c>
      <c r="B93" s="60" t="s">
        <v>895</v>
      </c>
      <c r="C93" s="47">
        <v>0.33077610200000002</v>
      </c>
      <c r="D93" s="47">
        <v>0.94593211300000002</v>
      </c>
      <c r="E93" s="74">
        <f t="shared" si="6"/>
        <v>-0.65031729290704399</v>
      </c>
      <c r="F93" s="80">
        <f t="shared" si="7"/>
        <v>6.8908626556613234E-4</v>
      </c>
      <c r="G93" s="47">
        <v>11.042013328889169</v>
      </c>
      <c r="H93" s="106">
        <v>44.900045454545499</v>
      </c>
      <c r="I93" s="113"/>
      <c r="J93" s="57">
        <v>3.8035069999999997E-2</v>
      </c>
      <c r="K93" s="57">
        <v>0.16646082000000001</v>
      </c>
      <c r="L93" s="80">
        <f t="shared" si="8"/>
        <v>-0.77150737332664832</v>
      </c>
      <c r="M93" s="80">
        <f t="shared" si="9"/>
        <v>0.11498735782308722</v>
      </c>
    </row>
    <row r="94" spans="1:13" ht="12.75" customHeight="1" x14ac:dyDescent="0.15">
      <c r="A94" s="60" t="s">
        <v>1032</v>
      </c>
      <c r="B94" s="60" t="s">
        <v>873</v>
      </c>
      <c r="C94" s="47">
        <v>0.30611058000000002</v>
      </c>
      <c r="D94" s="47">
        <v>4.2205401</v>
      </c>
      <c r="E94" s="74">
        <f t="shared" si="6"/>
        <v>-0.92747123051857749</v>
      </c>
      <c r="F94" s="80">
        <f t="shared" si="7"/>
        <v>6.3770204421383146E-4</v>
      </c>
      <c r="G94" s="47">
        <v>28.587512314428107</v>
      </c>
      <c r="H94" s="106">
        <v>65.141954545454595</v>
      </c>
      <c r="I94" s="113"/>
      <c r="J94" s="57">
        <v>0.63360656999999998</v>
      </c>
      <c r="K94" s="57">
        <v>4.2487835299999999</v>
      </c>
      <c r="L94" s="80">
        <f t="shared" si="8"/>
        <v>-0.85087341693776519</v>
      </c>
      <c r="M94" s="80">
        <f t="shared" si="9"/>
        <v>2.0698617146784013</v>
      </c>
    </row>
    <row r="95" spans="1:13" ht="12.75" customHeight="1" x14ac:dyDescent="0.15">
      <c r="A95" s="60" t="s">
        <v>1031</v>
      </c>
      <c r="B95" s="60" t="s">
        <v>872</v>
      </c>
      <c r="C95" s="47">
        <v>0.30529754999999997</v>
      </c>
      <c r="D95" s="47">
        <v>0.73548089999999999</v>
      </c>
      <c r="E95" s="74">
        <f t="shared" si="6"/>
        <v>-0.58490077716498146</v>
      </c>
      <c r="F95" s="80">
        <f t="shared" si="7"/>
        <v>6.360083069604271E-4</v>
      </c>
      <c r="G95" s="47">
        <v>4.1945461405314095</v>
      </c>
      <c r="H95" s="106">
        <v>92.7053636363636</v>
      </c>
      <c r="I95" s="113"/>
      <c r="J95" s="57">
        <v>0.20915632999999997</v>
      </c>
      <c r="K95" s="57">
        <v>0.28988126000000003</v>
      </c>
      <c r="L95" s="80">
        <f t="shared" si="8"/>
        <v>-0.27847584904246669</v>
      </c>
      <c r="M95" s="80">
        <f t="shared" si="9"/>
        <v>0.68509010308140372</v>
      </c>
    </row>
    <row r="96" spans="1:13" ht="12.75" customHeight="1" x14ac:dyDescent="0.15">
      <c r="A96" s="60" t="s">
        <v>1007</v>
      </c>
      <c r="B96" s="60" t="s">
        <v>848</v>
      </c>
      <c r="C96" s="47">
        <v>0.28552850000000002</v>
      </c>
      <c r="D96" s="47">
        <v>0.40661005</v>
      </c>
      <c r="E96" s="74">
        <f t="shared" si="6"/>
        <v>-0.29778297412963595</v>
      </c>
      <c r="F96" s="80">
        <f t="shared" si="7"/>
        <v>5.9482461576894526E-4</v>
      </c>
      <c r="G96" s="47">
        <v>3.175164961803993</v>
      </c>
      <c r="H96" s="106">
        <v>22.406500000000001</v>
      </c>
      <c r="I96" s="113"/>
      <c r="J96" s="57">
        <v>0</v>
      </c>
      <c r="K96" s="57">
        <v>0</v>
      </c>
      <c r="L96" s="80" t="str">
        <f t="shared" si="8"/>
        <v/>
      </c>
      <c r="M96" s="80">
        <f t="shared" si="9"/>
        <v>0</v>
      </c>
    </row>
    <row r="97" spans="1:13" ht="12.75" customHeight="1" x14ac:dyDescent="0.15">
      <c r="A97" s="60" t="s">
        <v>1075</v>
      </c>
      <c r="B97" s="60" t="s">
        <v>916</v>
      </c>
      <c r="C97" s="47">
        <v>0.28398211000000001</v>
      </c>
      <c r="D97" s="47">
        <v>1.7618000000000002E-2</v>
      </c>
      <c r="E97" s="74">
        <f t="shared" si="6"/>
        <v>15.118861959359744</v>
      </c>
      <c r="F97" s="80">
        <f t="shared" si="7"/>
        <v>5.9160311305527934E-4</v>
      </c>
      <c r="G97" s="47">
        <v>1.1781906229866566</v>
      </c>
      <c r="H97" s="106">
        <v>89.738571428571404</v>
      </c>
      <c r="I97" s="113"/>
      <c r="J97" s="57">
        <v>0</v>
      </c>
      <c r="K97" s="57">
        <v>0</v>
      </c>
      <c r="L97" s="80" t="str">
        <f t="shared" si="8"/>
        <v/>
      </c>
      <c r="M97" s="80">
        <f t="shared" si="9"/>
        <v>0</v>
      </c>
    </row>
    <row r="98" spans="1:13" ht="12.75" customHeight="1" x14ac:dyDescent="0.15">
      <c r="A98" s="60" t="s">
        <v>1057</v>
      </c>
      <c r="B98" s="60" t="s">
        <v>898</v>
      </c>
      <c r="C98" s="47">
        <v>0.24792396</v>
      </c>
      <c r="D98" s="47">
        <v>3.0839099999999999</v>
      </c>
      <c r="E98" s="74">
        <f t="shared" si="6"/>
        <v>-0.91960726480344757</v>
      </c>
      <c r="F98" s="80">
        <f t="shared" si="7"/>
        <v>5.1648530443341144E-4</v>
      </c>
      <c r="G98" s="47">
        <v>1.5686900526024001</v>
      </c>
      <c r="H98" s="106">
        <v>83.794333333333299</v>
      </c>
      <c r="I98" s="113"/>
      <c r="J98" s="57">
        <v>2.8339214339485199</v>
      </c>
      <c r="K98" s="57">
        <v>3.8483046299999999</v>
      </c>
      <c r="L98" s="80">
        <f t="shared" si="8"/>
        <v>-0.26359222919716729</v>
      </c>
      <c r="M98" s="80">
        <f t="shared" si="9"/>
        <v>11.430607327942486</v>
      </c>
    </row>
    <row r="99" spans="1:13" ht="12.75" customHeight="1" x14ac:dyDescent="0.15">
      <c r="A99" s="60" t="s">
        <v>1015</v>
      </c>
      <c r="B99" s="60" t="s">
        <v>856</v>
      </c>
      <c r="C99" s="47">
        <v>0.24723999999999999</v>
      </c>
      <c r="D99" s="47">
        <v>0.318447496</v>
      </c>
      <c r="E99" s="74">
        <f t="shared" si="6"/>
        <v>-0.22360827732807798</v>
      </c>
      <c r="F99" s="80">
        <f t="shared" si="7"/>
        <v>5.1506045106780585E-4</v>
      </c>
      <c r="G99" s="47">
        <v>17.519264489453839</v>
      </c>
      <c r="H99" s="106">
        <v>54.035363636363599</v>
      </c>
      <c r="I99" s="113"/>
      <c r="J99" s="57">
        <v>3.4911930000000001E-2</v>
      </c>
      <c r="K99" s="57">
        <v>1.0906200000000001E-2</v>
      </c>
      <c r="L99" s="80">
        <f t="shared" si="8"/>
        <v>2.2011085437640974</v>
      </c>
      <c r="M99" s="80">
        <f t="shared" si="9"/>
        <v>0.14120664132017474</v>
      </c>
    </row>
    <row r="100" spans="1:13" ht="12.75" customHeight="1" x14ac:dyDescent="0.15">
      <c r="A100" s="60" t="s">
        <v>1011</v>
      </c>
      <c r="B100" s="60" t="s">
        <v>852</v>
      </c>
      <c r="C100" s="47">
        <v>0.23081343500000001</v>
      </c>
      <c r="D100" s="47">
        <v>0.34986773900000001</v>
      </c>
      <c r="E100" s="74">
        <f t="shared" si="6"/>
        <v>-0.34028374362347247</v>
      </c>
      <c r="F100" s="80">
        <f t="shared" si="7"/>
        <v>4.8083996094325227E-4</v>
      </c>
      <c r="G100" s="47">
        <v>39.769566159553875</v>
      </c>
      <c r="H100" s="106">
        <v>60.234499999999997</v>
      </c>
      <c r="I100" s="113"/>
      <c r="J100" s="57">
        <v>4.2188834999999996</v>
      </c>
      <c r="K100" s="57">
        <v>1.9403210000000001E-2</v>
      </c>
      <c r="L100" s="80">
        <f t="shared" si="8"/>
        <v>216.43224445851999</v>
      </c>
      <c r="M100" s="80">
        <f t="shared" si="9"/>
        <v>18.278327255950241</v>
      </c>
    </row>
    <row r="101" spans="1:13" ht="12.75" customHeight="1" x14ac:dyDescent="0.15">
      <c r="A101" s="60" t="s">
        <v>1023</v>
      </c>
      <c r="B101" s="60" t="s">
        <v>864</v>
      </c>
      <c r="C101" s="47">
        <v>0.22699782999999998</v>
      </c>
      <c r="D101" s="47">
        <v>0.35567356999999999</v>
      </c>
      <c r="E101" s="74">
        <f t="shared" si="6"/>
        <v>-0.36178043816975214</v>
      </c>
      <c r="F101" s="80">
        <f t="shared" si="7"/>
        <v>4.7289113699730263E-4</v>
      </c>
      <c r="G101" s="47">
        <v>8.8894739970008896</v>
      </c>
      <c r="H101" s="106">
        <v>86.659636363636395</v>
      </c>
      <c r="I101" s="113"/>
      <c r="J101" s="57">
        <v>0.1719646</v>
      </c>
      <c r="K101" s="57">
        <v>0.49996143999999998</v>
      </c>
      <c r="L101" s="80">
        <f t="shared" si="8"/>
        <v>-0.65604427413442123</v>
      </c>
      <c r="M101" s="80">
        <f t="shared" si="9"/>
        <v>0.75756054584310351</v>
      </c>
    </row>
    <row r="102" spans="1:13" ht="12.75" customHeight="1" x14ac:dyDescent="0.15">
      <c r="A102" s="60" t="s">
        <v>1039</v>
      </c>
      <c r="B102" s="60" t="s">
        <v>880</v>
      </c>
      <c r="C102" s="47">
        <v>0.21593983999999999</v>
      </c>
      <c r="D102" s="47">
        <v>0.26333966999999997</v>
      </c>
      <c r="E102" s="74">
        <f t="shared" si="6"/>
        <v>-0.17999502315773386</v>
      </c>
      <c r="F102" s="80">
        <f t="shared" si="7"/>
        <v>4.4985468125671339E-4</v>
      </c>
      <c r="G102" s="47">
        <v>6.7627089415364994</v>
      </c>
      <c r="H102" s="106">
        <v>101.13822727272699</v>
      </c>
      <c r="I102" s="113"/>
      <c r="J102" s="57">
        <v>2.81718E-2</v>
      </c>
      <c r="K102" s="57">
        <v>2.4474450000000002E-2</v>
      </c>
      <c r="L102" s="80">
        <f t="shared" si="8"/>
        <v>0.15106978910659885</v>
      </c>
      <c r="M102" s="80">
        <f t="shared" si="9"/>
        <v>0.13046133589799827</v>
      </c>
    </row>
    <row r="103" spans="1:13" ht="12.75" customHeight="1" x14ac:dyDescent="0.15">
      <c r="A103" s="60" t="s">
        <v>1077</v>
      </c>
      <c r="B103" s="60" t="s">
        <v>918</v>
      </c>
      <c r="C103" s="47">
        <v>0.1929467</v>
      </c>
      <c r="D103" s="47">
        <v>0.22268976000000001</v>
      </c>
      <c r="E103" s="74">
        <f t="shared" ref="E103:E134" si="10">IF(ISERROR(C103/D103-1),"",((C103/D103-1)))</f>
        <v>-0.13356276462824346</v>
      </c>
      <c r="F103" s="80">
        <f t="shared" ref="F103:F134" si="11">C103/$C$185</f>
        <v>4.0195443429074832E-4</v>
      </c>
      <c r="G103" s="47">
        <v>6.0330819498366983</v>
      </c>
      <c r="H103" s="106">
        <v>28.019681818181802</v>
      </c>
      <c r="I103" s="113"/>
      <c r="J103" s="57">
        <v>0</v>
      </c>
      <c r="K103" s="57">
        <v>0</v>
      </c>
      <c r="L103" s="80" t="str">
        <f t="shared" si="8"/>
        <v/>
      </c>
      <c r="M103" s="80">
        <f t="shared" si="9"/>
        <v>0</v>
      </c>
    </row>
    <row r="104" spans="1:13" ht="12.75" customHeight="1" x14ac:dyDescent="0.15">
      <c r="A104" s="60" t="s">
        <v>1072</v>
      </c>
      <c r="B104" s="60" t="s">
        <v>913</v>
      </c>
      <c r="C104" s="47">
        <v>0.19134456</v>
      </c>
      <c r="D104" s="47">
        <v>0.43220071000000004</v>
      </c>
      <c r="E104" s="74">
        <f t="shared" si="10"/>
        <v>-0.55727846907053902</v>
      </c>
      <c r="F104" s="80">
        <f t="shared" si="11"/>
        <v>3.9861679090345755E-4</v>
      </c>
      <c r="G104" s="47">
        <v>24.343686458562292</v>
      </c>
      <c r="H104" s="106">
        <v>43.3734545454545</v>
      </c>
      <c r="I104" s="113"/>
      <c r="J104" s="57">
        <v>0.55202699</v>
      </c>
      <c r="K104" s="57">
        <v>0.32563521999999995</v>
      </c>
      <c r="L104" s="80">
        <f t="shared" si="8"/>
        <v>0.69523121608283067</v>
      </c>
      <c r="M104" s="80">
        <f t="shared" si="9"/>
        <v>2.8849892048146026</v>
      </c>
    </row>
    <row r="105" spans="1:13" ht="12.75" customHeight="1" x14ac:dyDescent="0.15">
      <c r="A105" s="60" t="s">
        <v>1029</v>
      </c>
      <c r="B105" s="60" t="s">
        <v>870</v>
      </c>
      <c r="C105" s="47">
        <v>0.19105260999999998</v>
      </c>
      <c r="D105" s="47">
        <v>0.44387445000000003</v>
      </c>
      <c r="E105" s="74">
        <f t="shared" si="10"/>
        <v>-0.56957961874129048</v>
      </c>
      <c r="F105" s="80">
        <f t="shared" si="11"/>
        <v>3.980085887570037E-4</v>
      </c>
      <c r="G105" s="47">
        <v>18.652751504127</v>
      </c>
      <c r="H105" s="106">
        <v>56.251909090909102</v>
      </c>
      <c r="I105" s="113"/>
      <c r="J105" s="57">
        <v>7.5633199999999998E-2</v>
      </c>
      <c r="K105" s="57">
        <v>0.34340625000000002</v>
      </c>
      <c r="L105" s="80">
        <f t="shared" si="8"/>
        <v>-0.77975590135590134</v>
      </c>
      <c r="M105" s="80">
        <f t="shared" si="9"/>
        <v>0.39587629815682707</v>
      </c>
    </row>
    <row r="106" spans="1:13" ht="12.75" customHeight="1" x14ac:dyDescent="0.15">
      <c r="A106" s="60" t="s">
        <v>1008</v>
      </c>
      <c r="B106" s="60" t="s">
        <v>849</v>
      </c>
      <c r="C106" s="47">
        <v>0.18004641899999999</v>
      </c>
      <c r="D106" s="47">
        <v>1.054323213</v>
      </c>
      <c r="E106" s="74">
        <f t="shared" si="10"/>
        <v>-0.82923033773704846</v>
      </c>
      <c r="F106" s="80">
        <f t="shared" si="11"/>
        <v>3.7508004280570768E-4</v>
      </c>
      <c r="G106" s="47">
        <v>66.974657282264232</v>
      </c>
      <c r="H106" s="106">
        <v>48.881545454545503</v>
      </c>
      <c r="I106" s="113"/>
      <c r="J106" s="57">
        <v>6.049686E-2</v>
      </c>
      <c r="K106" s="57">
        <v>0.58863089000000002</v>
      </c>
      <c r="L106" s="80">
        <f t="shared" si="8"/>
        <v>-0.8972244558894964</v>
      </c>
      <c r="M106" s="80">
        <f t="shared" si="9"/>
        <v>0.33600701605734246</v>
      </c>
    </row>
    <row r="107" spans="1:13" ht="12.75" customHeight="1" x14ac:dyDescent="0.15">
      <c r="A107" s="60" t="s">
        <v>1036</v>
      </c>
      <c r="B107" s="60" t="s">
        <v>877</v>
      </c>
      <c r="C107" s="47">
        <v>0.179330715</v>
      </c>
      <c r="D107" s="47">
        <v>1.501321785</v>
      </c>
      <c r="E107" s="74">
        <f t="shared" si="10"/>
        <v>-0.88055144687053222</v>
      </c>
      <c r="F107" s="80">
        <f t="shared" si="11"/>
        <v>3.7358905904470209E-4</v>
      </c>
      <c r="G107" s="47">
        <v>6.837286594280469</v>
      </c>
      <c r="H107" s="106">
        <v>49.065318181818199</v>
      </c>
      <c r="I107" s="113"/>
      <c r="J107" s="57">
        <v>0</v>
      </c>
      <c r="K107" s="57">
        <v>1.8362721399999999</v>
      </c>
      <c r="L107" s="80">
        <f t="shared" si="8"/>
        <v>-1</v>
      </c>
      <c r="M107" s="80">
        <f t="shared" si="9"/>
        <v>0</v>
      </c>
    </row>
    <row r="108" spans="1:13" ht="12.75" customHeight="1" x14ac:dyDescent="0.15">
      <c r="A108" s="60" t="s">
        <v>1415</v>
      </c>
      <c r="B108" s="60" t="s">
        <v>963</v>
      </c>
      <c r="C108" s="47">
        <v>0.17729935999999999</v>
      </c>
      <c r="D108" s="47">
        <v>0</v>
      </c>
      <c r="E108" s="74" t="str">
        <f t="shared" si="10"/>
        <v/>
      </c>
      <c r="F108" s="80">
        <f t="shared" si="11"/>
        <v>3.6935725746494618E-4</v>
      </c>
      <c r="G108" s="47">
        <v>0.21126916951559999</v>
      </c>
      <c r="H108" s="106">
        <v>36.388952380952396</v>
      </c>
      <c r="I108" s="113"/>
      <c r="J108" s="57">
        <v>0</v>
      </c>
      <c r="K108" s="57">
        <v>0</v>
      </c>
      <c r="L108" s="80" t="str">
        <f t="shared" si="8"/>
        <v/>
      </c>
      <c r="M108" s="80">
        <f t="shared" si="9"/>
        <v>0</v>
      </c>
    </row>
    <row r="109" spans="1:13" ht="12.75" customHeight="1" x14ac:dyDescent="0.15">
      <c r="A109" s="60" t="s">
        <v>1076</v>
      </c>
      <c r="B109" s="60" t="s">
        <v>917</v>
      </c>
      <c r="C109" s="47">
        <v>0.16822826000000002</v>
      </c>
      <c r="D109" s="47">
        <v>0.25635632000000003</v>
      </c>
      <c r="E109" s="74">
        <f t="shared" si="10"/>
        <v>-0.34377174707454061</v>
      </c>
      <c r="F109" s="80">
        <f t="shared" si="11"/>
        <v>3.5045997200271856E-4</v>
      </c>
      <c r="G109" s="47">
        <v>8.2247486199227993</v>
      </c>
      <c r="H109" s="106">
        <v>48.657952380952402</v>
      </c>
      <c r="I109" s="113"/>
      <c r="J109" s="57">
        <v>0</v>
      </c>
      <c r="K109" s="57">
        <v>0.33693299999999998</v>
      </c>
      <c r="L109" s="80">
        <f t="shared" si="8"/>
        <v>-1</v>
      </c>
      <c r="M109" s="80">
        <f t="shared" si="9"/>
        <v>0</v>
      </c>
    </row>
    <row r="110" spans="1:13" ht="12.75" customHeight="1" x14ac:dyDescent="0.15">
      <c r="A110" s="60" t="s">
        <v>1108</v>
      </c>
      <c r="B110" s="60" t="s">
        <v>949</v>
      </c>
      <c r="C110" s="47">
        <v>0.14460463000000001</v>
      </c>
      <c r="D110" s="47">
        <v>0.13345960999999998</v>
      </c>
      <c r="E110" s="74">
        <f t="shared" si="10"/>
        <v>8.3508561129468584E-2</v>
      </c>
      <c r="F110" s="80">
        <f t="shared" si="11"/>
        <v>3.012462625557886E-4</v>
      </c>
      <c r="G110" s="47">
        <v>1.8455620523987422E-2</v>
      </c>
      <c r="H110" s="106">
        <v>23.269863636363599</v>
      </c>
      <c r="I110" s="113"/>
      <c r="J110" s="57">
        <v>0</v>
      </c>
      <c r="K110" s="57">
        <v>0</v>
      </c>
      <c r="L110" s="80" t="str">
        <f t="shared" si="8"/>
        <v/>
      </c>
      <c r="M110" s="80">
        <f t="shared" si="9"/>
        <v>0</v>
      </c>
    </row>
    <row r="111" spans="1:13" ht="12.75" customHeight="1" x14ac:dyDescent="0.15">
      <c r="A111" s="60" t="s">
        <v>1066</v>
      </c>
      <c r="B111" s="60" t="s">
        <v>907</v>
      </c>
      <c r="C111" s="47">
        <v>0.11331025</v>
      </c>
      <c r="D111" s="47">
        <v>0.12611238</v>
      </c>
      <c r="E111" s="74">
        <f t="shared" si="10"/>
        <v>-0.10151366582725663</v>
      </c>
      <c r="F111" s="80">
        <f t="shared" si="11"/>
        <v>2.3605253387641906E-4</v>
      </c>
      <c r="G111" s="47">
        <v>4.9294875734482559</v>
      </c>
      <c r="H111" s="106">
        <v>70.2440454545455</v>
      </c>
      <c r="I111" s="113"/>
      <c r="J111" s="57">
        <v>2.1983180000000001E-2</v>
      </c>
      <c r="K111" s="57">
        <v>0</v>
      </c>
      <c r="L111" s="80" t="str">
        <f t="shared" si="8"/>
        <v/>
      </c>
      <c r="M111" s="80">
        <f t="shared" si="9"/>
        <v>0.19400875031164436</v>
      </c>
    </row>
    <row r="112" spans="1:13" ht="12.75" customHeight="1" x14ac:dyDescent="0.15">
      <c r="A112" s="60" t="s">
        <v>1050</v>
      </c>
      <c r="B112" s="60" t="s">
        <v>891</v>
      </c>
      <c r="C112" s="47">
        <v>0.1100264</v>
      </c>
      <c r="D112" s="47">
        <v>0.95771711999999998</v>
      </c>
      <c r="E112" s="74">
        <f t="shared" si="10"/>
        <v>-0.88511597244915075</v>
      </c>
      <c r="F112" s="80">
        <f t="shared" si="11"/>
        <v>2.2921148363277315E-4</v>
      </c>
      <c r="G112" s="47">
        <v>1.5008981722055998</v>
      </c>
      <c r="H112" s="106">
        <v>62.999666666666698</v>
      </c>
      <c r="I112" s="113"/>
      <c r="J112" s="57">
        <v>1.711938435839675</v>
      </c>
      <c r="K112" s="57">
        <v>0</v>
      </c>
      <c r="L112" s="80" t="str">
        <f t="shared" si="8"/>
        <v/>
      </c>
      <c r="M112" s="80">
        <f t="shared" si="9"/>
        <v>15.559342447264248</v>
      </c>
    </row>
    <row r="113" spans="1:13" ht="12.75" customHeight="1" x14ac:dyDescent="0.15">
      <c r="A113" s="60" t="s">
        <v>1024</v>
      </c>
      <c r="B113" s="60" t="s">
        <v>865</v>
      </c>
      <c r="C113" s="47">
        <v>0.1092115</v>
      </c>
      <c r="D113" s="47">
        <v>0.42149053999999997</v>
      </c>
      <c r="E113" s="74">
        <f t="shared" si="10"/>
        <v>-0.74089216806621572</v>
      </c>
      <c r="F113" s="80">
        <f t="shared" si="11"/>
        <v>2.2751385071910566E-4</v>
      </c>
      <c r="G113" s="47">
        <v>15.81618863261901</v>
      </c>
      <c r="H113" s="106">
        <v>35.753090909090901</v>
      </c>
      <c r="I113" s="113"/>
      <c r="J113" s="57">
        <v>4.8513999999999996E-3</v>
      </c>
      <c r="K113" s="57">
        <v>0</v>
      </c>
      <c r="L113" s="80" t="str">
        <f t="shared" si="8"/>
        <v/>
      </c>
      <c r="M113" s="80">
        <f t="shared" si="9"/>
        <v>4.4422061779208231E-2</v>
      </c>
    </row>
    <row r="114" spans="1:13" ht="12.75" customHeight="1" x14ac:dyDescent="0.15">
      <c r="A114" s="60" t="s">
        <v>528</v>
      </c>
      <c r="B114" s="60" t="s">
        <v>544</v>
      </c>
      <c r="C114" s="47">
        <v>0.10845</v>
      </c>
      <c r="D114" s="47">
        <v>2.0842500000000002E-3</v>
      </c>
      <c r="E114" s="74">
        <f t="shared" si="10"/>
        <v>51.033105433609208</v>
      </c>
      <c r="F114" s="80">
        <f t="shared" si="11"/>
        <v>2.2592746286322418E-4</v>
      </c>
      <c r="G114" s="47">
        <v>5.8398097999999994</v>
      </c>
      <c r="H114" s="106">
        <v>43.6799545454545</v>
      </c>
      <c r="I114" s="113"/>
      <c r="J114" s="57">
        <v>0</v>
      </c>
      <c r="K114" s="57">
        <v>0</v>
      </c>
      <c r="L114" s="80" t="str">
        <f t="shared" si="8"/>
        <v/>
      </c>
      <c r="M114" s="80">
        <f t="shared" si="9"/>
        <v>0</v>
      </c>
    </row>
    <row r="115" spans="1:13" ht="12.75" customHeight="1" x14ac:dyDescent="0.15">
      <c r="A115" s="60" t="s">
        <v>1089</v>
      </c>
      <c r="B115" s="60" t="s">
        <v>930</v>
      </c>
      <c r="C115" s="47">
        <v>0.1028227</v>
      </c>
      <c r="D115" s="47">
        <v>0.84243256999999994</v>
      </c>
      <c r="E115" s="74">
        <f t="shared" si="10"/>
        <v>-0.8779454835180458</v>
      </c>
      <c r="F115" s="80">
        <f t="shared" si="11"/>
        <v>2.1420444200780491E-4</v>
      </c>
      <c r="G115" s="47">
        <v>1.3397809568639694</v>
      </c>
      <c r="H115" s="106">
        <v>74.561909090909097</v>
      </c>
      <c r="I115" s="113"/>
      <c r="J115" s="57">
        <v>9.9767620000000001E-2</v>
      </c>
      <c r="K115" s="57">
        <v>0</v>
      </c>
      <c r="L115" s="80" t="str">
        <f t="shared" si="8"/>
        <v/>
      </c>
      <c r="M115" s="80">
        <f t="shared" si="9"/>
        <v>0.97028788390112297</v>
      </c>
    </row>
    <row r="116" spans="1:13" ht="12.75" customHeight="1" x14ac:dyDescent="0.15">
      <c r="A116" s="60" t="s">
        <v>1099</v>
      </c>
      <c r="B116" s="60" t="s">
        <v>940</v>
      </c>
      <c r="C116" s="47">
        <v>9.5346929999999996E-2</v>
      </c>
      <c r="D116" s="47">
        <v>7.0056279999999999E-2</v>
      </c>
      <c r="E116" s="74">
        <f t="shared" si="10"/>
        <v>0.36100475217924788</v>
      </c>
      <c r="F116" s="80">
        <f t="shared" si="11"/>
        <v>1.9863061306313909E-4</v>
      </c>
      <c r="G116" s="47">
        <v>28.927560162253283</v>
      </c>
      <c r="H116" s="106">
        <v>39.633318181818197</v>
      </c>
      <c r="I116" s="113"/>
      <c r="J116" s="57">
        <v>0.27109930999999998</v>
      </c>
      <c r="K116" s="57">
        <v>0</v>
      </c>
      <c r="L116" s="80" t="str">
        <f t="shared" si="8"/>
        <v/>
      </c>
      <c r="M116" s="80">
        <f t="shared" si="9"/>
        <v>2.8432935386592941</v>
      </c>
    </row>
    <row r="117" spans="1:13" ht="12.75" customHeight="1" x14ac:dyDescent="0.15">
      <c r="A117" s="60" t="s">
        <v>1061</v>
      </c>
      <c r="B117" s="60" t="s">
        <v>902</v>
      </c>
      <c r="C117" s="47">
        <v>9.456413000000001E-2</v>
      </c>
      <c r="D117" s="47">
        <v>0.26521592999999999</v>
      </c>
      <c r="E117" s="74">
        <f t="shared" si="10"/>
        <v>-0.64344475838989001</v>
      </c>
      <c r="F117" s="80">
        <f t="shared" si="11"/>
        <v>1.9699985217859017E-4</v>
      </c>
      <c r="G117" s="47">
        <v>1.3848845543851698</v>
      </c>
      <c r="H117" s="106">
        <v>154.704590909091</v>
      </c>
      <c r="I117" s="113"/>
      <c r="J117" s="57">
        <v>0</v>
      </c>
      <c r="K117" s="57">
        <v>2.2495930000000001E-2</v>
      </c>
      <c r="L117" s="80">
        <f t="shared" si="8"/>
        <v>-1</v>
      </c>
      <c r="M117" s="80">
        <f t="shared" si="9"/>
        <v>0</v>
      </c>
    </row>
    <row r="118" spans="1:13" ht="12.75" customHeight="1" x14ac:dyDescent="0.15">
      <c r="A118" s="60" t="s">
        <v>1069</v>
      </c>
      <c r="B118" s="60" t="s">
        <v>910</v>
      </c>
      <c r="C118" s="47">
        <v>9.4216330000000001E-2</v>
      </c>
      <c r="D118" s="47">
        <v>7.0965400000000001E-3</v>
      </c>
      <c r="E118" s="74">
        <f t="shared" si="10"/>
        <v>12.276375529483381</v>
      </c>
      <c r="F118" s="80">
        <f t="shared" si="11"/>
        <v>1.9627530103443315E-4</v>
      </c>
      <c r="G118" s="47">
        <v>0.45028303258625813</v>
      </c>
      <c r="H118" s="106">
        <v>74.667818181818205</v>
      </c>
      <c r="I118" s="113"/>
      <c r="J118" s="57">
        <v>0</v>
      </c>
      <c r="K118" s="57">
        <v>0</v>
      </c>
      <c r="L118" s="80" t="str">
        <f t="shared" si="8"/>
        <v/>
      </c>
      <c r="M118" s="80">
        <f t="shared" si="9"/>
        <v>0</v>
      </c>
    </row>
    <row r="119" spans="1:13" ht="12.75" customHeight="1" x14ac:dyDescent="0.15">
      <c r="A119" s="60" t="s">
        <v>1092</v>
      </c>
      <c r="B119" s="60" t="s">
        <v>933</v>
      </c>
      <c r="C119" s="47">
        <v>8.7620000000000003E-2</v>
      </c>
      <c r="D119" s="47">
        <v>0</v>
      </c>
      <c r="E119" s="74" t="str">
        <f t="shared" si="10"/>
        <v/>
      </c>
      <c r="F119" s="80">
        <f t="shared" si="11"/>
        <v>1.8253355736353808E-4</v>
      </c>
      <c r="G119" s="47">
        <v>4.3844978199999995E-2</v>
      </c>
      <c r="H119" s="106">
        <v>18.0566363636364</v>
      </c>
      <c r="I119" s="113"/>
      <c r="J119" s="57">
        <v>0</v>
      </c>
      <c r="K119" s="57">
        <v>0</v>
      </c>
      <c r="L119" s="80" t="str">
        <f t="shared" si="8"/>
        <v/>
      </c>
      <c r="M119" s="80">
        <f t="shared" si="9"/>
        <v>0</v>
      </c>
    </row>
    <row r="120" spans="1:13" ht="12.75" customHeight="1" x14ac:dyDescent="0.15">
      <c r="A120" s="60" t="s">
        <v>1046</v>
      </c>
      <c r="B120" s="60" t="s">
        <v>887</v>
      </c>
      <c r="C120" s="47">
        <v>8.6319489999999999E-2</v>
      </c>
      <c r="D120" s="47">
        <v>0.23144100000000001</v>
      </c>
      <c r="E120" s="74">
        <f t="shared" si="10"/>
        <v>-0.62703457900717674</v>
      </c>
      <c r="F120" s="80">
        <f t="shared" si="11"/>
        <v>1.798242818934758E-4</v>
      </c>
      <c r="G120" s="47">
        <v>0.58963311410337682</v>
      </c>
      <c r="H120" s="106">
        <v>120.599</v>
      </c>
      <c r="I120" s="113"/>
      <c r="J120" s="57">
        <v>7.2000000000000005E-4</v>
      </c>
      <c r="K120" s="57">
        <v>0</v>
      </c>
      <c r="L120" s="80" t="str">
        <f t="shared" si="8"/>
        <v/>
      </c>
      <c r="M120" s="80">
        <f t="shared" si="9"/>
        <v>8.3411058151525233E-3</v>
      </c>
    </row>
    <row r="121" spans="1:13" ht="12.75" customHeight="1" x14ac:dyDescent="0.15">
      <c r="A121" s="60" t="s">
        <v>1073</v>
      </c>
      <c r="B121" s="60" t="s">
        <v>914</v>
      </c>
      <c r="C121" s="47">
        <v>8.2021399999999994E-2</v>
      </c>
      <c r="D121" s="47">
        <v>0.30145603999999998</v>
      </c>
      <c r="E121" s="74">
        <f t="shared" si="10"/>
        <v>-0.72791588451835298</v>
      </c>
      <c r="F121" s="80">
        <f t="shared" si="11"/>
        <v>1.708703255185768E-4</v>
      </c>
      <c r="G121" s="47">
        <v>2.0896046989321744</v>
      </c>
      <c r="H121" s="106">
        <v>40.298999999999999</v>
      </c>
      <c r="I121" s="113"/>
      <c r="J121" s="57">
        <v>8.124466000000001E-2</v>
      </c>
      <c r="K121" s="57">
        <v>0.20691905999999999</v>
      </c>
      <c r="L121" s="80">
        <f t="shared" si="8"/>
        <v>-0.60736019195138424</v>
      </c>
      <c r="M121" s="80">
        <f t="shared" si="9"/>
        <v>0.9905300324061771</v>
      </c>
    </row>
    <row r="122" spans="1:13" ht="12.75" customHeight="1" x14ac:dyDescent="0.15">
      <c r="A122" s="60" t="s">
        <v>1678</v>
      </c>
      <c r="B122" s="62" t="s">
        <v>1682</v>
      </c>
      <c r="C122" s="47">
        <v>8.0084380000000011E-2</v>
      </c>
      <c r="D122" s="47">
        <v>1.29585E-2</v>
      </c>
      <c r="E122" s="74">
        <f t="shared" si="10"/>
        <v>5.180065594011654</v>
      </c>
      <c r="F122" s="80">
        <f t="shared" si="11"/>
        <v>1.6683504645803905E-4</v>
      </c>
      <c r="G122" s="47">
        <v>2.6667200000000002</v>
      </c>
      <c r="H122" s="106">
        <v>46.843095238095202</v>
      </c>
      <c r="I122" s="113"/>
      <c r="J122" s="57">
        <v>0.26708494999999999</v>
      </c>
      <c r="K122" s="57">
        <v>2.5766311699999997</v>
      </c>
      <c r="L122" s="80">
        <f t="shared" si="8"/>
        <v>-0.89634335208325533</v>
      </c>
      <c r="M122" s="80">
        <f t="shared" si="9"/>
        <v>3.3350442370909277</v>
      </c>
    </row>
    <row r="123" spans="1:13" ht="12.75" customHeight="1" x14ac:dyDescent="0.15">
      <c r="A123" s="60" t="s">
        <v>1056</v>
      </c>
      <c r="B123" s="60" t="s">
        <v>897</v>
      </c>
      <c r="C123" s="47">
        <v>5.6807000000000003E-2</v>
      </c>
      <c r="D123" s="47">
        <v>0.59349708000000001</v>
      </c>
      <c r="E123" s="74">
        <f t="shared" si="10"/>
        <v>-0.90428428055619081</v>
      </c>
      <c r="F123" s="80">
        <f t="shared" si="11"/>
        <v>1.1834265913205326E-4</v>
      </c>
      <c r="G123" s="47">
        <v>13.954269384356301</v>
      </c>
      <c r="H123" s="106">
        <v>21.5529090909091</v>
      </c>
      <c r="I123" s="113"/>
      <c r="J123" s="57">
        <v>0</v>
      </c>
      <c r="K123" s="57">
        <v>2.2796000000000001E-3</v>
      </c>
      <c r="L123" s="80">
        <f t="shared" si="8"/>
        <v>-1</v>
      </c>
      <c r="M123" s="80">
        <f t="shared" si="9"/>
        <v>0</v>
      </c>
    </row>
    <row r="124" spans="1:13" ht="12.75" customHeight="1" x14ac:dyDescent="0.15">
      <c r="A124" s="60" t="s">
        <v>1048</v>
      </c>
      <c r="B124" s="60" t="s">
        <v>889</v>
      </c>
      <c r="C124" s="47">
        <v>5.3645230000000002E-2</v>
      </c>
      <c r="D124" s="47">
        <v>4.0968044000000002E-2</v>
      </c>
      <c r="E124" s="74">
        <f t="shared" si="10"/>
        <v>0.30944084125666338</v>
      </c>
      <c r="F124" s="80">
        <f t="shared" si="11"/>
        <v>1.1175593092313619E-4</v>
      </c>
      <c r="G124" s="47">
        <v>0.92492088418977514</v>
      </c>
      <c r="H124" s="106">
        <v>145.082666666667</v>
      </c>
      <c r="I124" s="113"/>
      <c r="J124" s="57">
        <v>0</v>
      </c>
      <c r="K124" s="57">
        <v>0</v>
      </c>
      <c r="L124" s="80" t="str">
        <f t="shared" si="8"/>
        <v/>
      </c>
      <c r="M124" s="80">
        <f t="shared" si="9"/>
        <v>0</v>
      </c>
    </row>
    <row r="125" spans="1:13" ht="12.75" customHeight="1" x14ac:dyDescent="0.15">
      <c r="A125" s="60" t="s">
        <v>1026</v>
      </c>
      <c r="B125" s="60" t="s">
        <v>867</v>
      </c>
      <c r="C125" s="47">
        <v>5.1839999999999997E-2</v>
      </c>
      <c r="D125" s="47">
        <v>0</v>
      </c>
      <c r="E125" s="74" t="str">
        <f t="shared" si="10"/>
        <v/>
      </c>
      <c r="F125" s="80">
        <f t="shared" si="11"/>
        <v>1.0799520216532541E-4</v>
      </c>
      <c r="G125" s="47">
        <v>0.71031510897479999</v>
      </c>
      <c r="H125" s="106">
        <v>79.003238095238103</v>
      </c>
      <c r="I125" s="113"/>
      <c r="J125" s="57">
        <v>5.1814079999999998E-2</v>
      </c>
      <c r="K125" s="57">
        <v>0</v>
      </c>
      <c r="L125" s="80" t="str">
        <f t="shared" si="8"/>
        <v/>
      </c>
      <c r="M125" s="80">
        <f t="shared" si="9"/>
        <v>0.99950000000000006</v>
      </c>
    </row>
    <row r="126" spans="1:13" ht="12.75" customHeight="1" x14ac:dyDescent="0.15">
      <c r="A126" s="60" t="s">
        <v>1041</v>
      </c>
      <c r="B126" s="60" t="s">
        <v>882</v>
      </c>
      <c r="C126" s="47">
        <v>5.13845E-2</v>
      </c>
      <c r="D126" s="47">
        <v>0.16223760000000001</v>
      </c>
      <c r="E126" s="74">
        <f t="shared" si="10"/>
        <v>-0.68327625655211865</v>
      </c>
      <c r="F126" s="80">
        <f t="shared" si="11"/>
        <v>1.0704628598889205E-4</v>
      </c>
      <c r="G126" s="47">
        <v>0.75396831383624763</v>
      </c>
      <c r="H126" s="106">
        <v>65.937181818181799</v>
      </c>
      <c r="I126" s="113"/>
      <c r="J126" s="57">
        <v>9.0860000000000003E-3</v>
      </c>
      <c r="K126" s="57">
        <v>2.2173999999999999E-2</v>
      </c>
      <c r="L126" s="80">
        <f t="shared" si="8"/>
        <v>-0.59024082258500943</v>
      </c>
      <c r="M126" s="80">
        <f t="shared" si="9"/>
        <v>0.17682375035273284</v>
      </c>
    </row>
    <row r="127" spans="1:13" ht="12.75" customHeight="1" x14ac:dyDescent="0.15">
      <c r="A127" s="60" t="s">
        <v>1042</v>
      </c>
      <c r="B127" s="60" t="s">
        <v>883</v>
      </c>
      <c r="C127" s="47">
        <v>5.0458179999999998E-2</v>
      </c>
      <c r="D127" s="47">
        <v>0.55662772900000002</v>
      </c>
      <c r="E127" s="74">
        <f t="shared" si="10"/>
        <v>-0.90935022211227279</v>
      </c>
      <c r="F127" s="80">
        <f t="shared" si="11"/>
        <v>1.0511653838723726E-4</v>
      </c>
      <c r="G127" s="47">
        <v>17.116221394106429</v>
      </c>
      <c r="H127" s="106">
        <v>55.873363636363599</v>
      </c>
      <c r="I127" s="113"/>
      <c r="J127" s="57">
        <v>0</v>
      </c>
      <c r="K127" s="57">
        <v>0.51050653000000001</v>
      </c>
      <c r="L127" s="80">
        <f t="shared" si="8"/>
        <v>-1</v>
      </c>
      <c r="M127" s="80">
        <f t="shared" si="9"/>
        <v>0</v>
      </c>
    </row>
    <row r="128" spans="1:13" ht="12.75" customHeight="1" x14ac:dyDescent="0.15">
      <c r="A128" s="60" t="s">
        <v>1058</v>
      </c>
      <c r="B128" s="60" t="s">
        <v>899</v>
      </c>
      <c r="C128" s="47">
        <v>4.8910000000000002E-2</v>
      </c>
      <c r="D128" s="47">
        <v>2.992593E-2</v>
      </c>
      <c r="E128" s="74">
        <f t="shared" si="10"/>
        <v>0.63436858938051399</v>
      </c>
      <c r="F128" s="80">
        <f t="shared" si="11"/>
        <v>1.0189130667257072E-4</v>
      </c>
      <c r="G128" s="47">
        <v>6.6420949149529225</v>
      </c>
      <c r="H128" s="106">
        <v>41.7932272727273</v>
      </c>
      <c r="I128" s="113"/>
      <c r="J128" s="57">
        <v>0</v>
      </c>
      <c r="K128" s="57">
        <v>0</v>
      </c>
      <c r="L128" s="80" t="str">
        <f t="shared" si="8"/>
        <v/>
      </c>
      <c r="M128" s="80">
        <f t="shared" si="9"/>
        <v>0</v>
      </c>
    </row>
    <row r="129" spans="1:13" ht="12.75" customHeight="1" x14ac:dyDescent="0.15">
      <c r="A129" s="60" t="s">
        <v>1068</v>
      </c>
      <c r="B129" s="60" t="s">
        <v>909</v>
      </c>
      <c r="C129" s="47">
        <v>4.2145000000000002E-2</v>
      </c>
      <c r="D129" s="47">
        <v>2.2959999999999999E-3</v>
      </c>
      <c r="E129" s="74">
        <f t="shared" si="10"/>
        <v>17.355836236933801</v>
      </c>
      <c r="F129" s="80">
        <f t="shared" si="11"/>
        <v>8.7798182778889655E-5</v>
      </c>
      <c r="G129" s="47">
        <v>0.434850362037</v>
      </c>
      <c r="H129" s="106">
        <v>93.301095238095201</v>
      </c>
      <c r="I129" s="113"/>
      <c r="J129" s="57">
        <v>0</v>
      </c>
      <c r="K129" s="57">
        <v>0</v>
      </c>
      <c r="L129" s="80" t="str">
        <f t="shared" si="8"/>
        <v/>
      </c>
      <c r="M129" s="80">
        <f t="shared" si="9"/>
        <v>0</v>
      </c>
    </row>
    <row r="130" spans="1:13" ht="12.75" customHeight="1" x14ac:dyDescent="0.15">
      <c r="A130" s="60" t="s">
        <v>1078</v>
      </c>
      <c r="B130" s="60" t="s">
        <v>919</v>
      </c>
      <c r="C130" s="47">
        <v>3.5234649999999999E-2</v>
      </c>
      <c r="D130" s="47">
        <v>3.562005E-2</v>
      </c>
      <c r="E130" s="74">
        <f t="shared" si="10"/>
        <v>-1.0819748989684186E-2</v>
      </c>
      <c r="F130" s="80">
        <f t="shared" si="11"/>
        <v>7.340225983747074E-5</v>
      </c>
      <c r="G130" s="47">
        <v>0.41243239846566948</v>
      </c>
      <c r="H130" s="107">
        <v>163.725545454545</v>
      </c>
      <c r="I130" s="114"/>
      <c r="J130" s="57">
        <v>0</v>
      </c>
      <c r="K130" s="57">
        <v>9.7336100000000002E-3</v>
      </c>
      <c r="L130" s="80">
        <f t="shared" si="8"/>
        <v>-1</v>
      </c>
      <c r="M130" s="80">
        <f t="shared" si="9"/>
        <v>0</v>
      </c>
    </row>
    <row r="131" spans="1:13" ht="12.75" customHeight="1" x14ac:dyDescent="0.15">
      <c r="A131" s="60" t="s">
        <v>1071</v>
      </c>
      <c r="B131" s="60" t="s">
        <v>912</v>
      </c>
      <c r="C131" s="47">
        <v>3.284198E-2</v>
      </c>
      <c r="D131" s="47">
        <v>0.42612673000000001</v>
      </c>
      <c r="E131" s="74">
        <f t="shared" si="10"/>
        <v>-0.92292907792946943</v>
      </c>
      <c r="F131" s="80">
        <f t="shared" si="11"/>
        <v>6.8417752114382214E-5</v>
      </c>
      <c r="G131" s="47">
        <v>0.91364986935059256</v>
      </c>
      <c r="H131" s="108">
        <v>61.347954545454499</v>
      </c>
      <c r="I131" s="113"/>
      <c r="J131" s="57">
        <v>1.4845219999999999E-2</v>
      </c>
      <c r="K131" s="57">
        <v>1.497419E-2</v>
      </c>
      <c r="L131" s="80">
        <f t="shared" si="8"/>
        <v>-8.6128197919220773E-3</v>
      </c>
      <c r="M131" s="80">
        <f t="shared" si="9"/>
        <v>0.45201964071593731</v>
      </c>
    </row>
    <row r="132" spans="1:13" ht="12.75" customHeight="1" x14ac:dyDescent="0.15">
      <c r="A132" s="60" t="s">
        <v>1049</v>
      </c>
      <c r="B132" s="60" t="s">
        <v>890</v>
      </c>
      <c r="C132" s="47">
        <v>3.12787E-2</v>
      </c>
      <c r="D132" s="47">
        <v>3.7661430000000003E-2</v>
      </c>
      <c r="E132" s="74">
        <f t="shared" si="10"/>
        <v>-0.16947657059224785</v>
      </c>
      <c r="F132" s="80">
        <f t="shared" si="11"/>
        <v>6.5161063463899766E-5</v>
      </c>
      <c r="G132" s="47">
        <v>15.730900923689395</v>
      </c>
      <c r="H132" s="106">
        <v>47.072090909090903</v>
      </c>
      <c r="I132" s="113"/>
      <c r="J132" s="57">
        <v>0</v>
      </c>
      <c r="K132" s="57">
        <v>0</v>
      </c>
      <c r="L132" s="80" t="str">
        <f t="shared" si="8"/>
        <v/>
      </c>
      <c r="M132" s="80">
        <f t="shared" si="9"/>
        <v>0</v>
      </c>
    </row>
    <row r="133" spans="1:13" ht="12.75" customHeight="1" x14ac:dyDescent="0.15">
      <c r="A133" s="60" t="s">
        <v>1101</v>
      </c>
      <c r="B133" s="60" t="s">
        <v>942</v>
      </c>
      <c r="C133" s="47">
        <v>2.84062E-2</v>
      </c>
      <c r="D133" s="47">
        <v>0.44095323999999997</v>
      </c>
      <c r="E133" s="74">
        <f t="shared" si="10"/>
        <v>-0.9355800175093395</v>
      </c>
      <c r="F133" s="80">
        <f t="shared" si="11"/>
        <v>5.9176954316139408E-5</v>
      </c>
      <c r="G133" s="47">
        <v>5.8120553517064959</v>
      </c>
      <c r="H133" s="106">
        <v>58.692136363636401</v>
      </c>
      <c r="I133" s="113"/>
      <c r="J133" s="57">
        <v>0</v>
      </c>
      <c r="K133" s="57">
        <v>0</v>
      </c>
      <c r="L133" s="80" t="str">
        <f t="shared" si="8"/>
        <v/>
      </c>
      <c r="M133" s="80">
        <f t="shared" si="9"/>
        <v>0</v>
      </c>
    </row>
    <row r="134" spans="1:13" ht="12.75" customHeight="1" x14ac:dyDescent="0.15">
      <c r="A134" s="60" t="s">
        <v>1040</v>
      </c>
      <c r="B134" s="60" t="s">
        <v>881</v>
      </c>
      <c r="C134" s="47">
        <v>2.8000000000000001E-2</v>
      </c>
      <c r="D134" s="47">
        <v>4.044996E-2</v>
      </c>
      <c r="E134" s="74">
        <f t="shared" si="10"/>
        <v>-0.30778670732925317</v>
      </c>
      <c r="F134" s="80">
        <f t="shared" si="11"/>
        <v>5.833074191028379E-5</v>
      </c>
      <c r="G134" s="47">
        <v>2.3418864323555617</v>
      </c>
      <c r="H134" s="106">
        <v>23.604454545454502</v>
      </c>
      <c r="I134" s="113"/>
      <c r="J134" s="57">
        <v>0</v>
      </c>
      <c r="K134" s="57">
        <v>0</v>
      </c>
      <c r="L134" s="80" t="str">
        <f t="shared" si="8"/>
        <v/>
      </c>
      <c r="M134" s="80">
        <f t="shared" si="9"/>
        <v>0</v>
      </c>
    </row>
    <row r="135" spans="1:13" ht="12.75" customHeight="1" x14ac:dyDescent="0.15">
      <c r="A135" s="60" t="s">
        <v>1095</v>
      </c>
      <c r="B135" s="60" t="s">
        <v>936</v>
      </c>
      <c r="C135" s="47">
        <v>2.7458750000000001E-2</v>
      </c>
      <c r="D135" s="47">
        <v>7.9009049999999997E-2</v>
      </c>
      <c r="E135" s="74">
        <f t="shared" ref="E135:E166" si="12">IF(ISERROR(C135/D135-1),"",((C135/D135-1)))</f>
        <v>-0.65246069912244231</v>
      </c>
      <c r="F135" s="80">
        <f t="shared" ref="F135:F166" si="13">C135/$C$185</f>
        <v>5.7203187836750177E-5</v>
      </c>
      <c r="G135" s="47">
        <v>9.8665879550000002E-2</v>
      </c>
      <c r="H135" s="106">
        <v>55.816499999999998</v>
      </c>
      <c r="I135" s="113"/>
      <c r="J135" s="57">
        <v>0</v>
      </c>
      <c r="K135" s="57">
        <v>5.3273929999999997E-2</v>
      </c>
      <c r="L135" s="80">
        <f t="shared" si="8"/>
        <v>-1</v>
      </c>
      <c r="M135" s="80">
        <f t="shared" si="9"/>
        <v>0</v>
      </c>
    </row>
    <row r="136" spans="1:13" ht="12.75" customHeight="1" x14ac:dyDescent="0.15">
      <c r="A136" s="60" t="s">
        <v>1043</v>
      </c>
      <c r="B136" s="60" t="s">
        <v>884</v>
      </c>
      <c r="C136" s="47">
        <v>2.3898860000000001E-2</v>
      </c>
      <c r="D136" s="47">
        <v>0.1827955</v>
      </c>
      <c r="E136" s="74">
        <f t="shared" si="12"/>
        <v>-0.86925903537012672</v>
      </c>
      <c r="F136" s="80">
        <f t="shared" si="13"/>
        <v>4.9787079807500177E-5</v>
      </c>
      <c r="G136" s="47">
        <v>2.4213965035899894</v>
      </c>
      <c r="H136" s="106">
        <v>67.713409090909096</v>
      </c>
      <c r="I136" s="113"/>
      <c r="J136" s="57">
        <v>0</v>
      </c>
      <c r="K136" s="57">
        <v>0</v>
      </c>
      <c r="L136" s="80" t="str">
        <f t="shared" ref="L136:L184" si="14">IF(ISERROR(J136/K136-1),"",((J136/K136-1)))</f>
        <v/>
      </c>
      <c r="M136" s="80">
        <f t="shared" ref="M136:M184" si="15">IF(ISERROR(J136/C136),"",(J136/C136))</f>
        <v>0</v>
      </c>
    </row>
    <row r="137" spans="1:13" ht="12.75" customHeight="1" x14ac:dyDescent="0.15">
      <c r="A137" s="60" t="s">
        <v>1110</v>
      </c>
      <c r="B137" s="60" t="s">
        <v>951</v>
      </c>
      <c r="C137" s="47">
        <v>1.511185E-2</v>
      </c>
      <c r="D137" s="47">
        <v>5.3052700000000008E-3</v>
      </c>
      <c r="E137" s="74">
        <f t="shared" si="12"/>
        <v>1.8484601160732623</v>
      </c>
      <c r="F137" s="80">
        <f t="shared" si="13"/>
        <v>3.1481622219175786E-5</v>
      </c>
      <c r="G137" s="47">
        <v>0.25304392120373342</v>
      </c>
      <c r="H137" s="106">
        <v>47.825636363636399</v>
      </c>
      <c r="I137" s="113"/>
      <c r="J137" s="57">
        <v>0</v>
      </c>
      <c r="K137" s="57">
        <v>0</v>
      </c>
      <c r="L137" s="80" t="str">
        <f t="shared" si="14"/>
        <v/>
      </c>
      <c r="M137" s="80">
        <f t="shared" si="15"/>
        <v>0</v>
      </c>
    </row>
    <row r="138" spans="1:13" ht="12.75" customHeight="1" x14ac:dyDescent="0.15">
      <c r="A138" s="60" t="s">
        <v>1104</v>
      </c>
      <c r="B138" s="60" t="s">
        <v>945</v>
      </c>
      <c r="C138" s="47">
        <v>1.3739399999999999E-2</v>
      </c>
      <c r="D138" s="47">
        <v>1.7137340000000001E-2</v>
      </c>
      <c r="E138" s="74">
        <f t="shared" si="12"/>
        <v>-0.19827697880767969</v>
      </c>
      <c r="F138" s="80">
        <f t="shared" si="13"/>
        <v>2.8622478407219752E-5</v>
      </c>
      <c r="G138" s="47">
        <v>1.6571821950321382</v>
      </c>
      <c r="H138" s="106">
        <v>49.770545454545498</v>
      </c>
      <c r="I138" s="113"/>
      <c r="J138" s="57">
        <v>0</v>
      </c>
      <c r="K138" s="57">
        <v>0</v>
      </c>
      <c r="L138" s="80" t="str">
        <f t="shared" si="14"/>
        <v/>
      </c>
      <c r="M138" s="80">
        <f t="shared" si="15"/>
        <v>0</v>
      </c>
    </row>
    <row r="139" spans="1:13" ht="12.75" customHeight="1" x14ac:dyDescent="0.15">
      <c r="A139" s="60" t="s">
        <v>1044</v>
      </c>
      <c r="B139" s="60" t="s">
        <v>885</v>
      </c>
      <c r="C139" s="47">
        <v>1.3697340000000001E-2</v>
      </c>
      <c r="D139" s="47">
        <v>0.27793165000000003</v>
      </c>
      <c r="E139" s="74">
        <f t="shared" si="12"/>
        <v>-0.95071687589376741</v>
      </c>
      <c r="F139" s="80">
        <f t="shared" si="13"/>
        <v>2.8534857299907379E-5</v>
      </c>
      <c r="G139" s="47">
        <v>1.9036032083264247</v>
      </c>
      <c r="H139" s="106">
        <v>53.167727272727298</v>
      </c>
      <c r="I139" s="113"/>
      <c r="J139" s="57">
        <v>0</v>
      </c>
      <c r="K139" s="57">
        <v>0</v>
      </c>
      <c r="L139" s="80" t="str">
        <f t="shared" si="14"/>
        <v/>
      </c>
      <c r="M139" s="80">
        <f t="shared" si="15"/>
        <v>0</v>
      </c>
    </row>
    <row r="140" spans="1:13" ht="12.75" customHeight="1" x14ac:dyDescent="0.15">
      <c r="A140" s="60" t="s">
        <v>1037</v>
      </c>
      <c r="B140" s="60" t="s">
        <v>878</v>
      </c>
      <c r="C140" s="47">
        <v>1.123508E-2</v>
      </c>
      <c r="D140" s="47">
        <v>2.6333354999999999E-2</v>
      </c>
      <c r="E140" s="74">
        <f t="shared" si="12"/>
        <v>-0.57335174344476802</v>
      </c>
      <c r="F140" s="80">
        <f t="shared" si="13"/>
        <v>2.340537685076397E-5</v>
      </c>
      <c r="G140" s="47">
        <v>25.828938620965548</v>
      </c>
      <c r="H140" s="106">
        <v>39.581681818181799</v>
      </c>
      <c r="I140" s="113"/>
      <c r="J140" s="57">
        <v>0</v>
      </c>
      <c r="K140" s="57">
        <v>0</v>
      </c>
      <c r="L140" s="80" t="str">
        <f t="shared" si="14"/>
        <v/>
      </c>
      <c r="M140" s="80">
        <f t="shared" si="15"/>
        <v>0</v>
      </c>
    </row>
    <row r="141" spans="1:13" ht="12.75" customHeight="1" x14ac:dyDescent="0.15">
      <c r="A141" s="60" t="s">
        <v>1093</v>
      </c>
      <c r="B141" s="60" t="s">
        <v>934</v>
      </c>
      <c r="C141" s="47">
        <v>1.0664999999999999E-2</v>
      </c>
      <c r="D141" s="47">
        <v>0</v>
      </c>
      <c r="E141" s="74" t="str">
        <f t="shared" si="12"/>
        <v/>
      </c>
      <c r="F141" s="80">
        <f t="shared" si="13"/>
        <v>2.2217762945470592E-5</v>
      </c>
      <c r="G141" s="47">
        <v>0.21854967539999998</v>
      </c>
      <c r="H141" s="106">
        <v>23.702181818181799</v>
      </c>
      <c r="I141" s="113"/>
      <c r="J141" s="57">
        <v>0</v>
      </c>
      <c r="K141" s="57">
        <v>0</v>
      </c>
      <c r="L141" s="80" t="str">
        <f t="shared" si="14"/>
        <v/>
      </c>
      <c r="M141" s="80">
        <f t="shared" si="15"/>
        <v>0</v>
      </c>
    </row>
    <row r="142" spans="1:13" ht="12.75" customHeight="1" x14ac:dyDescent="0.15">
      <c r="A142" s="60" t="s">
        <v>1105</v>
      </c>
      <c r="B142" s="60" t="s">
        <v>946</v>
      </c>
      <c r="C142" s="47">
        <v>1.0651000000000001E-2</v>
      </c>
      <c r="D142" s="47">
        <v>9.9677399999999992E-3</v>
      </c>
      <c r="E142" s="74">
        <f t="shared" si="12"/>
        <v>6.8547133051223508E-2</v>
      </c>
      <c r="F142" s="80">
        <f t="shared" si="13"/>
        <v>2.2188597574515453E-5</v>
      </c>
      <c r="G142" s="47">
        <v>0.10570762553777735</v>
      </c>
      <c r="H142" s="106">
        <v>48.0446363636364</v>
      </c>
      <c r="I142" s="113"/>
      <c r="J142" s="57">
        <v>0</v>
      </c>
      <c r="K142" s="57">
        <v>0</v>
      </c>
      <c r="L142" s="80" t="str">
        <f t="shared" si="14"/>
        <v/>
      </c>
      <c r="M142" s="80">
        <f t="shared" si="15"/>
        <v>0</v>
      </c>
    </row>
    <row r="143" spans="1:13" ht="12.75" customHeight="1" x14ac:dyDescent="0.15">
      <c r="A143" s="60" t="s">
        <v>1086</v>
      </c>
      <c r="B143" s="60" t="s">
        <v>927</v>
      </c>
      <c r="C143" s="47">
        <v>1.031664E-2</v>
      </c>
      <c r="D143" s="47">
        <v>4.2425699999999997E-2</v>
      </c>
      <c r="E143" s="74">
        <f t="shared" si="12"/>
        <v>-0.75683041175513899</v>
      </c>
      <c r="F143" s="80">
        <f t="shared" si="13"/>
        <v>2.1492045186475364E-5</v>
      </c>
      <c r="G143" s="47">
        <v>0.3823143954766306</v>
      </c>
      <c r="H143" s="106">
        <v>48.735636363636402</v>
      </c>
      <c r="I143" s="113"/>
      <c r="J143" s="57">
        <v>0</v>
      </c>
      <c r="K143" s="57">
        <v>0</v>
      </c>
      <c r="L143" s="80" t="str">
        <f t="shared" si="14"/>
        <v/>
      </c>
      <c r="M143" s="80">
        <f t="shared" si="15"/>
        <v>0</v>
      </c>
    </row>
    <row r="144" spans="1:13" ht="12.75" customHeight="1" x14ac:dyDescent="0.15">
      <c r="A144" s="60" t="s">
        <v>1010</v>
      </c>
      <c r="B144" s="60" t="s">
        <v>851</v>
      </c>
      <c r="C144" s="47">
        <v>8.9113500000000002E-3</v>
      </c>
      <c r="D144" s="47">
        <v>0.81167111999999997</v>
      </c>
      <c r="E144" s="74">
        <f t="shared" si="12"/>
        <v>-0.98902098426269003</v>
      </c>
      <c r="F144" s="80">
        <f t="shared" si="13"/>
        <v>1.8564487747221694E-5</v>
      </c>
      <c r="G144" s="47">
        <v>8.3682940136102992</v>
      </c>
      <c r="H144" s="106">
        <v>76.087142857142894</v>
      </c>
      <c r="I144" s="113"/>
      <c r="J144" s="57">
        <v>0.79590857999999998</v>
      </c>
      <c r="K144" s="57">
        <v>1.396365460300165</v>
      </c>
      <c r="L144" s="80">
        <f t="shared" si="14"/>
        <v>-0.43001413123688248</v>
      </c>
      <c r="M144" s="80">
        <f t="shared" si="15"/>
        <v>89.3140298607955</v>
      </c>
    </row>
    <row r="145" spans="1:13" ht="12.75" customHeight="1" x14ac:dyDescent="0.15">
      <c r="A145" s="60" t="s">
        <v>1059</v>
      </c>
      <c r="B145" s="60" t="s">
        <v>900</v>
      </c>
      <c r="C145" s="47">
        <v>8.8148999999999988E-3</v>
      </c>
      <c r="D145" s="47">
        <v>5.1780640000000003E-2</v>
      </c>
      <c r="E145" s="74">
        <f t="shared" si="12"/>
        <v>-0.82976456065432957</v>
      </c>
      <c r="F145" s="80">
        <f t="shared" si="13"/>
        <v>1.8363559173748588E-5</v>
      </c>
      <c r="G145" s="47">
        <v>0.60883319531621005</v>
      </c>
      <c r="H145" s="106">
        <v>64.788318181818198</v>
      </c>
      <c r="I145" s="113"/>
      <c r="J145" s="57">
        <v>0</v>
      </c>
      <c r="K145" s="57">
        <v>0</v>
      </c>
      <c r="L145" s="80" t="str">
        <f t="shared" si="14"/>
        <v/>
      </c>
      <c r="M145" s="80">
        <f t="shared" si="15"/>
        <v>0</v>
      </c>
    </row>
    <row r="146" spans="1:13" ht="12.75" customHeight="1" x14ac:dyDescent="0.15">
      <c r="A146" s="60" t="s">
        <v>1087</v>
      </c>
      <c r="B146" s="60" t="s">
        <v>928</v>
      </c>
      <c r="C146" s="47">
        <v>8.0000000000000002E-3</v>
      </c>
      <c r="D146" s="47">
        <v>1.5408399999999999E-2</v>
      </c>
      <c r="E146" s="74">
        <f t="shared" si="12"/>
        <v>-0.48080267905817597</v>
      </c>
      <c r="F146" s="80">
        <f t="shared" si="13"/>
        <v>1.6665926260081084E-5</v>
      </c>
      <c r="G146" s="47">
        <v>6.7556807574593272</v>
      </c>
      <c r="H146" s="106">
        <v>53.922136363636398</v>
      </c>
      <c r="I146" s="113"/>
      <c r="J146" s="57">
        <v>0</v>
      </c>
      <c r="K146" s="57">
        <v>0</v>
      </c>
      <c r="L146" s="80" t="str">
        <f t="shared" si="14"/>
        <v/>
      </c>
      <c r="M146" s="80">
        <f t="shared" si="15"/>
        <v>0</v>
      </c>
    </row>
    <row r="147" spans="1:13" ht="12.75" customHeight="1" x14ac:dyDescent="0.15">
      <c r="A147" s="60" t="s">
        <v>988</v>
      </c>
      <c r="B147" s="60" t="s">
        <v>829</v>
      </c>
      <c r="C147" s="47">
        <v>7.8830399999999991E-3</v>
      </c>
      <c r="D147" s="47">
        <v>3.2108740000000004E-2</v>
      </c>
      <c r="E147" s="74">
        <f t="shared" si="12"/>
        <v>-0.75448927612855576</v>
      </c>
      <c r="F147" s="80">
        <f t="shared" si="13"/>
        <v>1.6422270418158697E-5</v>
      </c>
      <c r="G147" s="47">
        <v>12.568748254322401</v>
      </c>
      <c r="H147" s="106">
        <v>49.168285714285702</v>
      </c>
      <c r="I147" s="113"/>
      <c r="J147" s="57">
        <v>0</v>
      </c>
      <c r="K147" s="57">
        <v>0</v>
      </c>
      <c r="L147" s="80" t="str">
        <f t="shared" si="14"/>
        <v/>
      </c>
      <c r="M147" s="80">
        <f t="shared" si="15"/>
        <v>0</v>
      </c>
    </row>
    <row r="148" spans="1:13" ht="12.75" customHeight="1" x14ac:dyDescent="0.15">
      <c r="A148" s="60" t="s">
        <v>1060</v>
      </c>
      <c r="B148" s="60" t="s">
        <v>901</v>
      </c>
      <c r="C148" s="47">
        <v>7.7666999999999996E-3</v>
      </c>
      <c r="D148" s="47">
        <v>0.23298939999999999</v>
      </c>
      <c r="E148" s="74">
        <f t="shared" si="12"/>
        <v>-0.96666500707757519</v>
      </c>
      <c r="F148" s="80">
        <f t="shared" si="13"/>
        <v>1.6179906185521466E-5</v>
      </c>
      <c r="G148" s="47">
        <v>7.1861022288976173</v>
      </c>
      <c r="H148" s="106">
        <v>44.879272727272699</v>
      </c>
      <c r="I148" s="113"/>
      <c r="J148" s="57">
        <v>5.0364399999999997E-3</v>
      </c>
      <c r="K148" s="57">
        <v>0</v>
      </c>
      <c r="L148" s="80" t="str">
        <f t="shared" si="14"/>
        <v/>
      </c>
      <c r="M148" s="80">
        <f t="shared" si="15"/>
        <v>0.64846588641250469</v>
      </c>
    </row>
    <row r="149" spans="1:13" ht="12.75" customHeight="1" x14ac:dyDescent="0.15">
      <c r="A149" s="60" t="s">
        <v>1064</v>
      </c>
      <c r="B149" s="60" t="s">
        <v>905</v>
      </c>
      <c r="C149" s="47">
        <v>7.2596300000000004E-3</v>
      </c>
      <c r="D149" s="47">
        <v>0.14173980999999999</v>
      </c>
      <c r="E149" s="74">
        <f t="shared" si="12"/>
        <v>-0.94878199709735744</v>
      </c>
      <c r="F149" s="80">
        <f t="shared" si="13"/>
        <v>1.5123557281934055E-5</v>
      </c>
      <c r="G149" s="47">
        <v>0.39931396424031385</v>
      </c>
      <c r="H149" s="106">
        <v>73.146454545454503</v>
      </c>
      <c r="I149" s="113"/>
      <c r="J149" s="57">
        <v>0</v>
      </c>
      <c r="K149" s="57">
        <v>0</v>
      </c>
      <c r="L149" s="80" t="str">
        <f t="shared" si="14"/>
        <v/>
      </c>
      <c r="M149" s="80">
        <f t="shared" si="15"/>
        <v>0</v>
      </c>
    </row>
    <row r="150" spans="1:13" ht="12.75" customHeight="1" x14ac:dyDescent="0.15">
      <c r="A150" s="60" t="s">
        <v>1411</v>
      </c>
      <c r="B150" s="60" t="s">
        <v>952</v>
      </c>
      <c r="C150" s="47">
        <v>5.0879999999999996E-3</v>
      </c>
      <c r="D150" s="47">
        <v>5.3610000000000003E-3</v>
      </c>
      <c r="E150" s="74">
        <f t="shared" si="12"/>
        <v>-5.0923335198657105E-2</v>
      </c>
      <c r="F150" s="80">
        <f t="shared" si="13"/>
        <v>1.0599529101411569E-5</v>
      </c>
      <c r="G150" s="47">
        <v>0.54807373546507998</v>
      </c>
      <c r="H150" s="106">
        <v>57.390272727272702</v>
      </c>
      <c r="I150" s="113"/>
      <c r="J150" s="57">
        <v>0</v>
      </c>
      <c r="K150" s="57">
        <v>0</v>
      </c>
      <c r="L150" s="80" t="str">
        <f t="shared" si="14"/>
        <v/>
      </c>
      <c r="M150" s="80">
        <f t="shared" si="15"/>
        <v>0</v>
      </c>
    </row>
    <row r="151" spans="1:13" ht="12.75" customHeight="1" x14ac:dyDescent="0.15">
      <c r="A151" s="60" t="s">
        <v>1079</v>
      </c>
      <c r="B151" s="60" t="s">
        <v>920</v>
      </c>
      <c r="C151" s="47">
        <v>4.7701999999999996E-3</v>
      </c>
      <c r="D151" s="47">
        <v>5.0013500000000008E-3</v>
      </c>
      <c r="E151" s="74">
        <f t="shared" si="12"/>
        <v>-4.6217521269257489E-2</v>
      </c>
      <c r="F151" s="80">
        <f t="shared" si="13"/>
        <v>9.9374751807298471E-6</v>
      </c>
      <c r="G151" s="47">
        <v>0.45950851717604202</v>
      </c>
      <c r="H151" s="106">
        <v>46.614909090909102</v>
      </c>
      <c r="I151" s="113"/>
      <c r="J151" s="57">
        <v>0</v>
      </c>
      <c r="K151" s="57">
        <v>0</v>
      </c>
      <c r="L151" s="80" t="str">
        <f t="shared" si="14"/>
        <v/>
      </c>
      <c r="M151" s="80">
        <f t="shared" si="15"/>
        <v>0</v>
      </c>
    </row>
    <row r="152" spans="1:13" ht="12.75" customHeight="1" x14ac:dyDescent="0.15">
      <c r="A152" s="60" t="s">
        <v>1106</v>
      </c>
      <c r="B152" s="60" t="s">
        <v>947</v>
      </c>
      <c r="C152" s="47">
        <v>4.4351999999999994E-3</v>
      </c>
      <c r="D152" s="47">
        <v>0.3066702</v>
      </c>
      <c r="E152" s="74">
        <f t="shared" si="12"/>
        <v>-0.98553755793683251</v>
      </c>
      <c r="F152" s="80">
        <f t="shared" si="13"/>
        <v>9.2395895185889512E-6</v>
      </c>
      <c r="G152" s="47">
        <v>0.31318562144175172</v>
      </c>
      <c r="H152" s="106">
        <v>61.672363636363599</v>
      </c>
      <c r="I152" s="113"/>
      <c r="J152" s="57">
        <v>0</v>
      </c>
      <c r="K152" s="57">
        <v>0</v>
      </c>
      <c r="L152" s="80" t="str">
        <f t="shared" si="14"/>
        <v/>
      </c>
      <c r="M152" s="80">
        <f t="shared" si="15"/>
        <v>0</v>
      </c>
    </row>
    <row r="153" spans="1:13" ht="12.75" customHeight="1" x14ac:dyDescent="0.15">
      <c r="A153" s="60" t="s">
        <v>1412</v>
      </c>
      <c r="B153" s="60" t="s">
        <v>953</v>
      </c>
      <c r="C153" s="47">
        <v>4.40004E-3</v>
      </c>
      <c r="D153" s="47">
        <v>0</v>
      </c>
      <c r="E153" s="74" t="str">
        <f t="shared" si="12"/>
        <v/>
      </c>
      <c r="F153" s="80">
        <f t="shared" si="13"/>
        <v>9.1663427726758962E-6</v>
      </c>
      <c r="G153" s="47">
        <v>0.28221150322801231</v>
      </c>
      <c r="H153" s="106">
        <v>66.884681818181804</v>
      </c>
      <c r="I153" s="113"/>
      <c r="J153" s="57">
        <v>0</v>
      </c>
      <c r="K153" s="57">
        <v>0</v>
      </c>
      <c r="L153" s="80" t="str">
        <f t="shared" si="14"/>
        <v/>
      </c>
      <c r="M153" s="80">
        <f t="shared" si="15"/>
        <v>0</v>
      </c>
    </row>
    <row r="154" spans="1:13" ht="12.75" customHeight="1" x14ac:dyDescent="0.15">
      <c r="A154" s="60" t="s">
        <v>1107</v>
      </c>
      <c r="B154" s="60" t="s">
        <v>948</v>
      </c>
      <c r="C154" s="47">
        <v>2.2771499999999999E-3</v>
      </c>
      <c r="D154" s="47">
        <v>0.40125377000000001</v>
      </c>
      <c r="E154" s="74">
        <f t="shared" si="12"/>
        <v>-0.9943249131341495</v>
      </c>
      <c r="F154" s="80">
        <f t="shared" si="13"/>
        <v>4.7438517478929548E-6</v>
      </c>
      <c r="G154" s="47">
        <v>2.0905335521780004</v>
      </c>
      <c r="H154" s="106">
        <v>52.115000000000002</v>
      </c>
      <c r="I154" s="113"/>
      <c r="J154" s="57">
        <v>0</v>
      </c>
      <c r="K154" s="57">
        <v>0</v>
      </c>
      <c r="L154" s="80" t="str">
        <f t="shared" si="14"/>
        <v/>
      </c>
      <c r="M154" s="80">
        <f t="shared" si="15"/>
        <v>0</v>
      </c>
    </row>
    <row r="155" spans="1:13" ht="12.75" customHeight="1" x14ac:dyDescent="0.15">
      <c r="A155" s="60" t="s">
        <v>1413</v>
      </c>
      <c r="B155" s="60" t="s">
        <v>954</v>
      </c>
      <c r="C155" s="47">
        <v>2.0642500000000001E-3</v>
      </c>
      <c r="D155" s="47">
        <v>8.7924450000000001E-2</v>
      </c>
      <c r="E155" s="74">
        <f t="shared" si="12"/>
        <v>-0.97652245763266077</v>
      </c>
      <c r="F155" s="80">
        <f t="shared" si="13"/>
        <v>4.3003297852965472E-6</v>
      </c>
      <c r="G155" s="47">
        <v>0.62113996858444864</v>
      </c>
      <c r="H155" s="106">
        <v>82.648090909090897</v>
      </c>
      <c r="I155" s="113"/>
      <c r="J155" s="57">
        <v>0</v>
      </c>
      <c r="K155" s="57">
        <v>0</v>
      </c>
      <c r="L155" s="80" t="str">
        <f t="shared" si="14"/>
        <v/>
      </c>
      <c r="M155" s="80">
        <f t="shared" si="15"/>
        <v>0</v>
      </c>
    </row>
    <row r="156" spans="1:13" ht="12.75" customHeight="1" x14ac:dyDescent="0.15">
      <c r="A156" s="60" t="s">
        <v>1679</v>
      </c>
      <c r="B156" s="60" t="s">
        <v>1683</v>
      </c>
      <c r="C156" s="47">
        <v>6.3389999999999996E-4</v>
      </c>
      <c r="D156" s="47">
        <v>1.6225599999999999E-3</v>
      </c>
      <c r="E156" s="74">
        <f t="shared" si="12"/>
        <v>-0.60932107287249782</v>
      </c>
      <c r="F156" s="80">
        <f t="shared" si="13"/>
        <v>1.3205663320331746E-6</v>
      </c>
      <c r="G156" s="47">
        <v>21.001999999999999</v>
      </c>
      <c r="H156" s="106">
        <v>80.705863636363603</v>
      </c>
      <c r="I156" s="113"/>
      <c r="J156" s="57">
        <v>7.0814654599999995</v>
      </c>
      <c r="K156" s="57">
        <v>0.12456652</v>
      </c>
      <c r="L156" s="80">
        <f t="shared" si="14"/>
        <v>55.848866453040507</v>
      </c>
      <c r="M156" s="80">
        <f t="shared" si="15"/>
        <v>11171.265909449439</v>
      </c>
    </row>
    <row r="157" spans="1:13" ht="12.75" customHeight="1" x14ac:dyDescent="0.15">
      <c r="A157" s="60" t="s">
        <v>1063</v>
      </c>
      <c r="B157" s="60" t="s">
        <v>904</v>
      </c>
      <c r="C157" s="47">
        <v>3.553E-5</v>
      </c>
      <c r="D157" s="47">
        <v>9.9875000000000005E-2</v>
      </c>
      <c r="E157" s="74">
        <f t="shared" si="12"/>
        <v>-0.99964425531914891</v>
      </c>
      <c r="F157" s="80">
        <f t="shared" si="13"/>
        <v>7.4017545002585104E-8</v>
      </c>
      <c r="G157" s="47">
        <v>1.2203796667430085</v>
      </c>
      <c r="H157" s="106">
        <v>27.879681818181801</v>
      </c>
      <c r="I157" s="113"/>
      <c r="J157" s="57">
        <v>0</v>
      </c>
      <c r="K157" s="57">
        <v>0</v>
      </c>
      <c r="L157" s="80" t="str">
        <f t="shared" si="14"/>
        <v/>
      </c>
      <c r="M157" s="80">
        <f t="shared" si="15"/>
        <v>0</v>
      </c>
    </row>
    <row r="158" spans="1:13" ht="12.75" customHeight="1" x14ac:dyDescent="0.15">
      <c r="A158" s="60" t="s">
        <v>375</v>
      </c>
      <c r="B158" s="60" t="s">
        <v>543</v>
      </c>
      <c r="C158" s="47">
        <v>0</v>
      </c>
      <c r="D158" s="47">
        <v>0.4194</v>
      </c>
      <c r="E158" s="74">
        <f t="shared" si="12"/>
        <v>-1</v>
      </c>
      <c r="F158" s="80">
        <f t="shared" si="13"/>
        <v>0</v>
      </c>
      <c r="G158" s="47">
        <v>8.4448359899999996</v>
      </c>
      <c r="H158" s="106">
        <v>35.4999090909091</v>
      </c>
      <c r="I158" s="113"/>
      <c r="J158" s="57">
        <v>0</v>
      </c>
      <c r="K158" s="57">
        <v>0</v>
      </c>
      <c r="L158" s="80" t="str">
        <f t="shared" si="14"/>
        <v/>
      </c>
      <c r="M158" s="80" t="str">
        <f t="shared" si="15"/>
        <v/>
      </c>
    </row>
    <row r="159" spans="1:13" ht="12.75" customHeight="1" x14ac:dyDescent="0.15">
      <c r="A159" s="60" t="s">
        <v>374</v>
      </c>
      <c r="B159" s="60" t="s">
        <v>542</v>
      </c>
      <c r="C159" s="47">
        <v>0</v>
      </c>
      <c r="D159" s="47">
        <v>0.23272000000000001</v>
      </c>
      <c r="E159" s="74">
        <f t="shared" si="12"/>
        <v>-1</v>
      </c>
      <c r="F159" s="80">
        <f t="shared" si="13"/>
        <v>0</v>
      </c>
      <c r="G159" s="47">
        <v>9.0300796199999986</v>
      </c>
      <c r="H159" s="106">
        <v>37.9123181818182</v>
      </c>
      <c r="I159" s="113"/>
      <c r="J159" s="57">
        <v>0</v>
      </c>
      <c r="K159" s="57">
        <v>0</v>
      </c>
      <c r="L159" s="80" t="str">
        <f t="shared" si="14"/>
        <v/>
      </c>
      <c r="M159" s="80" t="str">
        <f t="shared" si="15"/>
        <v/>
      </c>
    </row>
    <row r="160" spans="1:13" ht="12.75" customHeight="1" x14ac:dyDescent="0.15">
      <c r="A160" s="60" t="s">
        <v>1102</v>
      </c>
      <c r="B160" s="60" t="s">
        <v>943</v>
      </c>
      <c r="C160" s="47">
        <v>0</v>
      </c>
      <c r="D160" s="47">
        <v>1.2061469999999999E-2</v>
      </c>
      <c r="E160" s="74">
        <f t="shared" si="12"/>
        <v>-1</v>
      </c>
      <c r="F160" s="80">
        <f t="shared" si="13"/>
        <v>0</v>
      </c>
      <c r="G160" s="47">
        <v>19.855561825348495</v>
      </c>
      <c r="H160" s="106">
        <v>68.402000000000001</v>
      </c>
      <c r="I160" s="113"/>
      <c r="J160" s="57">
        <v>0</v>
      </c>
      <c r="K160" s="57">
        <v>1.1636870000000001E-2</v>
      </c>
      <c r="L160" s="80">
        <f t="shared" si="14"/>
        <v>-1</v>
      </c>
      <c r="M160" s="80" t="str">
        <f t="shared" si="15"/>
        <v/>
      </c>
    </row>
    <row r="161" spans="1:13" ht="12.75" customHeight="1" x14ac:dyDescent="0.15">
      <c r="A161" s="60" t="s">
        <v>371</v>
      </c>
      <c r="B161" s="60" t="s">
        <v>539</v>
      </c>
      <c r="C161" s="47">
        <v>0</v>
      </c>
      <c r="D161" s="47">
        <v>1.007619E-2</v>
      </c>
      <c r="E161" s="74">
        <f t="shared" si="12"/>
        <v>-1</v>
      </c>
      <c r="F161" s="80">
        <f t="shared" si="13"/>
        <v>0</v>
      </c>
      <c r="G161" s="47">
        <v>9.1212030300000002</v>
      </c>
      <c r="H161" s="106">
        <v>49.884227272727301</v>
      </c>
      <c r="I161" s="113"/>
      <c r="J161" s="57">
        <v>0</v>
      </c>
      <c r="K161" s="57">
        <v>0</v>
      </c>
      <c r="L161" s="80" t="str">
        <f t="shared" si="14"/>
        <v/>
      </c>
      <c r="M161" s="80" t="str">
        <f t="shared" si="15"/>
        <v/>
      </c>
    </row>
    <row r="162" spans="1:13" ht="12.75" customHeight="1" x14ac:dyDescent="0.15">
      <c r="A162" s="60" t="s">
        <v>1017</v>
      </c>
      <c r="B162" s="60" t="s">
        <v>858</v>
      </c>
      <c r="C162" s="47">
        <v>0</v>
      </c>
      <c r="D162" s="47">
        <v>5.104E-3</v>
      </c>
      <c r="E162" s="74">
        <f t="shared" si="12"/>
        <v>-1</v>
      </c>
      <c r="F162" s="80">
        <f t="shared" si="13"/>
        <v>0</v>
      </c>
      <c r="G162" s="47">
        <v>22.307580365814616</v>
      </c>
      <c r="H162" s="106">
        <v>44.960727272727297</v>
      </c>
      <c r="I162" s="113"/>
      <c r="J162" s="57">
        <v>0</v>
      </c>
      <c r="K162" s="57">
        <v>1.70944549</v>
      </c>
      <c r="L162" s="80">
        <f t="shared" si="14"/>
        <v>-1</v>
      </c>
      <c r="M162" s="80" t="str">
        <f t="shared" si="15"/>
        <v/>
      </c>
    </row>
    <row r="163" spans="1:13" ht="12.75" customHeight="1" x14ac:dyDescent="0.15">
      <c r="A163" s="60" t="s">
        <v>1084</v>
      </c>
      <c r="B163" s="60" t="s">
        <v>925</v>
      </c>
      <c r="C163" s="47">
        <v>0</v>
      </c>
      <c r="D163" s="47">
        <v>3.4859999999999999E-3</v>
      </c>
      <c r="E163" s="74">
        <f t="shared" si="12"/>
        <v>-1</v>
      </c>
      <c r="F163" s="80">
        <f t="shared" si="13"/>
        <v>0</v>
      </c>
      <c r="G163" s="47">
        <v>1.8438800706900002E-2</v>
      </c>
      <c r="H163" s="106">
        <v>88.980238095238093</v>
      </c>
      <c r="I163" s="113"/>
      <c r="J163" s="57">
        <v>0</v>
      </c>
      <c r="K163" s="57">
        <v>0</v>
      </c>
      <c r="L163" s="80" t="str">
        <f t="shared" si="14"/>
        <v/>
      </c>
      <c r="M163" s="80" t="str">
        <f t="shared" si="15"/>
        <v/>
      </c>
    </row>
    <row r="164" spans="1:13" ht="12.75" customHeight="1" x14ac:dyDescent="0.15">
      <c r="A164" s="60" t="s">
        <v>1109</v>
      </c>
      <c r="B164" s="60" t="s">
        <v>950</v>
      </c>
      <c r="C164" s="47">
        <v>0</v>
      </c>
      <c r="D164" s="47">
        <v>1.12593E-3</v>
      </c>
      <c r="E164" s="74">
        <f t="shared" si="12"/>
        <v>-1</v>
      </c>
      <c r="F164" s="80">
        <f t="shared" si="13"/>
        <v>0</v>
      </c>
      <c r="G164" s="47">
        <v>0.35696090140786385</v>
      </c>
      <c r="H164" s="106">
        <v>28.059954545454499</v>
      </c>
      <c r="I164" s="113"/>
      <c r="J164" s="57">
        <v>0</v>
      </c>
      <c r="K164" s="57">
        <v>0</v>
      </c>
      <c r="L164" s="80" t="str">
        <f t="shared" si="14"/>
        <v/>
      </c>
      <c r="M164" s="80" t="str">
        <f t="shared" si="15"/>
        <v/>
      </c>
    </row>
    <row r="165" spans="1:13" ht="12.75" customHeight="1" x14ac:dyDescent="0.15">
      <c r="A165" s="60" t="s">
        <v>368</v>
      </c>
      <c r="B165" s="60" t="s">
        <v>536</v>
      </c>
      <c r="C165" s="47">
        <v>0</v>
      </c>
      <c r="D165" s="47">
        <v>7.3926999999999999E-4</v>
      </c>
      <c r="E165" s="74">
        <f t="shared" si="12"/>
        <v>-1</v>
      </c>
      <c r="F165" s="80">
        <f t="shared" si="13"/>
        <v>0</v>
      </c>
      <c r="G165" s="47">
        <v>8.110096200000001</v>
      </c>
      <c r="H165" s="106">
        <v>63.267454545454498</v>
      </c>
      <c r="I165" s="113"/>
      <c r="J165" s="57">
        <v>0</v>
      </c>
      <c r="K165" s="57">
        <v>0</v>
      </c>
      <c r="L165" s="80" t="str">
        <f t="shared" si="14"/>
        <v/>
      </c>
      <c r="M165" s="80" t="str">
        <f t="shared" si="15"/>
        <v/>
      </c>
    </row>
    <row r="166" spans="1:13" ht="12.75" customHeight="1" x14ac:dyDescent="0.15">
      <c r="A166" s="60" t="s">
        <v>1096</v>
      </c>
      <c r="B166" s="62" t="s">
        <v>937</v>
      </c>
      <c r="C166" s="47">
        <v>0</v>
      </c>
      <c r="D166" s="47">
        <v>0</v>
      </c>
      <c r="E166" s="74" t="str">
        <f t="shared" si="12"/>
        <v/>
      </c>
      <c r="F166" s="80">
        <f t="shared" si="13"/>
        <v>0</v>
      </c>
      <c r="G166" s="47">
        <v>4.39770856E-2</v>
      </c>
      <c r="H166" s="106">
        <v>59.420227272727303</v>
      </c>
      <c r="I166" s="113"/>
      <c r="J166" s="57">
        <v>0</v>
      </c>
      <c r="K166" s="57">
        <v>0</v>
      </c>
      <c r="L166" s="80" t="str">
        <f t="shared" si="14"/>
        <v/>
      </c>
      <c r="M166" s="80" t="str">
        <f t="shared" si="15"/>
        <v/>
      </c>
    </row>
    <row r="167" spans="1:13" ht="12.75" customHeight="1" x14ac:dyDescent="0.15">
      <c r="A167" s="60" t="s">
        <v>1097</v>
      </c>
      <c r="B167" s="60" t="s">
        <v>938</v>
      </c>
      <c r="C167" s="47">
        <v>0</v>
      </c>
      <c r="D167" s="47">
        <v>0</v>
      </c>
      <c r="E167" s="74" t="str">
        <f t="shared" ref="E167:E185" si="16">IF(ISERROR(C167/D167-1),"",((C167/D167-1)))</f>
        <v/>
      </c>
      <c r="F167" s="80">
        <f t="shared" ref="F167:F184" si="17">C167/$C$185</f>
        <v>0</v>
      </c>
      <c r="G167" s="47">
        <v>4.1034026299999998E-2</v>
      </c>
      <c r="H167" s="106">
        <v>50.4538181818182</v>
      </c>
      <c r="I167" s="113"/>
      <c r="J167" s="57">
        <v>0</v>
      </c>
      <c r="K167" s="57">
        <v>0</v>
      </c>
      <c r="L167" s="80" t="str">
        <f t="shared" si="14"/>
        <v/>
      </c>
      <c r="M167" s="80" t="str">
        <f t="shared" si="15"/>
        <v/>
      </c>
    </row>
    <row r="168" spans="1:13" ht="12.75" customHeight="1" x14ac:dyDescent="0.15">
      <c r="A168" s="60" t="s">
        <v>370</v>
      </c>
      <c r="B168" s="60" t="s">
        <v>538</v>
      </c>
      <c r="C168" s="47">
        <v>0</v>
      </c>
      <c r="D168" s="47">
        <v>0</v>
      </c>
      <c r="E168" s="74" t="str">
        <f t="shared" si="16"/>
        <v/>
      </c>
      <c r="F168" s="80">
        <f t="shared" si="17"/>
        <v>0</v>
      </c>
      <c r="G168" s="47">
        <v>5.7673435599999996</v>
      </c>
      <c r="H168" s="106">
        <v>87.279409090909098</v>
      </c>
      <c r="I168" s="113"/>
      <c r="J168" s="57">
        <v>0</v>
      </c>
      <c r="K168" s="57">
        <v>0</v>
      </c>
      <c r="L168" s="80" t="str">
        <f t="shared" si="14"/>
        <v/>
      </c>
      <c r="M168" s="80" t="str">
        <f t="shared" si="15"/>
        <v/>
      </c>
    </row>
    <row r="169" spans="1:13" ht="12.75" customHeight="1" x14ac:dyDescent="0.15">
      <c r="A169" s="60" t="s">
        <v>1098</v>
      </c>
      <c r="B169" s="60" t="s">
        <v>939</v>
      </c>
      <c r="C169" s="47">
        <v>0</v>
      </c>
      <c r="D169" s="47">
        <v>0</v>
      </c>
      <c r="E169" s="74" t="str">
        <f t="shared" si="16"/>
        <v/>
      </c>
      <c r="F169" s="80">
        <f t="shared" si="17"/>
        <v>0</v>
      </c>
      <c r="G169" s="47">
        <v>0.27048990149999996</v>
      </c>
      <c r="H169" s="106">
        <v>58.589772727272702</v>
      </c>
      <c r="I169" s="113"/>
      <c r="J169" s="57">
        <v>0</v>
      </c>
      <c r="K169" s="57">
        <v>0</v>
      </c>
      <c r="L169" s="80" t="str">
        <f t="shared" si="14"/>
        <v/>
      </c>
      <c r="M169" s="80" t="str">
        <f t="shared" si="15"/>
        <v/>
      </c>
    </row>
    <row r="170" spans="1:13" ht="12.75" customHeight="1" x14ac:dyDescent="0.15">
      <c r="A170" s="60" t="s">
        <v>1090</v>
      </c>
      <c r="B170" s="60" t="s">
        <v>931</v>
      </c>
      <c r="C170" s="47">
        <v>0</v>
      </c>
      <c r="D170" s="47">
        <v>0</v>
      </c>
      <c r="E170" s="74" t="str">
        <f t="shared" si="16"/>
        <v/>
      </c>
      <c r="F170" s="80">
        <f t="shared" si="17"/>
        <v>0</v>
      </c>
      <c r="G170" s="47">
        <v>5.0434201739999997E-2</v>
      </c>
      <c r="H170" s="106">
        <v>27.9374545454545</v>
      </c>
      <c r="I170" s="113"/>
      <c r="J170" s="57">
        <v>0</v>
      </c>
      <c r="K170" s="57">
        <v>0</v>
      </c>
      <c r="L170" s="80" t="str">
        <f t="shared" si="14"/>
        <v/>
      </c>
      <c r="M170" s="80" t="str">
        <f t="shared" si="15"/>
        <v/>
      </c>
    </row>
    <row r="171" spans="1:13" ht="12.75" customHeight="1" x14ac:dyDescent="0.15">
      <c r="A171" s="60" t="s">
        <v>1091</v>
      </c>
      <c r="B171" s="60" t="s">
        <v>932</v>
      </c>
      <c r="C171" s="47">
        <v>0</v>
      </c>
      <c r="D171" s="47">
        <v>0</v>
      </c>
      <c r="E171" s="74" t="str">
        <f t="shared" si="16"/>
        <v/>
      </c>
      <c r="F171" s="80">
        <f t="shared" si="17"/>
        <v>0</v>
      </c>
      <c r="G171" s="47">
        <v>3.9661577199999999E-2</v>
      </c>
      <c r="H171" s="106">
        <v>41.259227272727301</v>
      </c>
      <c r="I171" s="113"/>
      <c r="J171" s="57">
        <v>0</v>
      </c>
      <c r="K171" s="57">
        <v>0</v>
      </c>
      <c r="L171" s="80" t="str">
        <f t="shared" si="14"/>
        <v/>
      </c>
      <c r="M171" s="80" t="str">
        <f t="shared" si="15"/>
        <v/>
      </c>
    </row>
    <row r="172" spans="1:13" ht="12.75" customHeight="1" x14ac:dyDescent="0.15">
      <c r="A172" s="60" t="s">
        <v>1088</v>
      </c>
      <c r="B172" s="60" t="s">
        <v>929</v>
      </c>
      <c r="C172" s="47">
        <v>0</v>
      </c>
      <c r="D172" s="47">
        <v>0</v>
      </c>
      <c r="E172" s="74" t="str">
        <f t="shared" si="16"/>
        <v/>
      </c>
      <c r="F172" s="80">
        <f t="shared" si="17"/>
        <v>0</v>
      </c>
      <c r="G172" s="47">
        <v>1.4065102458432239</v>
      </c>
      <c r="H172" s="106">
        <v>65.794090909090897</v>
      </c>
      <c r="I172" s="113"/>
      <c r="J172" s="57">
        <v>0</v>
      </c>
      <c r="K172" s="57">
        <v>0</v>
      </c>
      <c r="L172" s="80" t="str">
        <f t="shared" si="14"/>
        <v/>
      </c>
      <c r="M172" s="80" t="str">
        <f t="shared" si="15"/>
        <v/>
      </c>
    </row>
    <row r="173" spans="1:13" ht="12.75" customHeight="1" x14ac:dyDescent="0.15">
      <c r="A173" s="60" t="s">
        <v>1094</v>
      </c>
      <c r="B173" s="60" t="s">
        <v>935</v>
      </c>
      <c r="C173" s="47">
        <v>0</v>
      </c>
      <c r="D173" s="47">
        <v>0</v>
      </c>
      <c r="E173" s="74" t="str">
        <f t="shared" si="16"/>
        <v/>
      </c>
      <c r="F173" s="80">
        <f t="shared" si="17"/>
        <v>0</v>
      </c>
      <c r="G173" s="47">
        <v>3.43626026E-2</v>
      </c>
      <c r="H173" s="106">
        <v>19.742999999999999</v>
      </c>
      <c r="I173" s="113"/>
      <c r="J173" s="57">
        <v>0</v>
      </c>
      <c r="K173" s="57">
        <v>0</v>
      </c>
      <c r="L173" s="80" t="str">
        <f t="shared" si="14"/>
        <v/>
      </c>
      <c r="M173" s="80" t="str">
        <f t="shared" si="15"/>
        <v/>
      </c>
    </row>
    <row r="174" spans="1:13" ht="12.75" customHeight="1" x14ac:dyDescent="0.15">
      <c r="A174" s="60" t="s">
        <v>1100</v>
      </c>
      <c r="B174" s="60" t="s">
        <v>941</v>
      </c>
      <c r="C174" s="47">
        <v>0</v>
      </c>
      <c r="D174" s="47">
        <v>0</v>
      </c>
      <c r="E174" s="74" t="str">
        <f t="shared" si="16"/>
        <v/>
      </c>
      <c r="F174" s="80">
        <f t="shared" si="17"/>
        <v>0</v>
      </c>
      <c r="G174" s="47">
        <v>0.41323723086606778</v>
      </c>
      <c r="H174" s="106">
        <v>53.517227272727297</v>
      </c>
      <c r="I174" s="113"/>
      <c r="J174" s="57">
        <v>0</v>
      </c>
      <c r="K174" s="57">
        <v>0</v>
      </c>
      <c r="L174" s="80" t="str">
        <f t="shared" si="14"/>
        <v/>
      </c>
      <c r="M174" s="80" t="str">
        <f t="shared" si="15"/>
        <v/>
      </c>
    </row>
    <row r="175" spans="1:13" ht="12.75" customHeight="1" x14ac:dyDescent="0.15">
      <c r="A175" s="60" t="s">
        <v>1002</v>
      </c>
      <c r="B175" s="60" t="s">
        <v>843</v>
      </c>
      <c r="C175" s="47">
        <v>0</v>
      </c>
      <c r="D175" s="47">
        <v>0</v>
      </c>
      <c r="E175" s="74" t="str">
        <f t="shared" si="16"/>
        <v/>
      </c>
      <c r="F175" s="80">
        <f t="shared" si="17"/>
        <v>0</v>
      </c>
      <c r="G175" s="47">
        <v>6.2069169878792998</v>
      </c>
      <c r="H175" s="106">
        <v>124.477857142857</v>
      </c>
      <c r="I175" s="113"/>
      <c r="J175" s="57">
        <v>0</v>
      </c>
      <c r="K175" s="57">
        <v>0</v>
      </c>
      <c r="L175" s="80" t="str">
        <f t="shared" si="14"/>
        <v/>
      </c>
      <c r="M175" s="80" t="str">
        <f t="shared" si="15"/>
        <v/>
      </c>
    </row>
    <row r="176" spans="1:13" ht="12.75" customHeight="1" x14ac:dyDescent="0.15">
      <c r="A176" s="60" t="s">
        <v>373</v>
      </c>
      <c r="B176" s="60" t="s">
        <v>541</v>
      </c>
      <c r="C176" s="47">
        <v>0</v>
      </c>
      <c r="D176" s="47">
        <v>0</v>
      </c>
      <c r="E176" s="74" t="str">
        <f t="shared" si="16"/>
        <v/>
      </c>
      <c r="F176" s="80">
        <f t="shared" si="17"/>
        <v>0</v>
      </c>
      <c r="G176" s="47">
        <v>5.7762389199999999</v>
      </c>
      <c r="H176" s="106">
        <v>50.017954545454501</v>
      </c>
      <c r="I176" s="113"/>
      <c r="J176" s="57">
        <v>0</v>
      </c>
      <c r="K176" s="57">
        <v>0</v>
      </c>
      <c r="L176" s="80" t="str">
        <f t="shared" si="14"/>
        <v/>
      </c>
      <c r="M176" s="80" t="str">
        <f t="shared" si="15"/>
        <v/>
      </c>
    </row>
    <row r="177" spans="1:13" ht="12.75" customHeight="1" x14ac:dyDescent="0.15">
      <c r="A177" s="60" t="s">
        <v>1103</v>
      </c>
      <c r="B177" s="60" t="s">
        <v>944</v>
      </c>
      <c r="C177" s="47">
        <v>0</v>
      </c>
      <c r="D177" s="47">
        <v>0</v>
      </c>
      <c r="E177" s="74" t="str">
        <f t="shared" si="16"/>
        <v/>
      </c>
      <c r="F177" s="80">
        <f t="shared" si="17"/>
        <v>0</v>
      </c>
      <c r="G177" s="47">
        <v>0.35131512983854646</v>
      </c>
      <c r="H177" s="106">
        <v>50.284136363636399</v>
      </c>
      <c r="I177" s="113"/>
      <c r="J177" s="57">
        <v>0</v>
      </c>
      <c r="K177" s="57">
        <v>0</v>
      </c>
      <c r="L177" s="80" t="str">
        <f t="shared" si="14"/>
        <v/>
      </c>
      <c r="M177" s="80" t="str">
        <f t="shared" si="15"/>
        <v/>
      </c>
    </row>
    <row r="178" spans="1:13" ht="12.75" customHeight="1" x14ac:dyDescent="0.15">
      <c r="A178" s="60" t="s">
        <v>369</v>
      </c>
      <c r="B178" s="60" t="s">
        <v>537</v>
      </c>
      <c r="C178" s="47">
        <v>0</v>
      </c>
      <c r="D178" s="47">
        <v>0</v>
      </c>
      <c r="E178" s="74" t="str">
        <f t="shared" si="16"/>
        <v/>
      </c>
      <c r="F178" s="80">
        <f t="shared" si="17"/>
        <v>0</v>
      </c>
      <c r="G178" s="47">
        <v>4.7614857599999993</v>
      </c>
      <c r="H178" s="106">
        <v>49.859954545454499</v>
      </c>
      <c r="I178" s="113"/>
      <c r="J178" s="57">
        <v>0</v>
      </c>
      <c r="K178" s="57">
        <v>0</v>
      </c>
      <c r="L178" s="80" t="str">
        <f t="shared" si="14"/>
        <v/>
      </c>
      <c r="M178" s="80" t="str">
        <f t="shared" si="15"/>
        <v/>
      </c>
    </row>
    <row r="179" spans="1:13" ht="12.75" customHeight="1" x14ac:dyDescent="0.15">
      <c r="A179" s="60" t="s">
        <v>372</v>
      </c>
      <c r="B179" s="60" t="s">
        <v>540</v>
      </c>
      <c r="C179" s="47">
        <v>0</v>
      </c>
      <c r="D179" s="47">
        <v>0</v>
      </c>
      <c r="E179" s="74" t="str">
        <f t="shared" si="16"/>
        <v/>
      </c>
      <c r="F179" s="80">
        <f t="shared" si="17"/>
        <v>0</v>
      </c>
      <c r="G179" s="47">
        <v>8.9186589000000005</v>
      </c>
      <c r="H179" s="106">
        <v>49.9151818181818</v>
      </c>
      <c r="I179" s="113"/>
      <c r="J179" s="57">
        <v>0</v>
      </c>
      <c r="K179" s="57">
        <v>0</v>
      </c>
      <c r="L179" s="80" t="str">
        <f t="shared" si="14"/>
        <v/>
      </c>
      <c r="M179" s="80" t="str">
        <f t="shared" si="15"/>
        <v/>
      </c>
    </row>
    <row r="180" spans="1:13" ht="12.75" customHeight="1" x14ac:dyDescent="0.15">
      <c r="A180" s="60" t="s">
        <v>367</v>
      </c>
      <c r="B180" s="60" t="s">
        <v>535</v>
      </c>
      <c r="C180" s="47">
        <v>0</v>
      </c>
      <c r="D180" s="47">
        <v>0</v>
      </c>
      <c r="E180" s="74" t="str">
        <f t="shared" si="16"/>
        <v/>
      </c>
      <c r="F180" s="80">
        <f t="shared" si="17"/>
        <v>0</v>
      </c>
      <c r="G180" s="47">
        <v>10.19556927</v>
      </c>
      <c r="H180" s="106">
        <v>50.230045454545497</v>
      </c>
      <c r="I180" s="113"/>
      <c r="J180" s="57">
        <v>0</v>
      </c>
      <c r="K180" s="57">
        <v>0</v>
      </c>
      <c r="L180" s="80" t="str">
        <f t="shared" si="14"/>
        <v/>
      </c>
      <c r="M180" s="80" t="str">
        <f t="shared" si="15"/>
        <v/>
      </c>
    </row>
    <row r="181" spans="1:13" ht="12.75" customHeight="1" x14ac:dyDescent="0.15">
      <c r="A181" s="60" t="s">
        <v>1418</v>
      </c>
      <c r="B181" s="60" t="s">
        <v>966</v>
      </c>
      <c r="C181" s="47">
        <v>0</v>
      </c>
      <c r="D181" s="47">
        <v>0</v>
      </c>
      <c r="E181" s="74" t="str">
        <f t="shared" si="16"/>
        <v/>
      </c>
      <c r="F181" s="80">
        <f t="shared" si="17"/>
        <v>0</v>
      </c>
      <c r="G181" s="47">
        <v>0.42261321028499998</v>
      </c>
      <c r="H181" s="106">
        <v>80.958238095238102</v>
      </c>
      <c r="I181" s="113"/>
      <c r="J181" s="57">
        <v>0</v>
      </c>
      <c r="K181" s="57">
        <v>0</v>
      </c>
      <c r="L181" s="80" t="str">
        <f t="shared" si="14"/>
        <v/>
      </c>
      <c r="M181" s="80" t="str">
        <f t="shared" si="15"/>
        <v/>
      </c>
    </row>
    <row r="182" spans="1:13" ht="12.75" customHeight="1" x14ac:dyDescent="0.15">
      <c r="A182" s="60" t="s">
        <v>1414</v>
      </c>
      <c r="B182" s="60" t="s">
        <v>955</v>
      </c>
      <c r="C182" s="47">
        <v>0</v>
      </c>
      <c r="D182" s="47">
        <v>0</v>
      </c>
      <c r="E182" s="74" t="str">
        <f t="shared" si="16"/>
        <v/>
      </c>
      <c r="F182" s="80">
        <f t="shared" si="17"/>
        <v>0</v>
      </c>
      <c r="G182" s="47">
        <v>0.56277614403359999</v>
      </c>
      <c r="H182" s="106">
        <v>46.071238095238101</v>
      </c>
      <c r="I182" s="113"/>
      <c r="J182" s="57">
        <v>0</v>
      </c>
      <c r="K182" s="57">
        <v>0</v>
      </c>
      <c r="L182" s="80" t="str">
        <f t="shared" si="14"/>
        <v/>
      </c>
      <c r="M182" s="80" t="str">
        <f t="shared" si="15"/>
        <v/>
      </c>
    </row>
    <row r="183" spans="1:13" ht="12.75" customHeight="1" x14ac:dyDescent="0.15">
      <c r="A183" s="60" t="s">
        <v>1020</v>
      </c>
      <c r="B183" s="60" t="s">
        <v>861</v>
      </c>
      <c r="C183" s="47">
        <v>0</v>
      </c>
      <c r="D183" s="47">
        <v>0</v>
      </c>
      <c r="E183" s="74" t="str">
        <f t="shared" si="16"/>
        <v/>
      </c>
      <c r="F183" s="80">
        <f t="shared" si="17"/>
        <v>0</v>
      </c>
      <c r="G183" s="47">
        <v>0.572370930369</v>
      </c>
      <c r="H183" s="106">
        <v>30.7775238095238</v>
      </c>
      <c r="I183" s="113"/>
      <c r="J183" s="57">
        <v>0.35875304456999396</v>
      </c>
      <c r="K183" s="57">
        <v>0</v>
      </c>
      <c r="L183" s="80" t="str">
        <f t="shared" si="14"/>
        <v/>
      </c>
      <c r="M183" s="80" t="str">
        <f t="shared" si="15"/>
        <v/>
      </c>
    </row>
    <row r="184" spans="1:13" ht="12.75" customHeight="1" x14ac:dyDescent="0.15">
      <c r="A184" s="60" t="s">
        <v>1047</v>
      </c>
      <c r="B184" s="60" t="s">
        <v>888</v>
      </c>
      <c r="C184" s="47">
        <v>0</v>
      </c>
      <c r="D184" s="47">
        <v>0</v>
      </c>
      <c r="E184" s="74" t="str">
        <f t="shared" si="16"/>
        <v/>
      </c>
      <c r="F184" s="80">
        <f t="shared" si="17"/>
        <v>0</v>
      </c>
      <c r="G184" s="47">
        <v>0.34481901992931763</v>
      </c>
      <c r="H184" s="109">
        <v>25.069772727272699</v>
      </c>
      <c r="I184" s="113"/>
      <c r="J184" s="57">
        <v>0</v>
      </c>
      <c r="K184" s="57">
        <v>0</v>
      </c>
      <c r="L184" s="80" t="str">
        <f t="shared" si="14"/>
        <v/>
      </c>
      <c r="M184" s="80" t="str">
        <f t="shared" si="15"/>
        <v/>
      </c>
    </row>
    <row r="185" spans="1:13" x14ac:dyDescent="0.15">
      <c r="A185" s="27"/>
      <c r="B185" s="28">
        <f>COUNTA(B7:B184)</f>
        <v>178</v>
      </c>
      <c r="C185" s="9">
        <f>SUM(C7:C184)</f>
        <v>480.02132465699981</v>
      </c>
      <c r="D185" s="9">
        <v>505.51510990000037</v>
      </c>
      <c r="E185" s="10">
        <f t="shared" si="16"/>
        <v>-5.0431302138612022E-2</v>
      </c>
      <c r="F185" s="94">
        <f>SUM(F7:F184)</f>
        <v>1</v>
      </c>
      <c r="G185" s="9">
        <f>SUM(G7:G184)</f>
        <v>15857.425350034549</v>
      </c>
      <c r="H185" s="95"/>
      <c r="I185" s="117"/>
      <c r="J185" s="116">
        <f>SUM(J7:J184)</f>
        <v>558.16724427815291</v>
      </c>
      <c r="K185" s="9">
        <f>SUM(K7:K184)</f>
        <v>680.68527686261052</v>
      </c>
      <c r="L185" s="10">
        <f>IF(ISERROR(J185/K185-1),"",((J185/K185-1)))</f>
        <v>-0.17999218838574449</v>
      </c>
      <c r="M185" s="55">
        <f>IF(ISERROR(J185/C185),"",(J185/C185))</f>
        <v>1.1627967667415451</v>
      </c>
    </row>
    <row r="186" spans="1:13" x14ac:dyDescent="0.15">
      <c r="A186" s="29"/>
      <c r="B186" s="29"/>
      <c r="C186" s="29"/>
      <c r="D186" s="29"/>
      <c r="E186" s="30"/>
      <c r="F186" s="53"/>
      <c r="G186" s="29"/>
    </row>
    <row r="187" spans="1:13" x14ac:dyDescent="0.15">
      <c r="A187" s="22" t="s">
        <v>7</v>
      </c>
      <c r="B187" s="29"/>
      <c r="C187" s="29"/>
      <c r="D187" s="29"/>
      <c r="E187" s="30"/>
      <c r="F187" s="29"/>
      <c r="G187" s="29"/>
    </row>
    <row r="188" spans="1:13" x14ac:dyDescent="0.15">
      <c r="A188" s="29"/>
      <c r="B188" s="29"/>
      <c r="C188" s="29"/>
      <c r="D188" s="29"/>
      <c r="E188" s="30"/>
      <c r="F188" s="29"/>
      <c r="G188" s="29"/>
    </row>
    <row r="189" spans="1:13" x14ac:dyDescent="0.15">
      <c r="A189" s="35" t="s">
        <v>1562</v>
      </c>
      <c r="B189" s="29"/>
      <c r="C189" s="29"/>
      <c r="D189" s="29"/>
      <c r="E189" s="30"/>
      <c r="F189" s="29"/>
      <c r="G189" s="29"/>
    </row>
    <row r="190" spans="1:13" x14ac:dyDescent="0.15">
      <c r="A190" s="29"/>
      <c r="B190" s="29"/>
      <c r="C190" s="29"/>
      <c r="D190" s="29"/>
      <c r="E190" s="30"/>
      <c r="F190" s="29"/>
      <c r="G190" s="29"/>
    </row>
    <row r="191" spans="1:13" x14ac:dyDescent="0.15">
      <c r="A191" s="29"/>
      <c r="B191" s="29"/>
      <c r="C191" s="29"/>
      <c r="D191" s="29"/>
      <c r="E191" s="30"/>
      <c r="F191" s="29"/>
      <c r="G191" s="29"/>
    </row>
    <row r="192" spans="1:13" x14ac:dyDescent="0.15">
      <c r="A192" s="29"/>
      <c r="B192" s="29"/>
      <c r="C192" s="29"/>
      <c r="D192" s="29"/>
      <c r="G192" s="29"/>
    </row>
    <row r="193" spans="1:7" x14ac:dyDescent="0.15">
      <c r="A193" s="29"/>
      <c r="B193" s="29"/>
      <c r="C193" s="29"/>
      <c r="D193" s="29"/>
      <c r="G193" s="29"/>
    </row>
    <row r="194" spans="1:7" x14ac:dyDescent="0.15">
      <c r="A194" s="29"/>
      <c r="B194" s="29"/>
      <c r="C194" s="29"/>
      <c r="D194" s="29"/>
      <c r="G194" s="29"/>
    </row>
    <row r="195" spans="1:7" x14ac:dyDescent="0.15">
      <c r="A195" s="29"/>
      <c r="B195" s="29"/>
      <c r="C195" s="29"/>
      <c r="D195" s="29"/>
      <c r="G195" s="29"/>
    </row>
    <row r="196" spans="1:7" x14ac:dyDescent="0.15">
      <c r="A196" s="29"/>
      <c r="B196" s="29"/>
      <c r="C196" s="29"/>
      <c r="D196" s="29"/>
      <c r="G196" s="29"/>
    </row>
    <row r="197" spans="1:7" x14ac:dyDescent="0.15">
      <c r="A197" s="29"/>
      <c r="B197" s="29"/>
      <c r="C197" s="29"/>
      <c r="D197" s="29"/>
      <c r="G197" s="29"/>
    </row>
    <row r="198" spans="1:7" x14ac:dyDescent="0.15">
      <c r="A198" s="29"/>
      <c r="B198" s="29"/>
      <c r="C198" s="29"/>
      <c r="D198" s="29"/>
      <c r="G198" s="29"/>
    </row>
    <row r="199" spans="1:7" x14ac:dyDescent="0.15">
      <c r="A199" s="29"/>
      <c r="B199" s="29"/>
      <c r="C199" s="29"/>
      <c r="D199" s="29"/>
      <c r="G199" s="29"/>
    </row>
  </sheetData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18"/>
  <sheetViews>
    <sheetView showGridLines="0" workbookViewId="0">
      <selection activeCell="I42" sqref="I42"/>
    </sheetView>
  </sheetViews>
  <sheetFormatPr baseColWidth="10" defaultRowHeight="13" x14ac:dyDescent="0.15"/>
  <cols>
    <col min="1" max="1" width="56.5" style="22" customWidth="1"/>
    <col min="2" max="2" width="12.5" style="22" customWidth="1"/>
    <col min="3" max="6" width="11.5" style="22" customWidth="1"/>
    <col min="7" max="8" width="11.5" style="20" customWidth="1"/>
    <col min="9" max="256" width="8.83203125" customWidth="1"/>
  </cols>
  <sheetData>
    <row r="1" spans="1:12" s="20" customFormat="1" ht="20" x14ac:dyDescent="0.15">
      <c r="A1" s="67" t="s">
        <v>1663</v>
      </c>
      <c r="B1" s="22"/>
      <c r="C1" s="22"/>
      <c r="D1" s="22"/>
      <c r="E1" s="22"/>
      <c r="F1" s="22"/>
    </row>
    <row r="2" spans="1:12" s="20" customFormat="1" ht="15.75" customHeight="1" x14ac:dyDescent="0.15">
      <c r="A2" s="21" t="s">
        <v>37</v>
      </c>
      <c r="B2" s="22"/>
      <c r="C2" s="22"/>
      <c r="D2" s="22"/>
      <c r="E2" s="22"/>
      <c r="F2" s="22"/>
    </row>
    <row r="3" spans="1:12" s="20" customFormat="1" x14ac:dyDescent="0.15">
      <c r="A3" s="22"/>
      <c r="B3" s="22"/>
      <c r="C3" s="22"/>
      <c r="D3" s="22"/>
      <c r="E3" s="22"/>
      <c r="F3" s="22"/>
    </row>
    <row r="4" spans="1:12" s="20" customFormat="1" x14ac:dyDescent="0.15">
      <c r="I4"/>
      <c r="J4"/>
      <c r="K4"/>
      <c r="L4"/>
    </row>
    <row r="5" spans="1:12" s="24" customFormat="1" ht="22.5" customHeight="1" x14ac:dyDescent="0.15">
      <c r="A5" s="84" t="s">
        <v>595</v>
      </c>
      <c r="B5" s="84" t="s">
        <v>1631</v>
      </c>
      <c r="C5" s="129" t="s">
        <v>967</v>
      </c>
      <c r="D5" s="133"/>
      <c r="E5" s="134"/>
      <c r="F5" s="87"/>
      <c r="G5" s="84" t="s">
        <v>5</v>
      </c>
      <c r="H5" s="84" t="s">
        <v>141</v>
      </c>
      <c r="I5"/>
      <c r="J5"/>
      <c r="K5"/>
      <c r="L5"/>
    </row>
    <row r="6" spans="1:12" s="6" customFormat="1" x14ac:dyDescent="0.15">
      <c r="A6" s="2"/>
      <c r="B6" s="2"/>
      <c r="C6" s="3" t="s">
        <v>113</v>
      </c>
      <c r="D6" s="4" t="s">
        <v>1766</v>
      </c>
      <c r="E6" s="5" t="s">
        <v>1626</v>
      </c>
      <c r="F6" s="8" t="s">
        <v>1627</v>
      </c>
      <c r="G6" s="8" t="s">
        <v>6</v>
      </c>
      <c r="H6" s="8" t="s">
        <v>1180</v>
      </c>
      <c r="I6"/>
      <c r="J6"/>
      <c r="K6"/>
      <c r="L6"/>
    </row>
    <row r="7" spans="1:12" ht="12.75" customHeight="1" x14ac:dyDescent="0.15">
      <c r="A7" s="69" t="s">
        <v>303</v>
      </c>
      <c r="B7" s="58" t="s">
        <v>284</v>
      </c>
      <c r="C7" s="59">
        <v>95.882032649999999</v>
      </c>
      <c r="D7" s="59">
        <v>51.35431775</v>
      </c>
      <c r="E7" s="92">
        <f t="shared" ref="E7:E41" si="0">IF(ISERROR(C7/D7-1),"",((C7/D7-1)))</f>
        <v>0.86706857087980693</v>
      </c>
      <c r="F7" s="61">
        <f t="shared" ref="F7:F40" si="1">C7/$C$41</f>
        <v>0.80048424170766475</v>
      </c>
      <c r="G7" s="56">
        <v>67.320689999999999</v>
      </c>
      <c r="H7" s="70">
        <v>71.710999999999999</v>
      </c>
    </row>
    <row r="8" spans="1:12" ht="12.75" customHeight="1" x14ac:dyDescent="0.15">
      <c r="A8" s="69" t="s">
        <v>304</v>
      </c>
      <c r="B8" s="69" t="s">
        <v>285</v>
      </c>
      <c r="C8" s="47">
        <v>15.00311175</v>
      </c>
      <c r="D8" s="47">
        <v>8.7083223000000007</v>
      </c>
      <c r="E8" s="71">
        <f t="shared" si="0"/>
        <v>0.72284755124417011</v>
      </c>
      <c r="F8" s="61">
        <f t="shared" si="1"/>
        <v>0.12525552703178019</v>
      </c>
      <c r="G8" s="70">
        <v>3.3021589087257399</v>
      </c>
      <c r="H8" s="70">
        <v>16.633590909090898</v>
      </c>
    </row>
    <row r="9" spans="1:12" ht="12.75" customHeight="1" x14ac:dyDescent="0.15">
      <c r="A9" s="69" t="s">
        <v>309</v>
      </c>
      <c r="B9" s="69" t="s">
        <v>290</v>
      </c>
      <c r="C9" s="47">
        <v>4.6631990700000001</v>
      </c>
      <c r="D9" s="47">
        <v>0.85471920999999995</v>
      </c>
      <c r="E9" s="71">
        <f t="shared" si="0"/>
        <v>4.4558257442230653</v>
      </c>
      <c r="F9" s="61">
        <f t="shared" si="1"/>
        <v>3.893135416837492E-2</v>
      </c>
      <c r="G9" s="70">
        <v>18.516984869253001</v>
      </c>
      <c r="H9" s="70">
        <v>28.967909090909099</v>
      </c>
    </row>
    <row r="10" spans="1:12" ht="12.75" customHeight="1" x14ac:dyDescent="0.15">
      <c r="A10" s="69" t="s">
        <v>782</v>
      </c>
      <c r="B10" s="69" t="s">
        <v>770</v>
      </c>
      <c r="C10" s="47">
        <v>1.9081243999999999</v>
      </c>
      <c r="D10" s="47">
        <v>0.22061907</v>
      </c>
      <c r="E10" s="71">
        <f t="shared" si="0"/>
        <v>7.6489549611463783</v>
      </c>
      <c r="F10" s="61">
        <f t="shared" si="1"/>
        <v>1.5930237096594267E-2</v>
      </c>
      <c r="G10" s="70">
        <v>23.967921431548078</v>
      </c>
      <c r="H10" s="70">
        <v>22.2253636363636</v>
      </c>
    </row>
    <row r="11" spans="1:12" ht="12.75" customHeight="1" x14ac:dyDescent="0.15">
      <c r="A11" s="69" t="s">
        <v>306</v>
      </c>
      <c r="B11" s="69" t="s">
        <v>287</v>
      </c>
      <c r="C11" s="47">
        <v>0.46518005000000001</v>
      </c>
      <c r="D11" s="47">
        <v>0.37380678000000001</v>
      </c>
      <c r="E11" s="71">
        <f t="shared" si="0"/>
        <v>0.24443984135333241</v>
      </c>
      <c r="F11" s="61">
        <f t="shared" si="1"/>
        <v>3.8836191650322045E-3</v>
      </c>
      <c r="G11" s="70">
        <v>2.0746166646960003</v>
      </c>
      <c r="H11" s="70">
        <v>26.925136363636401</v>
      </c>
    </row>
    <row r="12" spans="1:12" ht="12.75" customHeight="1" x14ac:dyDescent="0.15">
      <c r="A12" s="69" t="s">
        <v>308</v>
      </c>
      <c r="B12" s="69" t="s">
        <v>289</v>
      </c>
      <c r="C12" s="47">
        <v>0.26881696999999999</v>
      </c>
      <c r="D12" s="47">
        <v>0.39711347999999996</v>
      </c>
      <c r="E12" s="71">
        <f t="shared" si="0"/>
        <v>-0.32307266426715098</v>
      </c>
      <c r="F12" s="61">
        <f t="shared" si="1"/>
        <v>2.2442551794254442E-3</v>
      </c>
      <c r="G12" s="70">
        <v>1.507976500476</v>
      </c>
      <c r="H12" s="70">
        <v>27.9545909090909</v>
      </c>
    </row>
    <row r="13" spans="1:12" ht="12.75" customHeight="1" x14ac:dyDescent="0.15">
      <c r="A13" s="69" t="s">
        <v>307</v>
      </c>
      <c r="B13" s="69" t="s">
        <v>288</v>
      </c>
      <c r="C13" s="47">
        <v>0.245334</v>
      </c>
      <c r="D13" s="47">
        <v>0.85117554000000006</v>
      </c>
      <c r="E13" s="71">
        <f t="shared" si="0"/>
        <v>-0.71177038287542893</v>
      </c>
      <c r="F13" s="61">
        <f t="shared" si="1"/>
        <v>2.0482043979186356E-3</v>
      </c>
      <c r="G13" s="70">
        <v>4.7214042362684996</v>
      </c>
      <c r="H13" s="70">
        <v>28.347818181818202</v>
      </c>
    </row>
    <row r="14" spans="1:12" ht="12.75" customHeight="1" x14ac:dyDescent="0.15">
      <c r="A14" s="69" t="s">
        <v>778</v>
      </c>
      <c r="B14" s="69" t="s">
        <v>766</v>
      </c>
      <c r="C14" s="47">
        <v>0.21516779</v>
      </c>
      <c r="D14" s="47">
        <v>0.82393459999999996</v>
      </c>
      <c r="E14" s="71">
        <f t="shared" si="0"/>
        <v>-0.7388533143285887</v>
      </c>
      <c r="F14" s="61">
        <f t="shared" si="1"/>
        <v>1.7963576747146073E-3</v>
      </c>
      <c r="G14" s="70">
        <v>1.5797924232580001</v>
      </c>
      <c r="H14" s="70">
        <v>29.1331363636364</v>
      </c>
    </row>
    <row r="15" spans="1:12" ht="12.75" customHeight="1" x14ac:dyDescent="0.15">
      <c r="A15" s="69" t="s">
        <v>787</v>
      </c>
      <c r="B15" s="69" t="s">
        <v>776</v>
      </c>
      <c r="C15" s="47">
        <v>0.19125754</v>
      </c>
      <c r="D15" s="47">
        <v>4.2867700499999994</v>
      </c>
      <c r="E15" s="71">
        <f t="shared" si="0"/>
        <v>-0.95538423153814844</v>
      </c>
      <c r="F15" s="61">
        <f t="shared" si="1"/>
        <v>1.5967396877852209E-3</v>
      </c>
      <c r="G15" s="70">
        <v>1.8286017988163723</v>
      </c>
      <c r="H15" s="70">
        <v>25.9457272727273</v>
      </c>
    </row>
    <row r="16" spans="1:12" ht="12.75" customHeight="1" x14ac:dyDescent="0.15">
      <c r="A16" s="69" t="s">
        <v>321</v>
      </c>
      <c r="B16" s="69" t="s">
        <v>302</v>
      </c>
      <c r="C16" s="47">
        <v>0.16139999999999999</v>
      </c>
      <c r="D16" s="47">
        <v>0</v>
      </c>
      <c r="E16" s="71" t="str">
        <f t="shared" si="0"/>
        <v/>
      </c>
      <c r="F16" s="61">
        <f t="shared" si="1"/>
        <v>1.3474699382232701E-3</v>
      </c>
      <c r="G16" s="70">
        <v>6.5082999800000003</v>
      </c>
      <c r="H16" s="70">
        <v>67.982545454545502</v>
      </c>
    </row>
    <row r="17" spans="1:8" ht="12.75" customHeight="1" x14ac:dyDescent="0.15">
      <c r="A17" s="69" t="s">
        <v>315</v>
      </c>
      <c r="B17" s="69" t="s">
        <v>296</v>
      </c>
      <c r="C17" s="47">
        <v>0.15769523000000002</v>
      </c>
      <c r="D17" s="47">
        <v>0.34255685999999996</v>
      </c>
      <c r="E17" s="71">
        <f t="shared" si="0"/>
        <v>-0.53965239522571506</v>
      </c>
      <c r="F17" s="61">
        <f t="shared" si="1"/>
        <v>1.3165401600136581E-3</v>
      </c>
      <c r="G17" s="70">
        <v>2.8465181477999999</v>
      </c>
      <c r="H17" s="70">
        <v>350.134409090909</v>
      </c>
    </row>
    <row r="18" spans="1:8" ht="12.75" customHeight="1" x14ac:dyDescent="0.15">
      <c r="A18" s="69" t="s">
        <v>316</v>
      </c>
      <c r="B18" s="69" t="s">
        <v>297</v>
      </c>
      <c r="C18" s="47">
        <v>0.15356465</v>
      </c>
      <c r="D18" s="47">
        <v>9.6524999999999996E-3</v>
      </c>
      <c r="E18" s="71">
        <f t="shared" si="0"/>
        <v>14.909313649313649</v>
      </c>
      <c r="F18" s="61">
        <f t="shared" si="1"/>
        <v>1.2820554488771879E-3</v>
      </c>
      <c r="G18" s="70">
        <v>0.49200254761000001</v>
      </c>
      <c r="H18" s="70">
        <v>28.9939545454545</v>
      </c>
    </row>
    <row r="19" spans="1:8" ht="12.75" customHeight="1" x14ac:dyDescent="0.15">
      <c r="A19" s="69" t="s">
        <v>317</v>
      </c>
      <c r="B19" s="69" t="s">
        <v>298</v>
      </c>
      <c r="C19" s="47">
        <v>0.14274695999999998</v>
      </c>
      <c r="D19" s="47">
        <v>0.16889326999999998</v>
      </c>
      <c r="E19" s="71">
        <f t="shared" si="0"/>
        <v>-0.15480966174673516</v>
      </c>
      <c r="F19" s="61">
        <f t="shared" si="1"/>
        <v>1.1917424868200719E-3</v>
      </c>
      <c r="G19" s="70">
        <v>0.32296907816260001</v>
      </c>
      <c r="H19" s="70">
        <v>28.818181818181799</v>
      </c>
    </row>
    <row r="20" spans="1:8" ht="12.75" customHeight="1" x14ac:dyDescent="0.15">
      <c r="A20" s="69" t="s">
        <v>305</v>
      </c>
      <c r="B20" s="69" t="s">
        <v>286</v>
      </c>
      <c r="C20" s="47">
        <v>0.1148</v>
      </c>
      <c r="D20" s="47">
        <v>1.79300868</v>
      </c>
      <c r="E20" s="71">
        <f t="shared" si="0"/>
        <v>-0.93597353917996651</v>
      </c>
      <c r="F20" s="61">
        <f t="shared" si="1"/>
        <v>9.5842347526661352E-4</v>
      </c>
      <c r="G20" s="70">
        <v>1.7978059344299999</v>
      </c>
      <c r="H20" s="70">
        <v>26.919227272727301</v>
      </c>
    </row>
    <row r="21" spans="1:8" ht="12.75" customHeight="1" x14ac:dyDescent="0.15">
      <c r="A21" s="69" t="s">
        <v>311</v>
      </c>
      <c r="B21" s="69" t="s">
        <v>292</v>
      </c>
      <c r="C21" s="47">
        <v>9.5663999999999999E-2</v>
      </c>
      <c r="D21" s="47">
        <v>0.43117538</v>
      </c>
      <c r="E21" s="71">
        <f t="shared" si="0"/>
        <v>-0.77813204455226548</v>
      </c>
      <c r="F21" s="61">
        <f t="shared" si="1"/>
        <v>7.9866396635806032E-4</v>
      </c>
      <c r="G21" s="70">
        <v>0.25767198711130002</v>
      </c>
      <c r="H21" s="70">
        <v>27.061909090909101</v>
      </c>
    </row>
    <row r="22" spans="1:8" ht="12.75" customHeight="1" x14ac:dyDescent="0.15">
      <c r="A22" s="69" t="s">
        <v>777</v>
      </c>
      <c r="B22" s="69" t="s">
        <v>765</v>
      </c>
      <c r="C22" s="47">
        <v>3.5237749999999998E-2</v>
      </c>
      <c r="D22" s="47">
        <v>0.14807289000000001</v>
      </c>
      <c r="E22" s="71">
        <f t="shared" si="0"/>
        <v>-0.76202429762801283</v>
      </c>
      <c r="F22" s="61">
        <f t="shared" si="1"/>
        <v>2.9418716738306716E-4</v>
      </c>
      <c r="G22" s="70">
        <v>8.0809543679999998E-2</v>
      </c>
      <c r="H22" s="70">
        <v>27.0066363636364</v>
      </c>
    </row>
    <row r="23" spans="1:8" ht="12.75" customHeight="1" x14ac:dyDescent="0.15">
      <c r="A23" s="69" t="s">
        <v>779</v>
      </c>
      <c r="B23" s="69" t="s">
        <v>767</v>
      </c>
      <c r="C23" s="47">
        <v>2.4523380000000001E-2</v>
      </c>
      <c r="D23" s="47">
        <v>0</v>
      </c>
      <c r="E23" s="71" t="str">
        <f t="shared" si="0"/>
        <v/>
      </c>
      <c r="F23" s="61">
        <f t="shared" si="1"/>
        <v>2.0473678645369135E-4</v>
      </c>
      <c r="G23" s="70">
        <v>1.1606820237616799</v>
      </c>
      <c r="H23" s="70">
        <v>472.75677272727302</v>
      </c>
    </row>
    <row r="24" spans="1:8" ht="12.75" customHeight="1" x14ac:dyDescent="0.15">
      <c r="A24" s="69" t="s">
        <v>312</v>
      </c>
      <c r="B24" s="69" t="s">
        <v>293</v>
      </c>
      <c r="C24" s="47">
        <v>1.9456999999999999E-2</v>
      </c>
      <c r="D24" s="47">
        <v>6.8151600000000007E-2</v>
      </c>
      <c r="E24" s="71">
        <f t="shared" si="0"/>
        <v>-0.71450413489925402</v>
      </c>
      <c r="F24" s="61">
        <f t="shared" si="1"/>
        <v>1.6243942123922038E-4</v>
      </c>
      <c r="G24" s="70">
        <v>8.1572602214999998E-2</v>
      </c>
      <c r="H24" s="70">
        <v>27.692499999999999</v>
      </c>
    </row>
    <row r="25" spans="1:8" ht="12.75" customHeight="1" x14ac:dyDescent="0.15">
      <c r="A25" s="69" t="s">
        <v>310</v>
      </c>
      <c r="B25" s="69" t="s">
        <v>291</v>
      </c>
      <c r="C25" s="47">
        <v>1.9026830000000002E-2</v>
      </c>
      <c r="D25" s="47">
        <v>4.8384330000000003E-2</v>
      </c>
      <c r="E25" s="71">
        <f t="shared" si="0"/>
        <v>-0.60675636099538832</v>
      </c>
      <c r="F25" s="61">
        <f t="shared" si="1"/>
        <v>1.5884808825703016E-4</v>
      </c>
      <c r="G25" s="70">
        <v>0.23886910866</v>
      </c>
      <c r="H25" s="70">
        <v>35.2990909090909</v>
      </c>
    </row>
    <row r="26" spans="1:8" ht="12.75" customHeight="1" x14ac:dyDescent="0.15">
      <c r="A26" s="69" t="s">
        <v>781</v>
      </c>
      <c r="B26" s="69" t="s">
        <v>771</v>
      </c>
      <c r="C26" s="47">
        <v>1.040956E-2</v>
      </c>
      <c r="D26" s="47">
        <v>0</v>
      </c>
      <c r="E26" s="71" t="str">
        <f t="shared" si="0"/>
        <v/>
      </c>
      <c r="F26" s="61">
        <f t="shared" si="1"/>
        <v>8.6905633024358269E-5</v>
      </c>
      <c r="G26" s="70">
        <v>7.8300911840000001E-2</v>
      </c>
      <c r="H26" s="70">
        <v>27.336590909090901</v>
      </c>
    </row>
    <row r="27" spans="1:8" ht="12.75" customHeight="1" x14ac:dyDescent="0.15">
      <c r="A27" s="69" t="s">
        <v>319</v>
      </c>
      <c r="B27" s="69" t="s">
        <v>300</v>
      </c>
      <c r="C27" s="47">
        <v>3.0010200000000001E-3</v>
      </c>
      <c r="D27" s="47">
        <v>3.43275E-3</v>
      </c>
      <c r="E27" s="71">
        <f t="shared" si="0"/>
        <v>-0.12576797028621367</v>
      </c>
      <c r="F27" s="61">
        <f t="shared" si="1"/>
        <v>2.5054425241677812E-5</v>
      </c>
      <c r="G27" s="70">
        <v>6.9568979999999989</v>
      </c>
      <c r="H27" s="70">
        <v>89.605136363636404</v>
      </c>
    </row>
    <row r="28" spans="1:8" ht="12.75" customHeight="1" x14ac:dyDescent="0.15">
      <c r="A28" s="69" t="s">
        <v>314</v>
      </c>
      <c r="B28" s="69" t="s">
        <v>295</v>
      </c>
      <c r="C28" s="47">
        <v>2.8710000000000004E-4</v>
      </c>
      <c r="D28" s="47">
        <v>0</v>
      </c>
      <c r="E28" s="71" t="str">
        <f t="shared" si="0"/>
        <v/>
      </c>
      <c r="F28" s="61">
        <f t="shared" si="1"/>
        <v>2.3968935518209476E-6</v>
      </c>
      <c r="G28" s="70">
        <v>5.8049335300000005</v>
      </c>
      <c r="H28" s="70">
        <v>118.56654545454499</v>
      </c>
    </row>
    <row r="29" spans="1:8" ht="12.75" customHeight="1" x14ac:dyDescent="0.15">
      <c r="A29" s="69" t="s">
        <v>786</v>
      </c>
      <c r="B29" s="69" t="s">
        <v>775</v>
      </c>
      <c r="C29" s="47">
        <v>0</v>
      </c>
      <c r="D29" s="47">
        <v>0.15315810000000002</v>
      </c>
      <c r="E29" s="71">
        <f t="shared" si="0"/>
        <v>-1</v>
      </c>
      <c r="F29" s="61">
        <f t="shared" si="1"/>
        <v>0</v>
      </c>
      <c r="G29" s="70">
        <v>8.3910993279999999E-2</v>
      </c>
      <c r="H29" s="70">
        <v>29.2647727272727</v>
      </c>
    </row>
    <row r="30" spans="1:8" ht="12.75" customHeight="1" x14ac:dyDescent="0.15">
      <c r="A30" s="69" t="s">
        <v>781</v>
      </c>
      <c r="B30" s="69" t="s">
        <v>769</v>
      </c>
      <c r="C30" s="47">
        <v>0</v>
      </c>
      <c r="D30" s="47">
        <v>0.14620731000000001</v>
      </c>
      <c r="E30" s="71">
        <f t="shared" si="0"/>
        <v>-1</v>
      </c>
      <c r="F30" s="61">
        <f t="shared" si="1"/>
        <v>0</v>
      </c>
      <c r="G30" s="70">
        <v>7.5380153759999999E-2</v>
      </c>
      <c r="H30" s="70">
        <v>29.0052272727273</v>
      </c>
    </row>
    <row r="31" spans="1:8" ht="12.75" customHeight="1" x14ac:dyDescent="0.15">
      <c r="A31" s="69" t="s">
        <v>313</v>
      </c>
      <c r="B31" s="69" t="s">
        <v>294</v>
      </c>
      <c r="C31" s="47">
        <v>0</v>
      </c>
      <c r="D31" s="47">
        <v>3.6549999999999998E-3</v>
      </c>
      <c r="E31" s="71">
        <f t="shared" si="0"/>
        <v>-1</v>
      </c>
      <c r="F31" s="61">
        <f t="shared" si="1"/>
        <v>0</v>
      </c>
      <c r="G31" s="70">
        <v>7.2764857999999997</v>
      </c>
      <c r="H31" s="70">
        <v>55.140772727272697</v>
      </c>
    </row>
    <row r="32" spans="1:8" ht="12.75" customHeight="1" x14ac:dyDescent="0.15">
      <c r="A32" s="69" t="s">
        <v>780</v>
      </c>
      <c r="B32" s="69" t="s">
        <v>768</v>
      </c>
      <c r="C32" s="47">
        <v>0</v>
      </c>
      <c r="D32" s="47">
        <v>0</v>
      </c>
      <c r="E32" s="71" t="str">
        <f t="shared" si="0"/>
        <v/>
      </c>
      <c r="F32" s="61">
        <f t="shared" si="1"/>
        <v>0</v>
      </c>
      <c r="G32" s="70">
        <v>0.41985056705579271</v>
      </c>
      <c r="H32" s="70">
        <v>477.41172727272698</v>
      </c>
    </row>
    <row r="33" spans="1:8" ht="12.75" customHeight="1" x14ac:dyDescent="0.15">
      <c r="A33" s="69" t="s">
        <v>785</v>
      </c>
      <c r="B33" s="69" t="s">
        <v>774</v>
      </c>
      <c r="C33" s="47">
        <v>0</v>
      </c>
      <c r="D33" s="47">
        <v>0</v>
      </c>
      <c r="E33" s="71" t="str">
        <f t="shared" si="0"/>
        <v/>
      </c>
      <c r="F33" s="61">
        <f t="shared" si="1"/>
        <v>0</v>
      </c>
      <c r="G33" s="70">
        <v>0.35586792187919997</v>
      </c>
      <c r="H33" s="70">
        <v>473.65827272727302</v>
      </c>
    </row>
    <row r="34" spans="1:8" ht="12.75" customHeight="1" x14ac:dyDescent="0.15">
      <c r="A34" s="69" t="s">
        <v>784</v>
      </c>
      <c r="B34" s="69" t="s">
        <v>773</v>
      </c>
      <c r="C34" s="47">
        <v>0</v>
      </c>
      <c r="D34" s="47">
        <v>0</v>
      </c>
      <c r="E34" s="71" t="str">
        <f t="shared" si="0"/>
        <v/>
      </c>
      <c r="F34" s="61">
        <f t="shared" si="1"/>
        <v>0</v>
      </c>
      <c r="G34" s="70">
        <v>0.35586792187919997</v>
      </c>
      <c r="H34" s="70">
        <v>475.18136363636398</v>
      </c>
    </row>
    <row r="35" spans="1:8" ht="12.75" customHeight="1" x14ac:dyDescent="0.15">
      <c r="A35" s="69" t="s">
        <v>318</v>
      </c>
      <c r="B35" s="69" t="s">
        <v>299</v>
      </c>
      <c r="C35" s="47">
        <v>0</v>
      </c>
      <c r="D35" s="47">
        <v>0</v>
      </c>
      <c r="E35" s="71" t="str">
        <f t="shared" si="0"/>
        <v/>
      </c>
      <c r="F35" s="61">
        <f t="shared" si="1"/>
        <v>0</v>
      </c>
      <c r="G35" s="70">
        <v>0.53563679259999997</v>
      </c>
      <c r="H35" s="70">
        <v>308.84940909090898</v>
      </c>
    </row>
    <row r="36" spans="1:8" ht="12.75" customHeight="1" x14ac:dyDescent="0.15">
      <c r="A36" s="69" t="s">
        <v>1773</v>
      </c>
      <c r="B36" s="69" t="s">
        <v>1776</v>
      </c>
      <c r="C36" s="47">
        <v>0</v>
      </c>
      <c r="D36" s="47">
        <v>0</v>
      </c>
      <c r="E36" s="71" t="str">
        <f t="shared" si="0"/>
        <v/>
      </c>
      <c r="F36" s="61">
        <f t="shared" si="1"/>
        <v>0</v>
      </c>
      <c r="G36" s="70">
        <v>5.1932960799999996</v>
      </c>
      <c r="H36" s="70">
        <v>79.560227272727303</v>
      </c>
    </row>
    <row r="37" spans="1:8" ht="12.75" customHeight="1" x14ac:dyDescent="0.15">
      <c r="A37" s="69" t="s">
        <v>1771</v>
      </c>
      <c r="B37" s="69" t="s">
        <v>1774</v>
      </c>
      <c r="C37" s="47">
        <v>0</v>
      </c>
      <c r="D37" s="47">
        <v>0</v>
      </c>
      <c r="E37" s="71" t="str">
        <f t="shared" si="0"/>
        <v/>
      </c>
      <c r="F37" s="61">
        <f t="shared" si="1"/>
        <v>0</v>
      </c>
      <c r="G37" s="70">
        <v>4.6428946199999999</v>
      </c>
      <c r="H37" s="70">
        <v>64.814636363636396</v>
      </c>
    </row>
    <row r="38" spans="1:8" ht="12.75" customHeight="1" x14ac:dyDescent="0.15">
      <c r="A38" s="69" t="s">
        <v>783</v>
      </c>
      <c r="B38" s="69" t="s">
        <v>772</v>
      </c>
      <c r="C38" s="47">
        <v>0</v>
      </c>
      <c r="D38" s="47">
        <v>0</v>
      </c>
      <c r="E38" s="71" t="str">
        <f t="shared" si="0"/>
        <v/>
      </c>
      <c r="F38" s="61">
        <f t="shared" si="1"/>
        <v>0</v>
      </c>
      <c r="G38" s="70">
        <v>8.6969503840000004E-2</v>
      </c>
      <c r="H38" s="70">
        <v>27.3468181818182</v>
      </c>
    </row>
    <row r="39" spans="1:8" ht="12.75" customHeight="1" x14ac:dyDescent="0.15">
      <c r="A39" s="69" t="s">
        <v>1772</v>
      </c>
      <c r="B39" s="69" t="s">
        <v>1775</v>
      </c>
      <c r="C39" s="47">
        <v>0</v>
      </c>
      <c r="D39" s="47">
        <v>0</v>
      </c>
      <c r="E39" s="71" t="str">
        <f t="shared" si="0"/>
        <v/>
      </c>
      <c r="F39" s="61">
        <f t="shared" si="1"/>
        <v>0</v>
      </c>
      <c r="G39" s="70">
        <v>6.9861012100000002</v>
      </c>
      <c r="H39" s="70">
        <v>49.799454545454502</v>
      </c>
    </row>
    <row r="40" spans="1:8" ht="12.75" customHeight="1" x14ac:dyDescent="0.15">
      <c r="A40" s="69" t="s">
        <v>320</v>
      </c>
      <c r="B40" s="69" t="s">
        <v>301</v>
      </c>
      <c r="C40" s="47">
        <v>0</v>
      </c>
      <c r="D40" s="47">
        <v>0</v>
      </c>
      <c r="E40" s="71" t="str">
        <f t="shared" si="0"/>
        <v/>
      </c>
      <c r="F40" s="61">
        <f t="shared" si="1"/>
        <v>0</v>
      </c>
      <c r="G40" s="70">
        <v>4.9102592000000005</v>
      </c>
      <c r="H40" s="70">
        <v>82.949045454545498</v>
      </c>
    </row>
    <row r="41" spans="1:8" ht="12.75" customHeight="1" x14ac:dyDescent="0.15">
      <c r="A41" s="27"/>
      <c r="B41" s="28">
        <f>COUNTA(B7:B40)</f>
        <v>34</v>
      </c>
      <c r="C41" s="9">
        <f>SUM(C7:C40)</f>
        <v>119.78003770000001</v>
      </c>
      <c r="D41" s="9">
        <f>SUM(D7:D40)</f>
        <v>71.187127449999977</v>
      </c>
      <c r="E41" s="10">
        <f t="shared" si="0"/>
        <v>0.68260810613731326</v>
      </c>
      <c r="F41" s="94">
        <f>SUM(F7:F40)</f>
        <v>1</v>
      </c>
      <c r="G41" s="96">
        <f>SUM(G7:G40)</f>
        <v>182.37000099260644</v>
      </c>
      <c r="H41" s="95"/>
    </row>
    <row r="42" spans="1:8" ht="12.75" customHeight="1" x14ac:dyDescent="0.15">
      <c r="A42" s="29"/>
      <c r="B42" s="29"/>
      <c r="C42" s="29"/>
      <c r="D42" s="29"/>
      <c r="E42" s="30"/>
      <c r="F42" s="53"/>
    </row>
    <row r="43" spans="1:8" ht="12.75" customHeight="1" x14ac:dyDescent="0.15">
      <c r="A43" s="35" t="s">
        <v>1562</v>
      </c>
      <c r="B43" s="29"/>
      <c r="C43" s="29"/>
      <c r="D43" s="29"/>
      <c r="E43" s="30"/>
      <c r="F43" s="29"/>
      <c r="G43" s="82"/>
    </row>
    <row r="44" spans="1:8" ht="12.75" customHeight="1" x14ac:dyDescent="0.15">
      <c r="A44" s="29"/>
      <c r="B44" s="29"/>
      <c r="C44" s="29"/>
      <c r="D44" s="29"/>
      <c r="E44" s="30"/>
      <c r="F44" s="29"/>
    </row>
    <row r="45" spans="1:8" ht="12.75" customHeight="1" x14ac:dyDescent="0.15">
      <c r="A45" s="29"/>
      <c r="B45" s="29"/>
      <c r="C45" s="29"/>
      <c r="D45" s="29"/>
      <c r="E45" s="30"/>
      <c r="F45" s="29"/>
    </row>
    <row r="46" spans="1:8" ht="12.75" customHeight="1" x14ac:dyDescent="0.15">
      <c r="A46" s="29"/>
      <c r="B46" s="29"/>
      <c r="C46" s="29"/>
      <c r="D46" s="29"/>
    </row>
    <row r="47" spans="1:8" ht="12.75" customHeight="1" x14ac:dyDescent="0.15">
      <c r="A47" s="29"/>
      <c r="B47" s="29"/>
      <c r="C47" s="29"/>
      <c r="D47" s="29"/>
    </row>
    <row r="48" spans="1:8" ht="12.75" customHeight="1" x14ac:dyDescent="0.15">
      <c r="A48" s="29"/>
      <c r="B48" s="29"/>
      <c r="C48" s="29"/>
      <c r="D48" s="29"/>
    </row>
    <row r="49" spans="1:4" ht="12.75" customHeight="1" x14ac:dyDescent="0.15">
      <c r="A49" s="29"/>
      <c r="B49" s="29"/>
      <c r="C49" s="29"/>
      <c r="D49" s="29"/>
    </row>
    <row r="50" spans="1:4" ht="12.75" customHeight="1" x14ac:dyDescent="0.15">
      <c r="A50" s="29"/>
      <c r="B50" s="29"/>
      <c r="C50" s="29"/>
      <c r="D50" s="29"/>
    </row>
    <row r="51" spans="1:4" ht="12.75" customHeight="1" x14ac:dyDescent="0.15">
      <c r="A51" s="29"/>
      <c r="B51" s="29"/>
      <c r="C51" s="29"/>
      <c r="D51" s="29"/>
    </row>
    <row r="52" spans="1:4" ht="12.75" customHeight="1" x14ac:dyDescent="0.15">
      <c r="A52" s="29"/>
      <c r="B52" s="29"/>
      <c r="C52" s="29"/>
      <c r="D52" s="29"/>
    </row>
    <row r="53" spans="1:4" ht="12.75" customHeight="1" x14ac:dyDescent="0.15">
      <c r="A53" s="29"/>
      <c r="B53" s="29"/>
      <c r="C53" s="29"/>
      <c r="D53" s="29"/>
    </row>
    <row r="54" spans="1:4" ht="12.75" customHeight="1" x14ac:dyDescent="0.15"/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</sheetData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XTF Exchange Traded Funds</vt:lpstr>
      <vt:lpstr>XTF - Cascade OTC</vt:lpstr>
      <vt:lpstr>Exchange Traded Commodities</vt:lpstr>
      <vt:lpstr>Exchange Traded Notes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