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x/Documents/Thesis/Working Code/XLM Data/"/>
    </mc:Choice>
  </mc:AlternateContent>
  <xr:revisionPtr revIDLastSave="0" documentId="8_{09109CB2-FF4B-564B-BBE3-015F9045CD63}" xr6:coauthVersionLast="47" xr6:coauthVersionMax="47" xr10:uidLastSave="{00000000-0000-0000-0000-000000000000}"/>
  <bookViews>
    <workbookView xWindow="5960" yWindow="760" windowWidth="12700" windowHeight="10540"/>
  </bookViews>
  <sheets>
    <sheet name="Summary" sheetId="5" r:id="rId1"/>
    <sheet name="XTF Exchange Traded Funds" sheetId="2" r:id="rId2"/>
    <sheet name="XTF - Cascade OTC" sheetId="7" r:id="rId3"/>
    <sheet name="Exchange Traded Commodities" sheetId="6" r:id="rId4"/>
    <sheet name="Exchange Traded Notes" sheetId="8" r:id="rId5"/>
  </sheets>
  <definedNames>
    <definedName name="_xlnm._FilterDatabase" localSheetId="3" hidden="1">'Exchange Traded Commodities'!$A$5:$M$185</definedName>
    <definedName name="_xlnm._FilterDatabase" localSheetId="4" hidden="1">'Exchange Traded Notes'!$A$5:$H$41</definedName>
    <definedName name="_xlnm._FilterDatabase" localSheetId="2" hidden="1">'XTF - Cascade OTC'!$A$6:$K$746</definedName>
    <definedName name="_xlnm._FilterDatabase" localSheetId="1" hidden="1">'XTF Exchange Traded Funds'!$A$6:$K$746</definedName>
    <definedName name="_xlnm.Print_Titles" localSheetId="2">'XTF - Cascade OTC'!$5:$6</definedName>
    <definedName name="_xlnm.Print_Titles" localSheetId="1">'XTF Exchange Traded Funds'!$5:$6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4" i="7" l="1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  <c r="J708" i="7"/>
  <c r="J709" i="7"/>
  <c r="J710" i="7"/>
  <c r="J711" i="7"/>
  <c r="J712" i="7"/>
  <c r="J713" i="7"/>
  <c r="J714" i="7"/>
  <c r="J715" i="7"/>
  <c r="J716" i="7"/>
  <c r="J717" i="7"/>
  <c r="J718" i="7"/>
  <c r="J719" i="7"/>
  <c r="J720" i="7"/>
  <c r="J721" i="7"/>
  <c r="J722" i="7"/>
  <c r="J723" i="7"/>
  <c r="J724" i="7"/>
  <c r="J725" i="7"/>
  <c r="J726" i="7"/>
  <c r="J727" i="7"/>
  <c r="J728" i="7"/>
  <c r="J729" i="7"/>
  <c r="J730" i="7"/>
  <c r="J731" i="7"/>
  <c r="J732" i="7"/>
  <c r="J733" i="7"/>
  <c r="J734" i="7"/>
  <c r="J735" i="7"/>
  <c r="J736" i="7"/>
  <c r="J737" i="7"/>
  <c r="J738" i="7"/>
  <c r="J739" i="7"/>
  <c r="J740" i="7"/>
  <c r="J741" i="7"/>
  <c r="J742" i="7"/>
  <c r="J743" i="7"/>
  <c r="J744" i="7"/>
  <c r="J745" i="7"/>
  <c r="G737" i="7"/>
  <c r="G738" i="7"/>
  <c r="G739" i="7"/>
  <c r="G740" i="7"/>
  <c r="G741" i="7"/>
  <c r="G742" i="7"/>
  <c r="G743" i="7"/>
  <c r="G744" i="7"/>
  <c r="G745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K580" i="7"/>
  <c r="K581" i="7"/>
  <c r="K582" i="7"/>
  <c r="K583" i="7"/>
  <c r="K584" i="7"/>
  <c r="K585" i="7"/>
  <c r="K586" i="7"/>
  <c r="K587" i="7"/>
  <c r="K588" i="7"/>
  <c r="K589" i="7"/>
  <c r="K590" i="7"/>
  <c r="K591" i="7"/>
  <c r="K592" i="7"/>
  <c r="K593" i="7"/>
  <c r="K594" i="7"/>
  <c r="K595" i="7"/>
  <c r="K596" i="7"/>
  <c r="K597" i="7"/>
  <c r="K598" i="7"/>
  <c r="K599" i="7"/>
  <c r="K600" i="7"/>
  <c r="K601" i="7"/>
  <c r="K602" i="7"/>
  <c r="K603" i="7"/>
  <c r="K604" i="7"/>
  <c r="K605" i="7"/>
  <c r="K606" i="7"/>
  <c r="K607" i="7"/>
  <c r="K608" i="7"/>
  <c r="K609" i="7"/>
  <c r="K610" i="7"/>
  <c r="K611" i="7"/>
  <c r="K612" i="7"/>
  <c r="K613" i="7"/>
  <c r="K614" i="7"/>
  <c r="K615" i="7"/>
  <c r="K616" i="7"/>
  <c r="K617" i="7"/>
  <c r="K618" i="7"/>
  <c r="K619" i="7"/>
  <c r="K620" i="7"/>
  <c r="K621" i="7"/>
  <c r="K622" i="7"/>
  <c r="K623" i="7"/>
  <c r="K624" i="7"/>
  <c r="K625" i="7"/>
  <c r="K626" i="7"/>
  <c r="K627" i="7"/>
  <c r="K628" i="7"/>
  <c r="K629" i="7"/>
  <c r="K630" i="7"/>
  <c r="K631" i="7"/>
  <c r="K632" i="7"/>
  <c r="K633" i="7"/>
  <c r="K634" i="7"/>
  <c r="K635" i="7"/>
  <c r="K636" i="7"/>
  <c r="K637" i="7"/>
  <c r="K638" i="7"/>
  <c r="K639" i="7"/>
  <c r="K640" i="7"/>
  <c r="K641" i="7"/>
  <c r="K642" i="7"/>
  <c r="K643" i="7"/>
  <c r="K644" i="7"/>
  <c r="K645" i="7"/>
  <c r="K646" i="7"/>
  <c r="K647" i="7"/>
  <c r="K648" i="7"/>
  <c r="K649" i="7"/>
  <c r="K650" i="7"/>
  <c r="K651" i="7"/>
  <c r="K652" i="7"/>
  <c r="K653" i="7"/>
  <c r="K654" i="7"/>
  <c r="K655" i="7"/>
  <c r="K656" i="7"/>
  <c r="K657" i="7"/>
  <c r="K658" i="7"/>
  <c r="K659" i="7"/>
  <c r="K660" i="7"/>
  <c r="K661" i="7"/>
  <c r="K662" i="7"/>
  <c r="K663" i="7"/>
  <c r="K664" i="7"/>
  <c r="K665" i="7"/>
  <c r="K666" i="7"/>
  <c r="K667" i="7"/>
  <c r="K668" i="7"/>
  <c r="K669" i="7"/>
  <c r="K670" i="7"/>
  <c r="K671" i="7"/>
  <c r="K672" i="7"/>
  <c r="K673" i="7"/>
  <c r="K674" i="7"/>
  <c r="K675" i="7"/>
  <c r="K676" i="7"/>
  <c r="K677" i="7"/>
  <c r="K678" i="7"/>
  <c r="K679" i="7"/>
  <c r="K680" i="7"/>
  <c r="K681" i="7"/>
  <c r="K682" i="7"/>
  <c r="K683" i="7"/>
  <c r="K684" i="7"/>
  <c r="K685" i="7"/>
  <c r="K686" i="7"/>
  <c r="K687" i="7"/>
  <c r="K688" i="7"/>
  <c r="K689" i="7"/>
  <c r="K690" i="7"/>
  <c r="K691" i="7"/>
  <c r="K692" i="7"/>
  <c r="K693" i="7"/>
  <c r="K694" i="7"/>
  <c r="K695" i="7"/>
  <c r="K696" i="7"/>
  <c r="K697" i="7"/>
  <c r="K698" i="7"/>
  <c r="K699" i="7"/>
  <c r="K700" i="7"/>
  <c r="K701" i="7"/>
  <c r="K702" i="7"/>
  <c r="K703" i="7"/>
  <c r="K704" i="7"/>
  <c r="K705" i="7"/>
  <c r="K706" i="7"/>
  <c r="K707" i="7"/>
  <c r="K708" i="7"/>
  <c r="K709" i="7"/>
  <c r="K710" i="7"/>
  <c r="K711" i="7"/>
  <c r="K712" i="7"/>
  <c r="K713" i="7"/>
  <c r="K714" i="7"/>
  <c r="K715" i="7"/>
  <c r="K716" i="7"/>
  <c r="K717" i="7"/>
  <c r="K718" i="7"/>
  <c r="K719" i="7"/>
  <c r="K720" i="7"/>
  <c r="K721" i="7"/>
  <c r="K722" i="7"/>
  <c r="K723" i="7"/>
  <c r="K724" i="7"/>
  <c r="K725" i="7"/>
  <c r="K726" i="7"/>
  <c r="K727" i="7"/>
  <c r="K728" i="7"/>
  <c r="K729" i="7"/>
  <c r="K730" i="7"/>
  <c r="K731" i="7"/>
  <c r="K732" i="7"/>
  <c r="K733" i="7"/>
  <c r="K734" i="7"/>
  <c r="K735" i="7"/>
  <c r="K736" i="7"/>
  <c r="K737" i="7"/>
  <c r="K738" i="7"/>
  <c r="K739" i="7"/>
  <c r="K740" i="7"/>
  <c r="K741" i="7"/>
  <c r="K742" i="7"/>
  <c r="K743" i="7"/>
  <c r="K744" i="7"/>
  <c r="K745" i="7"/>
  <c r="K552" i="7"/>
  <c r="K553" i="7"/>
  <c r="K554" i="7"/>
  <c r="K555" i="7"/>
  <c r="K556" i="7"/>
  <c r="K557" i="7"/>
  <c r="K558" i="7"/>
  <c r="K559" i="7"/>
  <c r="K560" i="7"/>
  <c r="K561" i="7"/>
  <c r="K562" i="7"/>
  <c r="K563" i="7"/>
  <c r="K564" i="7"/>
  <c r="K565" i="7"/>
  <c r="K566" i="7"/>
  <c r="K567" i="7"/>
  <c r="K568" i="7"/>
  <c r="K569" i="7"/>
  <c r="K570" i="7"/>
  <c r="K571" i="7"/>
  <c r="K572" i="7"/>
  <c r="K573" i="7"/>
  <c r="K574" i="7"/>
  <c r="K575" i="7"/>
  <c r="K576" i="7"/>
  <c r="K577" i="7"/>
  <c r="K578" i="7"/>
  <c r="K579" i="7"/>
  <c r="K541" i="7"/>
  <c r="K542" i="7"/>
  <c r="K543" i="7"/>
  <c r="K544" i="7"/>
  <c r="K545" i="7"/>
  <c r="K546" i="7"/>
  <c r="K547" i="7"/>
  <c r="K548" i="7"/>
  <c r="K549" i="7"/>
  <c r="K550" i="7"/>
  <c r="K551" i="7"/>
  <c r="K511" i="7"/>
  <c r="K512" i="7"/>
  <c r="K513" i="7"/>
  <c r="K514" i="7"/>
  <c r="K515" i="7"/>
  <c r="K516" i="7"/>
  <c r="K517" i="7"/>
  <c r="K518" i="7"/>
  <c r="K519" i="7"/>
  <c r="K520" i="7"/>
  <c r="K521" i="7"/>
  <c r="K522" i="7"/>
  <c r="K523" i="7"/>
  <c r="K524" i="7"/>
  <c r="K525" i="7"/>
  <c r="K526" i="7"/>
  <c r="K527" i="7"/>
  <c r="K528" i="7"/>
  <c r="K529" i="7"/>
  <c r="K530" i="7"/>
  <c r="K531" i="7"/>
  <c r="K532" i="7"/>
  <c r="K533" i="7"/>
  <c r="K534" i="7"/>
  <c r="K535" i="7"/>
  <c r="K536" i="7"/>
  <c r="K537" i="7"/>
  <c r="K538" i="7"/>
  <c r="K539" i="7"/>
  <c r="K540" i="7"/>
  <c r="K447" i="7"/>
  <c r="K448" i="7"/>
  <c r="K449" i="7"/>
  <c r="K450" i="7"/>
  <c r="K451" i="7"/>
  <c r="K452" i="7"/>
  <c r="K453" i="7"/>
  <c r="K382" i="7"/>
  <c r="K383" i="7"/>
  <c r="K384" i="7"/>
  <c r="K385" i="7"/>
  <c r="K357" i="7"/>
  <c r="K358" i="7"/>
  <c r="K359" i="7"/>
  <c r="K360" i="7"/>
  <c r="K361" i="7"/>
  <c r="K362" i="7"/>
  <c r="K363" i="7"/>
  <c r="K364" i="7"/>
  <c r="K365" i="7"/>
  <c r="K282" i="7"/>
  <c r="K283" i="7"/>
  <c r="K284" i="7"/>
  <c r="K226" i="7"/>
  <c r="K227" i="7"/>
  <c r="K228" i="7"/>
  <c r="K229" i="7"/>
  <c r="K230" i="7"/>
  <c r="K231" i="7"/>
  <c r="K232" i="7"/>
  <c r="K233" i="7"/>
  <c r="K234" i="7"/>
  <c r="K235" i="7"/>
  <c r="K236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E22" i="8"/>
  <c r="E33" i="8"/>
  <c r="E26" i="8"/>
  <c r="E34" i="8"/>
  <c r="E35" i="8"/>
  <c r="E36" i="8"/>
  <c r="E18" i="8"/>
  <c r="E37" i="8"/>
  <c r="E27" i="8"/>
  <c r="E38" i="8"/>
  <c r="E39" i="8"/>
  <c r="E40" i="8"/>
  <c r="E173" i="6"/>
  <c r="E174" i="6"/>
  <c r="E136" i="6"/>
  <c r="E175" i="6"/>
  <c r="E149" i="6"/>
  <c r="E148" i="6"/>
  <c r="E139" i="6"/>
  <c r="E151" i="6"/>
  <c r="E176" i="6"/>
  <c r="E177" i="6"/>
  <c r="E178" i="6"/>
  <c r="E115" i="6"/>
  <c r="E156" i="6"/>
  <c r="E158" i="6"/>
  <c r="E179" i="6"/>
  <c r="E180" i="6"/>
  <c r="E181" i="6"/>
  <c r="E54" i="6"/>
  <c r="E182" i="6"/>
  <c r="E183" i="6"/>
  <c r="E147" i="6"/>
  <c r="E154" i="6"/>
  <c r="E184" i="6"/>
  <c r="E42" i="6"/>
  <c r="E65" i="6"/>
  <c r="E101" i="6"/>
  <c r="E141" i="6"/>
  <c r="J746" i="2"/>
  <c r="G746" i="2"/>
  <c r="F746" i="2"/>
  <c r="B746" i="2"/>
  <c r="I679" i="2"/>
  <c r="I671" i="2"/>
  <c r="I690" i="2"/>
  <c r="I684" i="2"/>
  <c r="I676" i="2"/>
  <c r="I678" i="2"/>
  <c r="I677" i="2"/>
  <c r="I681" i="2"/>
  <c r="I675" i="2"/>
  <c r="I673" i="2"/>
  <c r="I680" i="2"/>
  <c r="I686" i="2"/>
  <c r="I674" i="2"/>
  <c r="I682" i="2"/>
  <c r="I695" i="2"/>
  <c r="I689" i="2"/>
  <c r="I713" i="2"/>
  <c r="I685" i="2"/>
  <c r="I716" i="2"/>
  <c r="I723" i="2"/>
  <c r="I702" i="2"/>
  <c r="I719" i="2"/>
  <c r="H679" i="2"/>
  <c r="H671" i="2"/>
  <c r="H690" i="2"/>
  <c r="H684" i="2"/>
  <c r="H676" i="2"/>
  <c r="H678" i="2"/>
  <c r="H677" i="2"/>
  <c r="H681" i="2"/>
  <c r="H675" i="2"/>
  <c r="H673" i="2"/>
  <c r="H680" i="2"/>
  <c r="H686" i="2"/>
  <c r="H674" i="2"/>
  <c r="H682" i="2"/>
  <c r="H695" i="2"/>
  <c r="H689" i="2"/>
  <c r="H713" i="2"/>
  <c r="H685" i="2"/>
  <c r="H716" i="2"/>
  <c r="H723" i="2"/>
  <c r="H702" i="2"/>
  <c r="H719" i="2"/>
  <c r="K185" i="6"/>
  <c r="J185" i="6"/>
  <c r="E746" i="7"/>
  <c r="F746" i="7"/>
  <c r="I746" i="7"/>
  <c r="H746" i="7"/>
  <c r="J746" i="7" s="1"/>
  <c r="E7" i="8"/>
  <c r="C41" i="8"/>
  <c r="F7" i="8" s="1"/>
  <c r="E8" i="8"/>
  <c r="M65" i="6"/>
  <c r="M101" i="6"/>
  <c r="M141" i="6"/>
  <c r="C185" i="6"/>
  <c r="M185" i="6"/>
  <c r="M11" i="6"/>
  <c r="M8" i="6"/>
  <c r="M12" i="6"/>
  <c r="M13" i="6"/>
  <c r="M10" i="6"/>
  <c r="M20" i="6"/>
  <c r="M9" i="6"/>
  <c r="M21" i="6"/>
  <c r="M18" i="6"/>
  <c r="M15" i="6"/>
  <c r="M23" i="6"/>
  <c r="M16" i="6"/>
  <c r="M25" i="6"/>
  <c r="M22" i="6"/>
  <c r="M27" i="6"/>
  <c r="M14" i="6"/>
  <c r="M32" i="6"/>
  <c r="M96" i="6"/>
  <c r="M48" i="6"/>
  <c r="M35" i="6"/>
  <c r="M73" i="6"/>
  <c r="M63" i="6"/>
  <c r="M29" i="6"/>
  <c r="M43" i="6"/>
  <c r="M40" i="6"/>
  <c r="M24" i="6"/>
  <c r="M51" i="6"/>
  <c r="M53" i="6"/>
  <c r="M38" i="6"/>
  <c r="M31" i="6"/>
  <c r="M57" i="6"/>
  <c r="M110" i="6"/>
  <c r="M19" i="6"/>
  <c r="M118" i="6"/>
  <c r="M64" i="6"/>
  <c r="M60" i="6"/>
  <c r="M159" i="6"/>
  <c r="M99" i="6"/>
  <c r="M75" i="6"/>
  <c r="M37" i="6"/>
  <c r="M39" i="6"/>
  <c r="M44" i="6"/>
  <c r="M34" i="6"/>
  <c r="M79" i="6"/>
  <c r="M26" i="6"/>
  <c r="M68" i="6"/>
  <c r="M85" i="6"/>
  <c r="M17" i="6"/>
  <c r="M55" i="6"/>
  <c r="M67" i="6"/>
  <c r="M129" i="6"/>
  <c r="M91" i="6"/>
  <c r="M30" i="6"/>
  <c r="M50" i="6"/>
  <c r="M89" i="6"/>
  <c r="M61" i="6"/>
  <c r="M105" i="6"/>
  <c r="M160" i="6"/>
  <c r="M62" i="6"/>
  <c r="M28" i="6"/>
  <c r="M41" i="6"/>
  <c r="M87" i="6"/>
  <c r="M47" i="6"/>
  <c r="M69" i="6"/>
  <c r="M86" i="6"/>
  <c r="M98" i="6"/>
  <c r="M114" i="6"/>
  <c r="M112" i="6"/>
  <c r="M80" i="6"/>
  <c r="M109" i="6"/>
  <c r="M74" i="6"/>
  <c r="M59" i="6"/>
  <c r="M90" i="6"/>
  <c r="M72" i="6"/>
  <c r="M76" i="6"/>
  <c r="M71" i="6"/>
  <c r="M33" i="6"/>
  <c r="M104" i="6"/>
  <c r="M81" i="6"/>
  <c r="M66" i="6"/>
  <c r="M94" i="6"/>
  <c r="M52" i="6"/>
  <c r="M130" i="6"/>
  <c r="M46" i="6"/>
  <c r="M93" i="6"/>
  <c r="M56" i="6"/>
  <c r="M49" i="6"/>
  <c r="M102" i="6"/>
  <c r="M88" i="6"/>
  <c r="M95" i="6"/>
  <c r="M161" i="6"/>
  <c r="M146" i="6"/>
  <c r="M97" i="6"/>
  <c r="M83" i="6"/>
  <c r="M113" i="6"/>
  <c r="M155" i="6"/>
  <c r="M128" i="6"/>
  <c r="M107" i="6"/>
  <c r="M82" i="6"/>
  <c r="M45" i="6"/>
  <c r="M162" i="6"/>
  <c r="M36" i="6"/>
  <c r="M135" i="6"/>
  <c r="M122" i="6"/>
  <c r="M70" i="6"/>
  <c r="M126" i="6"/>
  <c r="M153" i="6"/>
  <c r="M111" i="6"/>
  <c r="M116" i="6"/>
  <c r="M92" i="6"/>
  <c r="M140" i="6"/>
  <c r="M163" i="6"/>
  <c r="M121" i="6"/>
  <c r="M124" i="6"/>
  <c r="M103" i="6"/>
  <c r="M78" i="6"/>
  <c r="M132" i="6"/>
  <c r="M164" i="6"/>
  <c r="M120" i="6"/>
  <c r="M123" i="6"/>
  <c r="M108" i="6"/>
  <c r="M165" i="6"/>
  <c r="M137" i="6"/>
  <c r="M119" i="6"/>
  <c r="M166" i="6"/>
  <c r="M58" i="6"/>
  <c r="M167" i="6"/>
  <c r="M168" i="6"/>
  <c r="M125" i="6"/>
  <c r="M157" i="6"/>
  <c r="M127" i="6"/>
  <c r="M150" i="6"/>
  <c r="M77" i="6"/>
  <c r="M169" i="6"/>
  <c r="M170" i="6"/>
  <c r="M143" i="6"/>
  <c r="M117" i="6"/>
  <c r="M145" i="6"/>
  <c r="M142" i="6"/>
  <c r="M100" i="6"/>
  <c r="M134" i="6"/>
  <c r="M152" i="6"/>
  <c r="M144" i="6"/>
  <c r="M171" i="6"/>
  <c r="M172" i="6"/>
  <c r="M131" i="6"/>
  <c r="M138" i="6"/>
  <c r="M106" i="6"/>
  <c r="M84" i="6"/>
  <c r="M133" i="6"/>
  <c r="M173" i="6"/>
  <c r="M174" i="6"/>
  <c r="M136" i="6"/>
  <c r="M175" i="6"/>
  <c r="M149" i="6"/>
  <c r="M148" i="6"/>
  <c r="M139" i="6"/>
  <c r="M151" i="6"/>
  <c r="M176" i="6"/>
  <c r="M177" i="6"/>
  <c r="M178" i="6"/>
  <c r="M115" i="6"/>
  <c r="M156" i="6"/>
  <c r="M158" i="6"/>
  <c r="M179" i="6"/>
  <c r="M180" i="6"/>
  <c r="M181" i="6"/>
  <c r="M54" i="6"/>
  <c r="M182" i="6"/>
  <c r="M183" i="6"/>
  <c r="M147" i="6"/>
  <c r="M154" i="6"/>
  <c r="M184" i="6"/>
  <c r="M42" i="6"/>
  <c r="M7" i="6"/>
  <c r="L185" i="6"/>
  <c r="L11" i="6"/>
  <c r="L8" i="6"/>
  <c r="L12" i="6"/>
  <c r="L13" i="6"/>
  <c r="L10" i="6"/>
  <c r="L20" i="6"/>
  <c r="L9" i="6"/>
  <c r="L21" i="6"/>
  <c r="L18" i="6"/>
  <c r="L15" i="6"/>
  <c r="L23" i="6"/>
  <c r="L16" i="6"/>
  <c r="L25" i="6"/>
  <c r="L22" i="6"/>
  <c r="L27" i="6"/>
  <c r="L14" i="6"/>
  <c r="L32" i="6"/>
  <c r="L96" i="6"/>
  <c r="L48" i="6"/>
  <c r="L35" i="6"/>
  <c r="L73" i="6"/>
  <c r="L63" i="6"/>
  <c r="L29" i="6"/>
  <c r="L43" i="6"/>
  <c r="L40" i="6"/>
  <c r="L24" i="6"/>
  <c r="L51" i="6"/>
  <c r="L53" i="6"/>
  <c r="L38" i="6"/>
  <c r="L31" i="6"/>
  <c r="L57" i="6"/>
  <c r="L110" i="6"/>
  <c r="L19" i="6"/>
  <c r="L118" i="6"/>
  <c r="L64" i="6"/>
  <c r="L60" i="6"/>
  <c r="L159" i="6"/>
  <c r="L99" i="6"/>
  <c r="L75" i="6"/>
  <c r="L37" i="6"/>
  <c r="L39" i="6"/>
  <c r="L44" i="6"/>
  <c r="L34" i="6"/>
  <c r="L79" i="6"/>
  <c r="L26" i="6"/>
  <c r="L68" i="6"/>
  <c r="L85" i="6"/>
  <c r="L17" i="6"/>
  <c r="L55" i="6"/>
  <c r="L67" i="6"/>
  <c r="L129" i="6"/>
  <c r="L91" i="6"/>
  <c r="L30" i="6"/>
  <c r="L50" i="6"/>
  <c r="L89" i="6"/>
  <c r="L61" i="6"/>
  <c r="L105" i="6"/>
  <c r="L160" i="6"/>
  <c r="L62" i="6"/>
  <c r="L28" i="6"/>
  <c r="L41" i="6"/>
  <c r="L87" i="6"/>
  <c r="L47" i="6"/>
  <c r="L69" i="6"/>
  <c r="L86" i="6"/>
  <c r="L98" i="6"/>
  <c r="L114" i="6"/>
  <c r="L112" i="6"/>
  <c r="L80" i="6"/>
  <c r="L109" i="6"/>
  <c r="L74" i="6"/>
  <c r="L59" i="6"/>
  <c r="L90" i="6"/>
  <c r="L72" i="6"/>
  <c r="L76" i="6"/>
  <c r="L71" i="6"/>
  <c r="L33" i="6"/>
  <c r="L104" i="6"/>
  <c r="L81" i="6"/>
  <c r="L66" i="6"/>
  <c r="L94" i="6"/>
  <c r="L52" i="6"/>
  <c r="L130" i="6"/>
  <c r="L46" i="6"/>
  <c r="L93" i="6"/>
  <c r="L56" i="6"/>
  <c r="L49" i="6"/>
  <c r="L102" i="6"/>
  <c r="L88" i="6"/>
  <c r="L95" i="6"/>
  <c r="L161" i="6"/>
  <c r="L146" i="6"/>
  <c r="L97" i="6"/>
  <c r="L83" i="6"/>
  <c r="L113" i="6"/>
  <c r="L155" i="6"/>
  <c r="L128" i="6"/>
  <c r="L107" i="6"/>
  <c r="L82" i="6"/>
  <c r="L45" i="6"/>
  <c r="L162" i="6"/>
  <c r="L36" i="6"/>
  <c r="L135" i="6"/>
  <c r="L122" i="6"/>
  <c r="L70" i="6"/>
  <c r="L126" i="6"/>
  <c r="L153" i="6"/>
  <c r="L111" i="6"/>
  <c r="L116" i="6"/>
  <c r="L92" i="6"/>
  <c r="L140" i="6"/>
  <c r="L163" i="6"/>
  <c r="L121" i="6"/>
  <c r="L124" i="6"/>
  <c r="L103" i="6"/>
  <c r="L78" i="6"/>
  <c r="L132" i="6"/>
  <c r="L164" i="6"/>
  <c r="L120" i="6"/>
  <c r="L123" i="6"/>
  <c r="L108" i="6"/>
  <c r="L165" i="6"/>
  <c r="L137" i="6"/>
  <c r="L119" i="6"/>
  <c r="L166" i="6"/>
  <c r="L58" i="6"/>
  <c r="L167" i="6"/>
  <c r="L168" i="6"/>
  <c r="L125" i="6"/>
  <c r="L157" i="6"/>
  <c r="L127" i="6"/>
  <c r="L150" i="6"/>
  <c r="L77" i="6"/>
  <c r="L169" i="6"/>
  <c r="L170" i="6"/>
  <c r="L143" i="6"/>
  <c r="L117" i="6"/>
  <c r="L145" i="6"/>
  <c r="L142" i="6"/>
  <c r="L100" i="6"/>
  <c r="L134" i="6"/>
  <c r="L152" i="6"/>
  <c r="L144" i="6"/>
  <c r="L171" i="6"/>
  <c r="L172" i="6"/>
  <c r="L131" i="6"/>
  <c r="L138" i="6"/>
  <c r="L106" i="6"/>
  <c r="L84" i="6"/>
  <c r="L133" i="6"/>
  <c r="L173" i="6"/>
  <c r="L174" i="6"/>
  <c r="L136" i="6"/>
  <c r="L175" i="6"/>
  <c r="L149" i="6"/>
  <c r="L148" i="6"/>
  <c r="L139" i="6"/>
  <c r="L151" i="6"/>
  <c r="L176" i="6"/>
  <c r="L177" i="6"/>
  <c r="L178" i="6"/>
  <c r="L115" i="6"/>
  <c r="L156" i="6"/>
  <c r="L158" i="6"/>
  <c r="L179" i="6"/>
  <c r="L180" i="6"/>
  <c r="L181" i="6"/>
  <c r="L54" i="6"/>
  <c r="L182" i="6"/>
  <c r="L183" i="6"/>
  <c r="L147" i="6"/>
  <c r="L154" i="6"/>
  <c r="L184" i="6"/>
  <c r="L42" i="6"/>
  <c r="L65" i="6"/>
  <c r="L101" i="6"/>
  <c r="L141" i="6"/>
  <c r="L7" i="6"/>
  <c r="G185" i="6"/>
  <c r="F7" i="6"/>
  <c r="F11" i="6"/>
  <c r="F9" i="6"/>
  <c r="F12" i="6"/>
  <c r="F10" i="6"/>
  <c r="F39" i="6"/>
  <c r="F15" i="6"/>
  <c r="F8" i="6"/>
  <c r="F53" i="6"/>
  <c r="F33" i="6"/>
  <c r="F20" i="6"/>
  <c r="F17" i="6"/>
  <c r="F22" i="6"/>
  <c r="F16" i="6"/>
  <c r="F31" i="6"/>
  <c r="F23" i="6"/>
  <c r="F73" i="6"/>
  <c r="F18" i="6"/>
  <c r="F48" i="6"/>
  <c r="F19" i="6"/>
  <c r="F68" i="6"/>
  <c r="F27" i="6"/>
  <c r="F49" i="6"/>
  <c r="F32" i="6"/>
  <c r="F44" i="6"/>
  <c r="F76" i="6"/>
  <c r="F161" i="6"/>
  <c r="F55" i="6"/>
  <c r="F35" i="6"/>
  <c r="F118" i="6"/>
  <c r="F51" i="6"/>
  <c r="F85" i="6"/>
  <c r="F60" i="6"/>
  <c r="F14" i="6"/>
  <c r="F57" i="6"/>
  <c r="F64" i="6"/>
  <c r="F29" i="6"/>
  <c r="F13" i="6"/>
  <c r="F99" i="6"/>
  <c r="F129" i="6"/>
  <c r="F45" i="6"/>
  <c r="F62" i="6"/>
  <c r="F104" i="6"/>
  <c r="F40" i="6"/>
  <c r="F38" i="6"/>
  <c r="F75" i="6"/>
  <c r="F82" i="6"/>
  <c r="F87" i="6"/>
  <c r="F61" i="6"/>
  <c r="F70" i="6"/>
  <c r="F56" i="6"/>
  <c r="F41" i="6"/>
  <c r="F37" i="6"/>
  <c r="F52" i="6"/>
  <c r="F111" i="6"/>
  <c r="F43" i="6"/>
  <c r="F26" i="6"/>
  <c r="F117" i="6"/>
  <c r="F102" i="6"/>
  <c r="F80" i="6"/>
  <c r="F91" i="6"/>
  <c r="F90" i="6"/>
  <c r="F71" i="6"/>
  <c r="F59" i="6"/>
  <c r="F34" i="6"/>
  <c r="F78" i="6"/>
  <c r="F93" i="6"/>
  <c r="F21" i="6"/>
  <c r="F123" i="6"/>
  <c r="F107" i="6"/>
  <c r="F66" i="6"/>
  <c r="F58" i="6"/>
  <c r="F86" i="6"/>
  <c r="F128" i="6"/>
  <c r="F119" i="6"/>
  <c r="F126" i="6"/>
  <c r="F173" i="6"/>
  <c r="F88" i="6"/>
  <c r="F138" i="6"/>
  <c r="F83" i="6"/>
  <c r="F97" i="6"/>
  <c r="F81" i="6"/>
  <c r="F146" i="6"/>
  <c r="F105" i="6"/>
  <c r="F172" i="6"/>
  <c r="F112" i="6"/>
  <c r="F124" i="6"/>
  <c r="F150" i="6"/>
  <c r="F92" i="6"/>
  <c r="F113" i="6"/>
  <c r="F36" i="6"/>
  <c r="F134" i="6"/>
  <c r="F174" i="6"/>
  <c r="F121" i="6"/>
  <c r="F155" i="6"/>
  <c r="F28" i="6"/>
  <c r="F125" i="6"/>
  <c r="F47" i="6"/>
  <c r="F114" i="6"/>
  <c r="F120" i="6"/>
  <c r="F79" i="6"/>
  <c r="F152" i="6"/>
  <c r="F130" i="6"/>
  <c r="F135" i="6"/>
  <c r="F110" i="6"/>
  <c r="F122" i="6"/>
  <c r="F109" i="6"/>
  <c r="F133" i="6"/>
  <c r="F72" i="6"/>
  <c r="F106" i="6"/>
  <c r="F168" i="6"/>
  <c r="F98" i="6"/>
  <c r="F116" i="6"/>
  <c r="F25" i="6"/>
  <c r="F145" i="6"/>
  <c r="F143" i="6"/>
  <c r="F132" i="6"/>
  <c r="F167" i="6"/>
  <c r="F166" i="6"/>
  <c r="F137" i="6"/>
  <c r="F100" i="6"/>
  <c r="F108" i="6"/>
  <c r="F77" i="6"/>
  <c r="F63" i="6"/>
  <c r="F95" i="6"/>
  <c r="F127" i="6"/>
  <c r="F46" i="6"/>
  <c r="F50" i="6"/>
  <c r="F67" i="6"/>
  <c r="F142" i="6"/>
  <c r="F103" i="6"/>
  <c r="F136" i="6"/>
  <c r="F175" i="6"/>
  <c r="F170" i="6"/>
  <c r="F160" i="6"/>
  <c r="F140" i="6"/>
  <c r="F144" i="6"/>
  <c r="F157" i="6"/>
  <c r="F149" i="6"/>
  <c r="F171" i="6"/>
  <c r="F69" i="6"/>
  <c r="F159" i="6"/>
  <c r="F148" i="6"/>
  <c r="F165" i="6"/>
  <c r="F153" i="6"/>
  <c r="F96" i="6"/>
  <c r="F84" i="6"/>
  <c r="F139" i="6"/>
  <c r="F151" i="6"/>
  <c r="F74" i="6"/>
  <c r="F176" i="6"/>
  <c r="F177" i="6"/>
  <c r="F178" i="6"/>
  <c r="F169" i="6"/>
  <c r="F115" i="6"/>
  <c r="F156" i="6"/>
  <c r="F158" i="6"/>
  <c r="F179" i="6"/>
  <c r="F89" i="6"/>
  <c r="F131" i="6"/>
  <c r="F164" i="6"/>
  <c r="F180" i="6"/>
  <c r="F181" i="6"/>
  <c r="F54" i="6"/>
  <c r="F163" i="6"/>
  <c r="F182" i="6"/>
  <c r="F183" i="6"/>
  <c r="F147" i="6"/>
  <c r="F154" i="6"/>
  <c r="F184" i="6"/>
  <c r="F42" i="6"/>
  <c r="F65" i="6"/>
  <c r="F101" i="6"/>
  <c r="F162" i="6"/>
  <c r="F141" i="6"/>
  <c r="F94" i="6"/>
  <c r="F30" i="6"/>
  <c r="F24" i="6"/>
  <c r="F185" i="6"/>
  <c r="E30" i="6"/>
  <c r="E24" i="6"/>
  <c r="B185" i="6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B746" i="7"/>
  <c r="H654" i="2"/>
  <c r="H194" i="2"/>
  <c r="H212" i="2"/>
  <c r="H226" i="2"/>
  <c r="H282" i="2"/>
  <c r="H357" i="2"/>
  <c r="H382" i="2"/>
  <c r="H447" i="2"/>
  <c r="H511" i="2"/>
  <c r="H523" i="2"/>
  <c r="H539" i="2"/>
  <c r="H542" i="2"/>
  <c r="H543" i="2"/>
  <c r="H557" i="2"/>
  <c r="H565" i="2"/>
  <c r="H567" i="2"/>
  <c r="H594" i="2"/>
  <c r="H598" i="2"/>
  <c r="H607" i="2"/>
  <c r="H613" i="2"/>
  <c r="H616" i="2"/>
  <c r="H618" i="2"/>
  <c r="H622" i="2"/>
  <c r="H644" i="2"/>
  <c r="H652" i="2"/>
  <c r="H703" i="2"/>
  <c r="H697" i="2"/>
  <c r="H709" i="2"/>
  <c r="H714" i="2"/>
  <c r="H691" i="2"/>
  <c r="H687" i="2"/>
  <c r="H683" i="2"/>
  <c r="H704" i="2"/>
  <c r="H692" i="2"/>
  <c r="H694" i="2"/>
  <c r="H693" i="2"/>
  <c r="H701" i="2"/>
  <c r="H743" i="2"/>
  <c r="I194" i="2"/>
  <c r="I212" i="2"/>
  <c r="I226" i="2"/>
  <c r="I282" i="2"/>
  <c r="I357" i="2"/>
  <c r="I382" i="2"/>
  <c r="I447" i="2"/>
  <c r="I511" i="2"/>
  <c r="I523" i="2"/>
  <c r="I539" i="2"/>
  <c r="I542" i="2"/>
  <c r="I543" i="2"/>
  <c r="I557" i="2"/>
  <c r="I565" i="2"/>
  <c r="I567" i="2"/>
  <c r="I594" i="2"/>
  <c r="I598" i="2"/>
  <c r="I607" i="2"/>
  <c r="I613" i="2"/>
  <c r="I616" i="2"/>
  <c r="I618" i="2"/>
  <c r="I622" i="2"/>
  <c r="I644" i="2"/>
  <c r="I652" i="2"/>
  <c r="I703" i="2"/>
  <c r="I697" i="2"/>
  <c r="I709" i="2"/>
  <c r="I714" i="2"/>
  <c r="I691" i="2"/>
  <c r="I687" i="2"/>
  <c r="I683" i="2"/>
  <c r="I704" i="2"/>
  <c r="I692" i="2"/>
  <c r="I694" i="2"/>
  <c r="I693" i="2"/>
  <c r="I701" i="2"/>
  <c r="I743" i="2"/>
  <c r="I7" i="2"/>
  <c r="I10" i="2"/>
  <c r="I8" i="2"/>
  <c r="I9" i="2"/>
  <c r="I11" i="2"/>
  <c r="I17" i="2"/>
  <c r="I14" i="2"/>
  <c r="I15" i="2"/>
  <c r="I12" i="2"/>
  <c r="I13" i="2"/>
  <c r="I16" i="2"/>
  <c r="I20" i="2"/>
  <c r="I28" i="2"/>
  <c r="I22" i="2"/>
  <c r="I18" i="2"/>
  <c r="I31" i="2"/>
  <c r="I29" i="2"/>
  <c r="I32" i="2"/>
  <c r="I26" i="2"/>
  <c r="I19" i="2"/>
  <c r="I35" i="2"/>
  <c r="I43" i="2"/>
  <c r="I23" i="2"/>
  <c r="I36" i="2"/>
  <c r="I34" i="2"/>
  <c r="I39" i="2"/>
  <c r="I40" i="2"/>
  <c r="I145" i="2"/>
  <c r="I44" i="2"/>
  <c r="I45" i="2"/>
  <c r="I99" i="2"/>
  <c r="I30" i="2"/>
  <c r="I47" i="2"/>
  <c r="I41" i="2"/>
  <c r="I46" i="2"/>
  <c r="I198" i="2"/>
  <c r="I78" i="2"/>
  <c r="I33" i="2"/>
  <c r="I59" i="2"/>
  <c r="I21" i="2"/>
  <c r="I51" i="2"/>
  <c r="I58" i="2"/>
  <c r="I50" i="2"/>
  <c r="I25" i="2"/>
  <c r="I68" i="2"/>
  <c r="I94" i="2"/>
  <c r="I60" i="2"/>
  <c r="I24" i="2"/>
  <c r="I83" i="2"/>
  <c r="I98" i="2"/>
  <c r="I48" i="2"/>
  <c r="I72" i="2"/>
  <c r="I67" i="2"/>
  <c r="I519" i="2"/>
  <c r="I56" i="2"/>
  <c r="I91" i="2"/>
  <c r="I42" i="2"/>
  <c r="I80" i="2"/>
  <c r="I27" i="2"/>
  <c r="I81" i="2"/>
  <c r="I53" i="2"/>
  <c r="I61" i="2"/>
  <c r="I64" i="2"/>
  <c r="I137" i="2"/>
  <c r="I38" i="2"/>
  <c r="I135" i="2"/>
  <c r="I76" i="2"/>
  <c r="I115" i="2"/>
  <c r="I73" i="2"/>
  <c r="I65" i="2"/>
  <c r="I96" i="2"/>
  <c r="I66" i="2"/>
  <c r="I201" i="2"/>
  <c r="I146" i="2"/>
  <c r="I142" i="2"/>
  <c r="I57" i="2"/>
  <c r="I102" i="2"/>
  <c r="I126" i="2"/>
  <c r="I130" i="2"/>
  <c r="I151" i="2"/>
  <c r="I157" i="2"/>
  <c r="I331" i="2"/>
  <c r="I250" i="2"/>
  <c r="I159" i="2"/>
  <c r="I84" i="2"/>
  <c r="I104" i="2"/>
  <c r="I54" i="2"/>
  <c r="I179" i="2"/>
  <c r="I62" i="2"/>
  <c r="I55" i="2"/>
  <c r="I111" i="2"/>
  <c r="I128" i="2"/>
  <c r="I178" i="2"/>
  <c r="I161" i="2"/>
  <c r="I85" i="2"/>
  <c r="I77" i="2"/>
  <c r="I37" i="2"/>
  <c r="I125" i="2"/>
  <c r="I308" i="2"/>
  <c r="I263" i="2"/>
  <c r="I144" i="2"/>
  <c r="I188" i="2"/>
  <c r="I133" i="2"/>
  <c r="I231" i="2"/>
  <c r="I87" i="2"/>
  <c r="I150" i="2"/>
  <c r="I270" i="2"/>
  <c r="I206" i="2"/>
  <c r="I69" i="2"/>
  <c r="I267" i="2"/>
  <c r="I173" i="2"/>
  <c r="I112" i="2"/>
  <c r="I185" i="2"/>
  <c r="I119" i="2"/>
  <c r="I139" i="2"/>
  <c r="I97" i="2"/>
  <c r="I108" i="2"/>
  <c r="I113" i="2"/>
  <c r="I171" i="2"/>
  <c r="I106" i="2"/>
  <c r="I158" i="2"/>
  <c r="I166" i="2"/>
  <c r="I131" i="2"/>
  <c r="I52" i="2"/>
  <c r="I75" i="2"/>
  <c r="I90" i="2"/>
  <c r="I249" i="2"/>
  <c r="I74" i="2"/>
  <c r="I180" i="2"/>
  <c r="I183" i="2"/>
  <c r="I89" i="2"/>
  <c r="I118" i="2"/>
  <c r="I116" i="2"/>
  <c r="I165" i="2"/>
  <c r="I124" i="2"/>
  <c r="I71" i="2"/>
  <c r="I141" i="2"/>
  <c r="I153" i="2"/>
  <c r="I88" i="2"/>
  <c r="I176" i="2"/>
  <c r="I451" i="2"/>
  <c r="I191" i="2"/>
  <c r="I391" i="2"/>
  <c r="I193" i="2"/>
  <c r="I121" i="2"/>
  <c r="I248" i="2"/>
  <c r="I79" i="2"/>
  <c r="I218" i="2"/>
  <c r="I224" i="2"/>
  <c r="I107" i="2"/>
  <c r="I120" i="2"/>
  <c r="I383" i="2"/>
  <c r="I163" i="2"/>
  <c r="I156" i="2"/>
  <c r="I117" i="2"/>
  <c r="I129" i="2"/>
  <c r="I233" i="2"/>
  <c r="I127" i="2"/>
  <c r="I208" i="2"/>
  <c r="I237" i="2"/>
  <c r="I215" i="2"/>
  <c r="I110" i="2"/>
  <c r="I101" i="2"/>
  <c r="I202" i="2"/>
  <c r="I143" i="2"/>
  <c r="I271" i="2"/>
  <c r="I196" i="2"/>
  <c r="I154" i="2"/>
  <c r="I105" i="2"/>
  <c r="I656" i="2"/>
  <c r="I207" i="2"/>
  <c r="I100" i="2"/>
  <c r="I109" i="2"/>
  <c r="I160" i="2"/>
  <c r="I230" i="2"/>
  <c r="I70" i="2"/>
  <c r="I283" i="2"/>
  <c r="I200" i="2"/>
  <c r="I272" i="2"/>
  <c r="I315" i="2"/>
  <c r="I257" i="2"/>
  <c r="I148" i="2"/>
  <c r="I268" i="2"/>
  <c r="I63" i="2"/>
  <c r="I242" i="2"/>
  <c r="I49" i="2"/>
  <c r="I95" i="2"/>
  <c r="I147" i="2"/>
  <c r="I211" i="2"/>
  <c r="I123" i="2"/>
  <c r="I197" i="2"/>
  <c r="I298" i="2"/>
  <c r="I221" i="2"/>
  <c r="I114" i="2"/>
  <c r="I300" i="2"/>
  <c r="I205" i="2"/>
  <c r="I228" i="2"/>
  <c r="I164" i="2"/>
  <c r="I223" i="2"/>
  <c r="I278" i="2"/>
  <c r="I134" i="2"/>
  <c r="I172" i="2"/>
  <c r="I375" i="2"/>
  <c r="I269" i="2"/>
  <c r="I162" i="2"/>
  <c r="I264" i="2"/>
  <c r="I253" i="2"/>
  <c r="I518" i="2"/>
  <c r="I103" i="2"/>
  <c r="I277" i="2"/>
  <c r="I370" i="2"/>
  <c r="I333" i="2"/>
  <c r="I363" i="2"/>
  <c r="I122" i="2"/>
  <c r="I293" i="2"/>
  <c r="I138" i="2"/>
  <c r="I397" i="2"/>
  <c r="I359" i="2"/>
  <c r="I385" i="2"/>
  <c r="I209" i="2"/>
  <c r="I301" i="2"/>
  <c r="I562" i="2"/>
  <c r="I244" i="2"/>
  <c r="I184" i="2"/>
  <c r="I458" i="2"/>
  <c r="I93" i="2"/>
  <c r="I326" i="2"/>
  <c r="I195" i="2"/>
  <c r="I396" i="2"/>
  <c r="I317" i="2"/>
  <c r="I186" i="2"/>
  <c r="I318" i="2"/>
  <c r="I199" i="2"/>
  <c r="I307" i="2"/>
  <c r="I344" i="2"/>
  <c r="I554" i="2"/>
  <c r="I247" i="2"/>
  <c r="I265" i="2"/>
  <c r="I227" i="2"/>
  <c r="I235" i="2"/>
  <c r="I255" i="2"/>
  <c r="I261" i="2"/>
  <c r="I82" i="2"/>
  <c r="I393" i="2"/>
  <c r="I348" i="2"/>
  <c r="I291" i="2"/>
  <c r="I296" i="2"/>
  <c r="I443" i="2"/>
  <c r="I241" i="2"/>
  <c r="I526" i="2"/>
  <c r="I243" i="2"/>
  <c r="I401" i="2"/>
  <c r="I284" i="2"/>
  <c r="I323" i="2"/>
  <c r="I366" i="2"/>
  <c r="I213" i="2"/>
  <c r="I274" i="2"/>
  <c r="I569" i="2"/>
  <c r="I341" i="2"/>
  <c r="I259" i="2"/>
  <c r="I321" i="2"/>
  <c r="I245" i="2"/>
  <c r="I335" i="2"/>
  <c r="I338" i="2"/>
  <c r="I182" i="2"/>
  <c r="I287" i="2"/>
  <c r="I290" i="2"/>
  <c r="I380" i="2"/>
  <c r="I437" i="2"/>
  <c r="I240" i="2"/>
  <c r="I234" i="2"/>
  <c r="I346" i="2"/>
  <c r="I412" i="2"/>
  <c r="I225" i="2"/>
  <c r="I273" i="2"/>
  <c r="I236" i="2"/>
  <c r="I219" i="2"/>
  <c r="I311" i="2"/>
  <c r="I266" i="2"/>
  <c r="I260" i="2"/>
  <c r="I302" i="2"/>
  <c r="I513" i="2"/>
  <c r="I181" i="2"/>
  <c r="I343" i="2"/>
  <c r="I149" i="2"/>
  <c r="I229" i="2"/>
  <c r="I441" i="2"/>
  <c r="I405" i="2"/>
  <c r="I238" i="2"/>
  <c r="I285" i="2"/>
  <c r="I286" i="2"/>
  <c r="I132" i="2"/>
  <c r="I349" i="2"/>
  <c r="I390" i="2"/>
  <c r="I251" i="2"/>
  <c r="I303" i="2"/>
  <c r="I508" i="2"/>
  <c r="I559" i="2"/>
  <c r="I427" i="2"/>
  <c r="I365" i="2"/>
  <c r="I214" i="2"/>
  <c r="I312" i="2"/>
  <c r="I546" i="2"/>
  <c r="I322" i="2"/>
  <c r="I288" i="2"/>
  <c r="I168" i="2"/>
  <c r="I376" i="2"/>
  <c r="I374" i="2"/>
  <c r="I167" i="2"/>
  <c r="I469" i="2"/>
  <c r="I332" i="2"/>
  <c r="I140" i="2"/>
  <c r="I305" i="2"/>
  <c r="I187" i="2"/>
  <c r="I413" i="2"/>
  <c r="I175" i="2"/>
  <c r="I356" i="2"/>
  <c r="I217" i="2"/>
  <c r="I319" i="2"/>
  <c r="I210" i="2"/>
  <c r="I351" i="2"/>
  <c r="I355" i="2"/>
  <c r="I434" i="2"/>
  <c r="I339" i="2"/>
  <c r="I517" i="2"/>
  <c r="I92" i="2"/>
  <c r="I220" i="2"/>
  <c r="I503" i="2"/>
  <c r="I342" i="2"/>
  <c r="I494" i="2"/>
  <c r="I216" i="2"/>
  <c r="I310" i="2"/>
  <c r="I204" i="2"/>
  <c r="I657" i="2"/>
  <c r="I313" i="2"/>
  <c r="I610" i="2"/>
  <c r="I416" i="2"/>
  <c r="I297" i="2"/>
  <c r="I281" i="2"/>
  <c r="I384" i="2"/>
  <c r="I411" i="2"/>
  <c r="I222" i="2"/>
  <c r="I362" i="2"/>
  <c r="I256" i="2"/>
  <c r="I334" i="2"/>
  <c r="I369" i="2"/>
  <c r="I371" i="2"/>
  <c r="I306" i="2"/>
  <c r="I521" i="2"/>
  <c r="I452" i="2"/>
  <c r="I419" i="2"/>
  <c r="I316" i="2"/>
  <c r="I459" i="2"/>
  <c r="I446" i="2"/>
  <c r="I353" i="2"/>
  <c r="I532" i="2"/>
  <c r="I497" i="2"/>
  <c r="I239" i="2"/>
  <c r="I461" i="2"/>
  <c r="I254" i="2"/>
  <c r="I486" i="2"/>
  <c r="I350" i="2"/>
  <c r="I309" i="2"/>
  <c r="I392" i="2"/>
  <c r="I381" i="2"/>
  <c r="I448" i="2"/>
  <c r="I320" i="2"/>
  <c r="I423" i="2"/>
  <c r="I395" i="2"/>
  <c r="I378" i="2"/>
  <c r="I428" i="2"/>
  <c r="I491" i="2"/>
  <c r="I295" i="2"/>
  <c r="I275" i="2"/>
  <c r="I431" i="2"/>
  <c r="I289" i="2"/>
  <c r="I136" i="2"/>
  <c r="I347" i="2"/>
  <c r="I152" i="2"/>
  <c r="I388" i="2"/>
  <c r="I325" i="2"/>
  <c r="I170" i="2"/>
  <c r="I324" i="2"/>
  <c r="I304" i="2"/>
  <c r="I232" i="2"/>
  <c r="I432" i="2"/>
  <c r="I155" i="2"/>
  <c r="I655" i="2"/>
  <c r="I544" i="2"/>
  <c r="I398" i="2"/>
  <c r="I327" i="2"/>
  <c r="I292" i="2"/>
  <c r="I420" i="2"/>
  <c r="I535" i="2"/>
  <c r="I408" i="2"/>
  <c r="I379" i="2"/>
  <c r="I460" i="2"/>
  <c r="I424" i="2"/>
  <c r="I471" i="2"/>
  <c r="I467" i="2"/>
  <c r="I299" i="2"/>
  <c r="I409" i="2"/>
  <c r="I502" i="2"/>
  <c r="I478" i="2"/>
  <c r="I367" i="2"/>
  <c r="I421" i="2"/>
  <c r="I528" i="2"/>
  <c r="I394" i="2"/>
  <c r="I487" i="2"/>
  <c r="I336" i="2"/>
  <c r="I404" i="2"/>
  <c r="I480" i="2"/>
  <c r="I330" i="2"/>
  <c r="I658" i="2"/>
  <c r="I169" i="2"/>
  <c r="I387" i="2"/>
  <c r="I463" i="2"/>
  <c r="I258" i="2"/>
  <c r="I192" i="2"/>
  <c r="I483" i="2"/>
  <c r="I358" i="2"/>
  <c r="I426" i="2"/>
  <c r="I294" i="2"/>
  <c r="I533" i="2"/>
  <c r="I498" i="2"/>
  <c r="I449" i="2"/>
  <c r="I433" i="2"/>
  <c r="I189" i="2"/>
  <c r="I438" i="2"/>
  <c r="I314" i="2"/>
  <c r="I493" i="2"/>
  <c r="I425" i="2"/>
  <c r="I477" i="2"/>
  <c r="I345" i="2"/>
  <c r="I474" i="2"/>
  <c r="I481" i="2"/>
  <c r="I470" i="2"/>
  <c r="I577" i="2"/>
  <c r="I566" i="2"/>
  <c r="I454" i="2"/>
  <c r="I558" i="2"/>
  <c r="I462" i="2"/>
  <c r="I372" i="2"/>
  <c r="I400" i="2"/>
  <c r="I329" i="2"/>
  <c r="I252" i="2"/>
  <c r="I647" i="2"/>
  <c r="I373" i="2"/>
  <c r="I280" i="2"/>
  <c r="I505" i="2"/>
  <c r="I174" i="2"/>
  <c r="I439" i="2"/>
  <c r="I472" i="2"/>
  <c r="I406" i="2"/>
  <c r="I450" i="2"/>
  <c r="I537" i="2"/>
  <c r="I386" i="2"/>
  <c r="I203" i="2"/>
  <c r="I364" i="2"/>
  <c r="I276" i="2"/>
  <c r="I659" i="2"/>
  <c r="I466" i="2"/>
  <c r="I262" i="2"/>
  <c r="I430" i="2"/>
  <c r="I435" i="2"/>
  <c r="I475" i="2"/>
  <c r="I442" i="2"/>
  <c r="I660" i="2"/>
  <c r="I340" i="2"/>
  <c r="I586" i="2"/>
  <c r="I661" i="2"/>
  <c r="I468" i="2"/>
  <c r="I453" i="2"/>
  <c r="I402" i="2"/>
  <c r="I556" i="2"/>
  <c r="I514" i="2"/>
  <c r="I501" i="2"/>
  <c r="I377" i="2"/>
  <c r="I527" i="2"/>
  <c r="I246" i="2"/>
  <c r="I360" i="2"/>
  <c r="I509" i="2"/>
  <c r="I444" i="2"/>
  <c r="I354" i="2"/>
  <c r="I564" i="2"/>
  <c r="I473" i="2"/>
  <c r="I489" i="2"/>
  <c r="I500" i="2"/>
  <c r="I415" i="2"/>
  <c r="I464" i="2"/>
  <c r="I516" i="2"/>
  <c r="I368" i="2"/>
  <c r="I576" i="2"/>
  <c r="I389" i="2"/>
  <c r="I410" i="2"/>
  <c r="I662" i="2"/>
  <c r="I190" i="2"/>
  <c r="I495" i="2"/>
  <c r="I484" i="2"/>
  <c r="I574" i="2"/>
  <c r="I579" i="2"/>
  <c r="I499" i="2"/>
  <c r="I422" i="2"/>
  <c r="I429" i="2"/>
  <c r="I445" i="2"/>
  <c r="I436" i="2"/>
  <c r="I663" i="2"/>
  <c r="I664" i="2"/>
  <c r="I456" i="2"/>
  <c r="I524" i="2"/>
  <c r="I561" i="2"/>
  <c r="I593" i="2"/>
  <c r="I614" i="2"/>
  <c r="I665" i="2"/>
  <c r="I666" i="2"/>
  <c r="I531" i="2"/>
  <c r="I407" i="2"/>
  <c r="I512" i="2"/>
  <c r="I490" i="2"/>
  <c r="I552" i="2"/>
  <c r="I568" i="2"/>
  <c r="I591" i="2"/>
  <c r="I575" i="2"/>
  <c r="I667" i="2"/>
  <c r="I668" i="2"/>
  <c r="I492" i="2"/>
  <c r="I485" i="2"/>
  <c r="I563" i="2"/>
  <c r="I571" i="2"/>
  <c r="I328" i="2"/>
  <c r="I578" i="2"/>
  <c r="I602" i="2"/>
  <c r="I520" i="2"/>
  <c r="I536" i="2"/>
  <c r="I455" i="2"/>
  <c r="I279" i="2"/>
  <c r="I587" i="2"/>
  <c r="I581" i="2"/>
  <c r="I504" i="2"/>
  <c r="I595" i="2"/>
  <c r="I596" i="2"/>
  <c r="I669" i="2"/>
  <c r="I545" i="2"/>
  <c r="I540" i="2"/>
  <c r="I585" i="2"/>
  <c r="I551" i="2"/>
  <c r="I541" i="2"/>
  <c r="I507" i="2"/>
  <c r="I624" i="2"/>
  <c r="I538" i="2"/>
  <c r="I688" i="2"/>
  <c r="I606" i="2"/>
  <c r="I732" i="2"/>
  <c r="I553" i="2"/>
  <c r="I560" i="2"/>
  <c r="I601" i="2"/>
  <c r="I457" i="2"/>
  <c r="I590" i="2"/>
  <c r="I605" i="2"/>
  <c r="I583" i="2"/>
  <c r="I572" i="2"/>
  <c r="I609" i="2"/>
  <c r="I549" i="2"/>
  <c r="I510" i="2"/>
  <c r="I529" i="2"/>
  <c r="I653" i="2"/>
  <c r="I592" i="2"/>
  <c r="I361" i="2"/>
  <c r="I414" i="2"/>
  <c r="I696" i="2"/>
  <c r="I417" i="2"/>
  <c r="I582" i="2"/>
  <c r="I525" i="2"/>
  <c r="I86" i="2"/>
  <c r="I626" i="2"/>
  <c r="I418" i="2"/>
  <c r="I619" i="2"/>
  <c r="I580" i="2"/>
  <c r="I627" i="2"/>
  <c r="I620" i="2"/>
  <c r="I603" i="2"/>
  <c r="I630" i="2"/>
  <c r="I645" i="2"/>
  <c r="I631" i="2"/>
  <c r="I597" i="2"/>
  <c r="I506" i="2"/>
  <c r="I550" i="2"/>
  <c r="I530" i="2"/>
  <c r="I547" i="2"/>
  <c r="I621" i="2"/>
  <c r="I617" i="2"/>
  <c r="I741" i="2"/>
  <c r="I643" i="2"/>
  <c r="I636" i="2"/>
  <c r="I611" i="2"/>
  <c r="I648" i="2"/>
  <c r="I573" i="2"/>
  <c r="I555" i="2"/>
  <c r="I584" i="2"/>
  <c r="I629" i="2"/>
  <c r="I337" i="2"/>
  <c r="I633" i="2"/>
  <c r="I742" i="2"/>
  <c r="I570" i="2"/>
  <c r="I589" i="2"/>
  <c r="I588" i="2"/>
  <c r="I637" i="2"/>
  <c r="I632" i="2"/>
  <c r="I641" i="2"/>
  <c r="I612" i="2"/>
  <c r="I522" i="2"/>
  <c r="I482" i="2"/>
  <c r="I642" i="2"/>
  <c r="I733" i="2"/>
  <c r="I640" i="2"/>
  <c r="I600" i="2"/>
  <c r="I399" i="2"/>
  <c r="I615" i="2"/>
  <c r="I476" i="2"/>
  <c r="I739" i="2"/>
  <c r="I728" i="2"/>
  <c r="I625" i="2"/>
  <c r="I479" i="2"/>
  <c r="I608" i="2"/>
  <c r="I177" i="2"/>
  <c r="I731" i="2"/>
  <c r="I628" i="2"/>
  <c r="I488" i="2"/>
  <c r="I650" i="2"/>
  <c r="I729" i="2"/>
  <c r="I635" i="2"/>
  <c r="I730" i="2"/>
  <c r="I639" i="2"/>
  <c r="I599" i="2"/>
  <c r="I726" i="2"/>
  <c r="I604" i="2"/>
  <c r="I717" i="2"/>
  <c r="I720" i="2"/>
  <c r="I403" i="2"/>
  <c r="I712" i="2"/>
  <c r="I440" i="2"/>
  <c r="I724" i="2"/>
  <c r="I672" i="2"/>
  <c r="I698" i="2"/>
  <c r="I705" i="2"/>
  <c r="I670" i="2"/>
  <c r="I711" i="2"/>
  <c r="I706" i="2"/>
  <c r="I651" i="2"/>
  <c r="I715" i="2"/>
  <c r="I623" i="2"/>
  <c r="I699" i="2"/>
  <c r="I737" i="2"/>
  <c r="I738" i="2"/>
  <c r="I718" i="2"/>
  <c r="I707" i="2"/>
  <c r="I721" i="2"/>
  <c r="I649" i="2"/>
  <c r="I725" i="2"/>
  <c r="I734" i="2"/>
  <c r="I736" i="2"/>
  <c r="I646" i="2"/>
  <c r="I740" i="2"/>
  <c r="I744" i="2"/>
  <c r="I745" i="2"/>
  <c r="I496" i="2"/>
  <c r="I727" i="2"/>
  <c r="I352" i="2"/>
  <c r="I735" i="2"/>
  <c r="I515" i="2"/>
  <c r="I708" i="2"/>
  <c r="I638" i="2"/>
  <c r="I634" i="2"/>
  <c r="I465" i="2"/>
  <c r="I700" i="2"/>
  <c r="I534" i="2"/>
  <c r="I722" i="2"/>
  <c r="I710" i="2"/>
  <c r="I548" i="2"/>
  <c r="I654" i="2"/>
  <c r="I746" i="2"/>
  <c r="H625" i="2"/>
  <c r="H522" i="2"/>
  <c r="G41" i="8"/>
  <c r="F34" i="8"/>
  <c r="F36" i="8"/>
  <c r="F13" i="8"/>
  <c r="F14" i="8"/>
  <c r="F18" i="8"/>
  <c r="F37" i="8"/>
  <c r="F27" i="8"/>
  <c r="F26" i="8"/>
  <c r="F22" i="8"/>
  <c r="F33" i="8"/>
  <c r="F25" i="8"/>
  <c r="F16" i="8"/>
  <c r="F12" i="8"/>
  <c r="F38" i="8"/>
  <c r="F39" i="8"/>
  <c r="F17" i="8"/>
  <c r="F24" i="8"/>
  <c r="F21" i="8"/>
  <c r="F30" i="8"/>
  <c r="F23" i="8"/>
  <c r="F19" i="8"/>
  <c r="F9" i="8"/>
  <c r="F11" i="8"/>
  <c r="F31" i="8"/>
  <c r="F32" i="8"/>
  <c r="F29" i="8"/>
  <c r="F28" i="8"/>
  <c r="F40" i="8"/>
  <c r="D41" i="8"/>
  <c r="E41" i="8"/>
  <c r="E28" i="8"/>
  <c r="E16" i="8"/>
  <c r="E46" i="6"/>
  <c r="E50" i="6"/>
  <c r="G7" i="7"/>
  <c r="E161" i="6"/>
  <c r="E57" i="6"/>
  <c r="B41" i="8"/>
  <c r="E29" i="8"/>
  <c r="E25" i="8"/>
  <c r="E20" i="8"/>
  <c r="E13" i="8"/>
  <c r="E12" i="8"/>
  <c r="E10" i="8"/>
  <c r="E33" i="6"/>
  <c r="E8" i="6"/>
  <c r="E13" i="6"/>
  <c r="K746" i="7"/>
  <c r="K302" i="7"/>
  <c r="K445" i="7"/>
  <c r="K506" i="7"/>
  <c r="G746" i="7"/>
  <c r="H459" i="2"/>
  <c r="H377" i="2"/>
  <c r="H600" i="2"/>
  <c r="H540" i="2"/>
  <c r="H410" i="2"/>
  <c r="H605" i="2"/>
  <c r="H530" i="2"/>
  <c r="H656" i="2"/>
  <c r="K488" i="7"/>
  <c r="K346" i="7"/>
  <c r="K392" i="7"/>
  <c r="K329" i="7"/>
  <c r="K299" i="7"/>
  <c r="K474" i="7"/>
  <c r="K456" i="7"/>
  <c r="K476" i="7"/>
  <c r="K86" i="7"/>
  <c r="K444" i="7"/>
  <c r="K496" i="7"/>
  <c r="K240" i="7"/>
  <c r="K409" i="7"/>
  <c r="K367" i="7"/>
  <c r="E19" i="8"/>
  <c r="E11" i="8"/>
  <c r="E17" i="8"/>
  <c r="E15" i="8"/>
  <c r="E9" i="8"/>
  <c r="E21" i="8"/>
  <c r="E31" i="8"/>
  <c r="E23" i="8"/>
  <c r="E32" i="8"/>
  <c r="E14" i="8"/>
  <c r="E24" i="8"/>
  <c r="E30" i="8"/>
  <c r="J10" i="7"/>
  <c r="J8" i="7"/>
  <c r="J9" i="7"/>
  <c r="J11" i="7"/>
  <c r="J15" i="7"/>
  <c r="J12" i="7"/>
  <c r="J13" i="7"/>
  <c r="J16" i="7"/>
  <c r="J17" i="7"/>
  <c r="J20" i="7"/>
  <c r="J28" i="7"/>
  <c r="J39" i="7"/>
  <c r="J22" i="7"/>
  <c r="J145" i="7"/>
  <c r="J19" i="7"/>
  <c r="J18" i="7"/>
  <c r="J35" i="7"/>
  <c r="J36" i="7"/>
  <c r="J29" i="7"/>
  <c r="J59" i="7"/>
  <c r="J99" i="7"/>
  <c r="J26" i="7"/>
  <c r="J40" i="7"/>
  <c r="J45" i="7"/>
  <c r="J50" i="7"/>
  <c r="J37" i="7"/>
  <c r="J30" i="7"/>
  <c r="J78" i="7"/>
  <c r="J67" i="7"/>
  <c r="J32" i="7"/>
  <c r="J34" i="7"/>
  <c r="J98" i="7"/>
  <c r="J23" i="7"/>
  <c r="J25" i="7"/>
  <c r="J31" i="7"/>
  <c r="J68" i="7"/>
  <c r="J81" i="7"/>
  <c r="J51" i="7"/>
  <c r="J123" i="7"/>
  <c r="J66" i="7"/>
  <c r="J102" i="7"/>
  <c r="J43" i="7"/>
  <c r="J46" i="7"/>
  <c r="J21" i="7"/>
  <c r="J142" i="7"/>
  <c r="J191" i="7"/>
  <c r="J24" i="7"/>
  <c r="J62" i="7"/>
  <c r="J84" i="7"/>
  <c r="J41" i="7"/>
  <c r="J42" i="7"/>
  <c r="J141" i="7"/>
  <c r="J33" i="7"/>
  <c r="J159" i="7"/>
  <c r="J104" i="7"/>
  <c r="J165" i="7"/>
  <c r="J76" i="7"/>
  <c r="J139" i="7"/>
  <c r="J111" i="7"/>
  <c r="J113" i="7"/>
  <c r="J127" i="7"/>
  <c r="J38" i="7"/>
  <c r="J94" i="7"/>
  <c r="J48" i="7"/>
  <c r="J119" i="7"/>
  <c r="J53" i="7"/>
  <c r="J47" i="7"/>
  <c r="J130" i="7"/>
  <c r="J126" i="7"/>
  <c r="J96" i="7"/>
  <c r="J151" i="7"/>
  <c r="J108" i="7"/>
  <c r="J133" i="7"/>
  <c r="J135" i="7"/>
  <c r="J57" i="7"/>
  <c r="J137" i="7"/>
  <c r="J64" i="7"/>
  <c r="J112" i="7"/>
  <c r="J114" i="7"/>
  <c r="J27" i="7"/>
  <c r="J91" i="7"/>
  <c r="J75" i="7"/>
  <c r="J44" i="7"/>
  <c r="J58" i="7"/>
  <c r="J179" i="7"/>
  <c r="J55" i="7"/>
  <c r="J54" i="7"/>
  <c r="J178" i="7"/>
  <c r="J116" i="7"/>
  <c r="J173" i="7"/>
  <c r="J128" i="7"/>
  <c r="J90" i="7"/>
  <c r="J166" i="7"/>
  <c r="J106" i="7"/>
  <c r="J150" i="7"/>
  <c r="J92" i="7"/>
  <c r="J154" i="7"/>
  <c r="J85" i="7"/>
  <c r="J71" i="7"/>
  <c r="J97" i="7"/>
  <c r="J157" i="7"/>
  <c r="J129" i="7"/>
  <c r="J80" i="7"/>
  <c r="J73" i="7"/>
  <c r="J105" i="7"/>
  <c r="J188" i="7"/>
  <c r="J185" i="7"/>
  <c r="J72" i="7"/>
  <c r="J69" i="7"/>
  <c r="J124" i="7"/>
  <c r="J63" i="7"/>
  <c r="J52" i="7"/>
  <c r="J77" i="7"/>
  <c r="J125" i="7"/>
  <c r="J176" i="7"/>
  <c r="J161" i="7"/>
  <c r="J70" i="7"/>
  <c r="J60" i="7"/>
  <c r="J164" i="7"/>
  <c r="J131" i="7"/>
  <c r="J160" i="7"/>
  <c r="J153" i="7"/>
  <c r="J121" i="7"/>
  <c r="J118" i="7"/>
  <c r="J163" i="7"/>
  <c r="J103" i="7"/>
  <c r="J109" i="7"/>
  <c r="J120" i="7"/>
  <c r="J83" i="7"/>
  <c r="J122" i="7"/>
  <c r="J184" i="7"/>
  <c r="J89" i="7"/>
  <c r="J147" i="7"/>
  <c r="J117" i="7"/>
  <c r="J74" i="7"/>
  <c r="J180" i="7"/>
  <c r="J100" i="7"/>
  <c r="J186" i="7"/>
  <c r="J88" i="7"/>
  <c r="J171" i="7"/>
  <c r="J65" i="7"/>
  <c r="J49" i="7"/>
  <c r="J183" i="7"/>
  <c r="J110" i="7"/>
  <c r="J146" i="7"/>
  <c r="J149" i="7"/>
  <c r="J87" i="7"/>
  <c r="J162" i="7"/>
  <c r="J144" i="7"/>
  <c r="J143" i="7"/>
  <c r="J175" i="7"/>
  <c r="J148" i="7"/>
  <c r="J95" i="7"/>
  <c r="J115" i="7"/>
  <c r="J193" i="7"/>
  <c r="J140" i="7"/>
  <c r="J187" i="7"/>
  <c r="J132" i="7"/>
  <c r="J136" i="7"/>
  <c r="J101" i="7"/>
  <c r="J167" i="7"/>
  <c r="J168" i="7"/>
  <c r="J107" i="7"/>
  <c r="J174" i="7"/>
  <c r="J138" i="7"/>
  <c r="J79" i="7"/>
  <c r="J172" i="7"/>
  <c r="J181" i="7"/>
  <c r="J156" i="7"/>
  <c r="J56" i="7"/>
  <c r="J190" i="7"/>
  <c r="J169" i="7"/>
  <c r="J82" i="7"/>
  <c r="J182" i="7"/>
  <c r="J192" i="7"/>
  <c r="J158" i="7"/>
  <c r="J155" i="7"/>
  <c r="J170" i="7"/>
  <c r="J61" i="7"/>
  <c r="J152" i="7"/>
  <c r="J189" i="7"/>
  <c r="J134" i="7"/>
  <c r="J93" i="7"/>
  <c r="J177" i="7"/>
  <c r="J86" i="7"/>
  <c r="J14" i="7"/>
  <c r="H40" i="2"/>
  <c r="H67" i="2"/>
  <c r="H119" i="2"/>
  <c r="H65" i="2"/>
  <c r="H50" i="2"/>
  <c r="H78" i="2"/>
  <c r="H115" i="2"/>
  <c r="H74" i="2"/>
  <c r="H54" i="2"/>
  <c r="H48" i="2"/>
  <c r="H21" i="2"/>
  <c r="H45" i="2"/>
  <c r="H77" i="2"/>
  <c r="H56" i="2"/>
  <c r="H166" i="2"/>
  <c r="H94" i="2"/>
  <c r="H157" i="2"/>
  <c r="H51" i="2"/>
  <c r="H90" i="2"/>
  <c r="H27" i="2"/>
  <c r="H38" i="2"/>
  <c r="H81" i="2"/>
  <c r="H133" i="2"/>
  <c r="H55" i="2"/>
  <c r="H141" i="2"/>
  <c r="H135" i="2"/>
  <c r="H273" i="2"/>
  <c r="H128" i="2"/>
  <c r="H159" i="2"/>
  <c r="H248" i="2"/>
  <c r="H61" i="2"/>
  <c r="H131" i="2"/>
  <c r="H251" i="2"/>
  <c r="H146" i="2"/>
  <c r="H235" i="2"/>
  <c r="H80" i="2"/>
  <c r="H30" i="2"/>
  <c r="H263" i="2"/>
  <c r="H58" i="2"/>
  <c r="H47" i="2"/>
  <c r="H243" i="2"/>
  <c r="H98" i="2"/>
  <c r="H76" i="2"/>
  <c r="H41" i="2"/>
  <c r="H99" i="2"/>
  <c r="H137" i="2"/>
  <c r="H37" i="2"/>
  <c r="H158" i="2"/>
  <c r="H52" i="2"/>
  <c r="H112" i="2"/>
  <c r="H205" i="2"/>
  <c r="H57" i="2"/>
  <c r="H178" i="2"/>
  <c r="H84" i="2"/>
  <c r="H215" i="2"/>
  <c r="H24" i="2"/>
  <c r="H104" i="2"/>
  <c r="H73" i="2"/>
  <c r="H72" i="2"/>
  <c r="H179" i="2"/>
  <c r="H85" i="2"/>
  <c r="H111" i="2"/>
  <c r="H224" i="2"/>
  <c r="H105" i="2"/>
  <c r="H145" i="2"/>
  <c r="H59" i="2"/>
  <c r="H126" i="2"/>
  <c r="H64" i="2"/>
  <c r="H267" i="2"/>
  <c r="H60" i="2"/>
  <c r="H69" i="2"/>
  <c r="H221" i="2"/>
  <c r="H116" i="2"/>
  <c r="H62" i="2"/>
  <c r="H139" i="2"/>
  <c r="H70" i="2"/>
  <c r="H151" i="2"/>
  <c r="H161" i="2"/>
  <c r="H42" i="2"/>
  <c r="H92" i="2"/>
  <c r="H97" i="2"/>
  <c r="H87" i="2"/>
  <c r="H228" i="2"/>
  <c r="H231" i="2"/>
  <c r="H196" i="2"/>
  <c r="H244" i="2"/>
  <c r="H259" i="2"/>
  <c r="H288" i="2"/>
  <c r="H333" i="2"/>
  <c r="H71" i="2"/>
  <c r="H113" i="2"/>
  <c r="H218" i="2"/>
  <c r="H75" i="2"/>
  <c r="H234" i="2"/>
  <c r="H148" i="2"/>
  <c r="H195" i="2"/>
  <c r="H49" i="2"/>
  <c r="H170" i="2"/>
  <c r="H109" i="2"/>
  <c r="H177" i="2"/>
  <c r="H366" i="2"/>
  <c r="H210" i="2"/>
  <c r="H186" i="2"/>
  <c r="H96" i="2"/>
  <c r="H93" i="2"/>
  <c r="H53" i="2"/>
  <c r="H185" i="2"/>
  <c r="H127" i="2"/>
  <c r="H257" i="2"/>
  <c r="H207" i="2"/>
  <c r="H230" i="2"/>
  <c r="H153" i="2"/>
  <c r="H334" i="2"/>
  <c r="H122" i="2"/>
  <c r="H108" i="2"/>
  <c r="H82" i="2"/>
  <c r="H300" i="2"/>
  <c r="H392" i="2"/>
  <c r="H298" i="2"/>
  <c r="H191" i="2"/>
  <c r="H198" i="2"/>
  <c r="H287" i="2"/>
  <c r="H173" i="2"/>
  <c r="H368" i="2"/>
  <c r="H268" i="2"/>
  <c r="H102" i="2"/>
  <c r="H426" i="2"/>
  <c r="H121" i="2"/>
  <c r="H249" i="2"/>
  <c r="H208" i="2"/>
  <c r="H117" i="2"/>
  <c r="H100" i="2"/>
  <c r="H415" i="2"/>
  <c r="H216" i="2"/>
  <c r="H150" i="2"/>
  <c r="H238" i="2"/>
  <c r="H142" i="2"/>
  <c r="H256" i="2"/>
  <c r="H167" i="2"/>
  <c r="H168" i="2"/>
  <c r="H120" i="2"/>
  <c r="H132" i="2"/>
  <c r="H451" i="2"/>
  <c r="H160" i="2"/>
  <c r="H163" i="2"/>
  <c r="H165" i="2"/>
  <c r="H312" i="2"/>
  <c r="H271" i="2"/>
  <c r="H307" i="2"/>
  <c r="H106" i="2"/>
  <c r="H118" i="2"/>
  <c r="H88" i="2"/>
  <c r="H134" i="2"/>
  <c r="H305" i="2"/>
  <c r="H138" i="2"/>
  <c r="H140" i="2"/>
  <c r="H63" i="2"/>
  <c r="H79" i="2"/>
  <c r="H326" i="2"/>
  <c r="H147" i="2"/>
  <c r="H130" i="2"/>
  <c r="H384" i="2"/>
  <c r="H103" i="2"/>
  <c r="H332" i="2"/>
  <c r="H213" i="2"/>
  <c r="H289" i="2"/>
  <c r="H383" i="2"/>
  <c r="H202" i="2"/>
  <c r="H189" i="2"/>
  <c r="H66" i="2"/>
  <c r="H264" i="2"/>
  <c r="H245" i="2"/>
  <c r="H237" i="2"/>
  <c r="H129" i="2"/>
  <c r="H236" i="2"/>
  <c r="H193" i="2"/>
  <c r="H162" i="2"/>
  <c r="H519" i="2"/>
  <c r="H156" i="2"/>
  <c r="H200" i="2"/>
  <c r="H172" i="2"/>
  <c r="H209" i="2"/>
  <c r="H175" i="2"/>
  <c r="H310" i="2"/>
  <c r="H101" i="2"/>
  <c r="H291" i="2"/>
  <c r="H301" i="2"/>
  <c r="H188" i="2"/>
  <c r="H164" i="2"/>
  <c r="H363" i="2"/>
  <c r="H284" i="2"/>
  <c r="H286" i="2"/>
  <c r="H343" i="2"/>
  <c r="H270" i="2"/>
  <c r="H483" i="2"/>
  <c r="H309" i="2"/>
  <c r="H609" i="2"/>
  <c r="H281" i="2"/>
  <c r="H114" i="2"/>
  <c r="H227" i="2"/>
  <c r="H467" i="2"/>
  <c r="H378" i="2"/>
  <c r="H240" i="2"/>
  <c r="H275" i="2"/>
  <c r="H303" i="2"/>
  <c r="H306" i="2"/>
  <c r="H110" i="2"/>
  <c r="H199" i="2"/>
  <c r="H292" i="2"/>
  <c r="H242" i="2"/>
  <c r="H439" i="2"/>
  <c r="H321" i="2"/>
  <c r="H269" i="2"/>
  <c r="H201" i="2"/>
  <c r="H265" i="2"/>
  <c r="H432" i="2"/>
  <c r="H144" i="2"/>
  <c r="H316" i="2"/>
  <c r="H182" i="2"/>
  <c r="H233" i="2"/>
  <c r="H107" i="2"/>
  <c r="H338" i="2"/>
  <c r="H214" i="2"/>
  <c r="H371" i="2"/>
  <c r="H180" i="2"/>
  <c r="H428" i="2"/>
  <c r="H419" i="2"/>
  <c r="H315" i="2"/>
  <c r="H260" i="2"/>
  <c r="H311" i="2"/>
  <c r="H95" i="2"/>
  <c r="H278" i="2"/>
  <c r="H591" i="2"/>
  <c r="H183" i="2"/>
  <c r="H356" i="2"/>
  <c r="H222" i="2"/>
  <c r="H169" i="2"/>
  <c r="H330" i="2"/>
  <c r="H283" i="2"/>
  <c r="H124" i="2"/>
  <c r="H375" i="2"/>
  <c r="H217" i="2"/>
  <c r="H225" i="2"/>
  <c r="H272" i="2"/>
  <c r="H362" i="2"/>
  <c r="H197" i="2"/>
  <c r="H171" i="2"/>
  <c r="H223" i="2"/>
  <c r="H385" i="2"/>
  <c r="H470" i="2"/>
  <c r="H293" i="2"/>
  <c r="H258" i="2"/>
  <c r="H359" i="2"/>
  <c r="H143" i="2"/>
  <c r="H437" i="2"/>
  <c r="H441" i="2"/>
  <c r="H206" i="2"/>
  <c r="H154" i="2"/>
  <c r="H317" i="2"/>
  <c r="H405" i="2"/>
  <c r="H469" i="2"/>
  <c r="H424" i="2"/>
  <c r="H444" i="2"/>
  <c r="H508" i="2"/>
  <c r="H374" i="2"/>
  <c r="H187" i="2"/>
  <c r="H246" i="2"/>
  <c r="H512" i="2"/>
  <c r="H285" i="2"/>
  <c r="H526" i="2"/>
  <c r="H302" i="2"/>
  <c r="H390" i="2"/>
  <c r="H255" i="2"/>
  <c r="H339" i="2"/>
  <c r="H370" i="2"/>
  <c r="H279" i="2"/>
  <c r="H386" i="2"/>
  <c r="H348" i="2"/>
  <c r="H456" i="2"/>
  <c r="H372" i="2"/>
  <c r="H485" i="2"/>
  <c r="H323" i="2"/>
  <c r="H602" i="2"/>
  <c r="H176" i="2"/>
  <c r="H396" i="2"/>
  <c r="H586" i="2"/>
  <c r="H379" i="2"/>
  <c r="H365" i="2"/>
  <c r="H503" i="2"/>
  <c r="H535" i="2"/>
  <c r="H351" i="2"/>
  <c r="H429" i="2"/>
  <c r="H442" i="2"/>
  <c r="H254" i="2"/>
  <c r="H431" i="2"/>
  <c r="H534" i="2"/>
  <c r="H514" i="2"/>
  <c r="H253" i="2"/>
  <c r="H341" i="2"/>
  <c r="H373" i="2"/>
  <c r="H566" i="2"/>
  <c r="H327" i="2"/>
  <c r="H340" i="2"/>
  <c r="H324" i="2"/>
  <c r="H290" i="2"/>
  <c r="H123" i="2"/>
  <c r="H331" i="2"/>
  <c r="H667" i="2"/>
  <c r="H421" i="2"/>
  <c r="H250" i="2"/>
  <c r="H347" i="2"/>
  <c r="H319" i="2"/>
  <c r="H204" i="2"/>
  <c r="H346" i="2"/>
  <c r="H322" i="2"/>
  <c r="H493" i="2"/>
  <c r="H219" i="2"/>
  <c r="H211" i="2"/>
  <c r="H521" i="2"/>
  <c r="H395" i="2"/>
  <c r="H261" i="2"/>
  <c r="H360" i="2"/>
  <c r="H409" i="2"/>
  <c r="H443" i="2"/>
  <c r="H546" i="2"/>
  <c r="H655" i="2"/>
  <c r="H404" i="2"/>
  <c r="H593" i="2"/>
  <c r="H453" i="2"/>
  <c r="H149" i="2"/>
  <c r="H498" i="2"/>
  <c r="H411" i="2"/>
  <c r="H344" i="2"/>
  <c r="H391" i="2"/>
  <c r="H562" i="2"/>
  <c r="H406" i="2"/>
  <c r="H475" i="2"/>
  <c r="H349" i="2"/>
  <c r="H420" i="2"/>
  <c r="H501" i="2"/>
  <c r="H515" i="2"/>
  <c r="H564" i="2"/>
  <c r="H295" i="2"/>
  <c r="H294" i="2"/>
  <c r="H335" i="2"/>
  <c r="H487" i="2"/>
  <c r="H277" i="2"/>
  <c r="H500" i="2"/>
  <c r="H463" i="2"/>
  <c r="H329" i="2"/>
  <c r="H434" i="2"/>
  <c r="H389" i="2"/>
  <c r="H401" i="2"/>
  <c r="H381" i="2"/>
  <c r="H480" i="2"/>
  <c r="H473" i="2"/>
  <c r="H325" i="2"/>
  <c r="H274" i="2"/>
  <c r="H336" i="2"/>
  <c r="H495" i="2"/>
  <c r="H466" i="2"/>
  <c r="H561" i="2"/>
  <c r="H450" i="2"/>
  <c r="H266" i="2"/>
  <c r="H313" i="2"/>
  <c r="H369" i="2"/>
  <c r="H585" i="2"/>
  <c r="H318" i="2"/>
  <c r="H517" i="2"/>
  <c r="H342" i="2"/>
  <c r="H380" i="2"/>
  <c r="H582" i="2"/>
  <c r="H393" i="2"/>
  <c r="H86" i="2"/>
  <c r="H296" i="2"/>
  <c r="H425" i="2"/>
  <c r="H461" i="2"/>
  <c r="H353" i="2"/>
  <c r="H413" i="2"/>
  <c r="H181" i="2"/>
  <c r="H502" i="2"/>
  <c r="H449" i="2"/>
  <c r="H232" i="2"/>
  <c r="H436" i="2"/>
  <c r="H400" i="2"/>
  <c r="H590" i="2"/>
  <c r="H458" i="2"/>
  <c r="H355" i="2"/>
  <c r="H354" i="2"/>
  <c r="H337" i="2"/>
  <c r="H376" i="2"/>
  <c r="H645" i="2"/>
  <c r="H367" i="2"/>
  <c r="H614" i="2"/>
  <c r="H184" i="2"/>
  <c r="H446" i="2"/>
  <c r="H647" i="2"/>
  <c r="H276" i="2"/>
  <c r="H513" i="2"/>
  <c r="H587" i="2"/>
  <c r="H497" i="2"/>
  <c r="H455" i="2"/>
  <c r="H387" i="2"/>
  <c r="H604" i="2"/>
  <c r="H308" i="2"/>
  <c r="H468" i="2"/>
  <c r="H452" i="2"/>
  <c r="H528" i="2"/>
  <c r="H241" i="2"/>
  <c r="H541" i="2"/>
  <c r="H438" i="2"/>
  <c r="H229" i="2"/>
  <c r="H477" i="2"/>
  <c r="H152" i="2"/>
  <c r="H574" i="2"/>
  <c r="H660" i="2"/>
  <c r="H299" i="2"/>
  <c r="H328" i="2"/>
  <c r="H745" i="2"/>
  <c r="H499" i="2"/>
  <c r="H203" i="2"/>
  <c r="H320" i="2"/>
  <c r="H408" i="2"/>
  <c r="H533" i="2"/>
  <c r="H454" i="2"/>
  <c r="H474" i="2"/>
  <c r="H192" i="2"/>
  <c r="H639" i="2"/>
  <c r="H430" i="2"/>
  <c r="H478" i="2"/>
  <c r="H491" i="2"/>
  <c r="H304" i="2"/>
  <c r="H626" i="2"/>
  <c r="H570" i="2"/>
  <c r="H136" i="2"/>
  <c r="H297" i="2"/>
  <c r="H448" i="2"/>
  <c r="H358" i="2"/>
  <c r="H662" i="2"/>
  <c r="H388" i="2"/>
  <c r="H364" i="2"/>
  <c r="H190" i="2"/>
  <c r="H489" i="2"/>
  <c r="H581" i="2"/>
  <c r="H506" i="2"/>
  <c r="H518" i="2"/>
  <c r="H510" i="2"/>
  <c r="H471" i="2"/>
  <c r="H505" i="2"/>
  <c r="H394" i="2"/>
  <c r="H280" i="2"/>
  <c r="H509" i="2"/>
  <c r="H737" i="2"/>
  <c r="H252" i="2"/>
  <c r="H247" i="2"/>
  <c r="H538" i="2"/>
  <c r="H630" i="2"/>
  <c r="H550" i="2"/>
  <c r="H435" i="2"/>
  <c r="H527" i="2"/>
  <c r="H462" i="2"/>
  <c r="H422" i="2"/>
  <c r="H464" i="2"/>
  <c r="H314" i="2"/>
  <c r="H412" i="2"/>
  <c r="H520" i="2"/>
  <c r="H577" i="2"/>
  <c r="H460" i="2"/>
  <c r="H445" i="2"/>
  <c r="H529" i="2"/>
  <c r="H416" i="2"/>
  <c r="H576" i="2"/>
  <c r="H433" i="2"/>
  <c r="H398" i="2"/>
  <c r="H569" i="2"/>
  <c r="H345" i="2"/>
  <c r="H494" i="2"/>
  <c r="H589" i="2"/>
  <c r="H579" i="2"/>
  <c r="H551" i="2"/>
  <c r="H583" i="2"/>
  <c r="H484" i="2"/>
  <c r="H516" i="2"/>
  <c r="H708" i="2"/>
  <c r="H423" i="2"/>
  <c r="H486" i="2"/>
  <c r="H664" i="2"/>
  <c r="H361" i="2"/>
  <c r="H592" i="2"/>
  <c r="H738" i="2"/>
  <c r="H580" i="2"/>
  <c r="H732" i="2"/>
  <c r="H490" i="2"/>
  <c r="H417" i="2"/>
  <c r="H399" i="2"/>
  <c r="H402" i="2"/>
  <c r="H653" i="2"/>
  <c r="H696" i="2"/>
  <c r="H481" i="2"/>
  <c r="H555" i="2"/>
  <c r="H125" i="2"/>
  <c r="H559" i="2"/>
  <c r="H552" i="2"/>
  <c r="H507" i="2"/>
  <c r="H688" i="2"/>
  <c r="H262" i="2"/>
  <c r="H601" i="2"/>
  <c r="H457" i="2"/>
  <c r="H597" i="2"/>
  <c r="H603" i="2"/>
  <c r="H711" i="2"/>
  <c r="H606" i="2"/>
  <c r="H721" i="2"/>
  <c r="H427" i="2"/>
  <c r="H545" i="2"/>
  <c r="H352" i="2"/>
  <c r="H588" i="2"/>
  <c r="H407" i="2"/>
  <c r="H636" i="2"/>
  <c r="H610" i="2"/>
  <c r="H617" i="2"/>
  <c r="H584" i="2"/>
  <c r="H739" i="2"/>
  <c r="H174" i="2"/>
  <c r="H698" i="2"/>
  <c r="H578" i="2"/>
  <c r="H558" i="2"/>
  <c r="H504" i="2"/>
  <c r="H537" i="2"/>
  <c r="H547" i="2"/>
  <c r="H536" i="2"/>
  <c r="H620" i="2"/>
  <c r="H531" i="2"/>
  <c r="H414" i="2"/>
  <c r="H621" i="2"/>
  <c r="H544" i="2"/>
  <c r="H397" i="2"/>
  <c r="H418" i="2"/>
  <c r="H560" i="2"/>
  <c r="H572" i="2"/>
  <c r="H440" i="2"/>
  <c r="H734" i="2"/>
  <c r="H599" i="2"/>
  <c r="H556" i="2"/>
  <c r="H728" i="2"/>
  <c r="H608" i="2"/>
  <c r="H633" i="2"/>
  <c r="H742" i="2"/>
  <c r="H595" i="2"/>
  <c r="H573" i="2"/>
  <c r="H568" i="2"/>
  <c r="H642" i="2"/>
  <c r="H627" i="2"/>
  <c r="H631" i="2"/>
  <c r="H220" i="2"/>
  <c r="H155" i="2"/>
  <c r="H725" i="2"/>
  <c r="H239" i="2"/>
  <c r="H628" i="2"/>
  <c r="H403" i="2"/>
  <c r="H668" i="2"/>
  <c r="H615" i="2"/>
  <c r="H488" i="2"/>
  <c r="H549" i="2"/>
  <c r="H482" i="2"/>
  <c r="H611" i="2"/>
  <c r="H476" i="2"/>
  <c r="H575" i="2"/>
  <c r="H641" i="2"/>
  <c r="H729" i="2"/>
  <c r="H663" i="2"/>
  <c r="H632" i="2"/>
  <c r="H648" i="2"/>
  <c r="H670" i="2"/>
  <c r="H650" i="2"/>
  <c r="H624" i="2"/>
  <c r="H730" i="2"/>
  <c r="H619" i="2"/>
  <c r="H612" i="2"/>
  <c r="H634" i="2"/>
  <c r="H553" i="2"/>
  <c r="H643" i="2"/>
  <c r="H629" i="2"/>
  <c r="H731" i="2"/>
  <c r="H727" i="2"/>
  <c r="H635" i="2"/>
  <c r="H532" i="2"/>
  <c r="H661" i="2"/>
  <c r="H740" i="2"/>
  <c r="H672" i="2"/>
  <c r="H706" i="2"/>
  <c r="H707" i="2"/>
  <c r="H666" i="2"/>
  <c r="H726" i="2"/>
  <c r="H712" i="2"/>
  <c r="H658" i="2"/>
  <c r="H665" i="2"/>
  <c r="H720" i="2"/>
  <c r="H640" i="2"/>
  <c r="H472" i="2"/>
  <c r="H741" i="2"/>
  <c r="H649" i="2"/>
  <c r="H705" i="2"/>
  <c r="H623" i="2"/>
  <c r="H733" i="2"/>
  <c r="H717" i="2"/>
  <c r="H724" i="2"/>
  <c r="H637" i="2"/>
  <c r="H596" i="2"/>
  <c r="H563" i="2"/>
  <c r="H492" i="2"/>
  <c r="H744" i="2"/>
  <c r="H548" i="2"/>
  <c r="H722" i="2"/>
  <c r="H465" i="2"/>
  <c r="H646" i="2"/>
  <c r="H571" i="2"/>
  <c r="H699" i="2"/>
  <c r="H525" i="2"/>
  <c r="H479" i="2"/>
  <c r="H496" i="2"/>
  <c r="H350" i="2"/>
  <c r="H638" i="2"/>
  <c r="H718" i="2"/>
  <c r="H715" i="2"/>
  <c r="H669" i="2"/>
  <c r="H554" i="2"/>
  <c r="H657" i="2"/>
  <c r="H651" i="2"/>
  <c r="H736" i="2"/>
  <c r="H735" i="2"/>
  <c r="H659" i="2"/>
  <c r="H524" i="2"/>
  <c r="H710" i="2"/>
  <c r="H700" i="2"/>
  <c r="H8" i="2"/>
  <c r="H9" i="2"/>
  <c r="H10" i="2"/>
  <c r="H11" i="2"/>
  <c r="H17" i="2"/>
  <c r="H14" i="2"/>
  <c r="H15" i="2"/>
  <c r="H12" i="2"/>
  <c r="H13" i="2"/>
  <c r="H20" i="2"/>
  <c r="H31" i="2"/>
  <c r="H22" i="2"/>
  <c r="H18" i="2"/>
  <c r="H43" i="2"/>
  <c r="H29" i="2"/>
  <c r="H16" i="2"/>
  <c r="H19" i="2"/>
  <c r="H26" i="2"/>
  <c r="H28" i="2"/>
  <c r="H83" i="2"/>
  <c r="H46" i="2"/>
  <c r="H36" i="2"/>
  <c r="H44" i="2"/>
  <c r="H35" i="2"/>
  <c r="H32" i="2"/>
  <c r="H68" i="2"/>
  <c r="H23" i="2"/>
  <c r="H91" i="2"/>
  <c r="H25" i="2"/>
  <c r="H33" i="2"/>
  <c r="H34" i="2"/>
  <c r="H89" i="2"/>
  <c r="H39" i="2"/>
  <c r="K107" i="7"/>
  <c r="K262" i="7"/>
  <c r="K464" i="7"/>
  <c r="K174" i="7"/>
  <c r="K220" i="7"/>
  <c r="K427" i="7"/>
  <c r="K356" i="7"/>
  <c r="K343" i="7"/>
  <c r="K300" i="7"/>
  <c r="K334" i="7"/>
  <c r="K477" i="7"/>
  <c r="K429" i="7"/>
  <c r="K431" i="7"/>
  <c r="K320" i="7"/>
  <c r="E163" i="6"/>
  <c r="E168" i="6"/>
  <c r="E19" i="6"/>
  <c r="E26" i="6"/>
  <c r="E121" i="6"/>
  <c r="E22" i="6"/>
  <c r="E51" i="6"/>
  <c r="E63" i="6"/>
  <c r="E128" i="6"/>
  <c r="E67" i="6"/>
  <c r="E157" i="6"/>
  <c r="E58" i="6"/>
  <c r="E169" i="6"/>
  <c r="E155" i="6"/>
  <c r="E44" i="6"/>
  <c r="E110" i="6"/>
  <c r="E119" i="6"/>
  <c r="E122" i="6"/>
  <c r="E23" i="6"/>
  <c r="E27" i="6"/>
  <c r="E10" i="6"/>
  <c r="E143" i="6"/>
  <c r="E21" i="6"/>
  <c r="E82" i="6"/>
  <c r="E129" i="6"/>
  <c r="E165" i="6"/>
  <c r="E104" i="6"/>
  <c r="E47" i="6"/>
  <c r="E164" i="6"/>
  <c r="E171" i="6"/>
  <c r="E77" i="6"/>
  <c r="E53" i="6"/>
  <c r="E15" i="6"/>
  <c r="E114" i="6"/>
  <c r="E153" i="6"/>
  <c r="E43" i="6"/>
  <c r="E84" i="6"/>
  <c r="E113" i="6"/>
  <c r="E111" i="6"/>
  <c r="E48" i="6"/>
  <c r="E170" i="6"/>
  <c r="E103" i="6"/>
  <c r="E99" i="6"/>
  <c r="E167" i="6"/>
  <c r="E120" i="6"/>
  <c r="E86" i="6"/>
  <c r="E90" i="6"/>
  <c r="E106" i="6"/>
  <c r="E94" i="6"/>
  <c r="E81" i="6"/>
  <c r="E37" i="6"/>
  <c r="E162" i="6"/>
  <c r="E32" i="6"/>
  <c r="E134" i="6"/>
  <c r="E25" i="6"/>
  <c r="E75" i="6"/>
  <c r="K105" i="7"/>
  <c r="K153" i="7"/>
  <c r="K390" i="7"/>
  <c r="K305" i="7"/>
  <c r="K442" i="7"/>
  <c r="K323" i="7"/>
  <c r="K386" i="7"/>
  <c r="K404" i="7"/>
  <c r="K9" i="7"/>
  <c r="K13" i="7"/>
  <c r="K59" i="7"/>
  <c r="K16" i="7"/>
  <c r="K26" i="7"/>
  <c r="K12" i="7"/>
  <c r="K11" i="7"/>
  <c r="K37" i="7"/>
  <c r="K50" i="7"/>
  <c r="K67" i="7"/>
  <c r="K15" i="7"/>
  <c r="K20" i="7"/>
  <c r="K28" i="7"/>
  <c r="K39" i="7"/>
  <c r="K22" i="7"/>
  <c r="K145" i="7"/>
  <c r="K17" i="7"/>
  <c r="K10" i="7"/>
  <c r="K8" i="7"/>
  <c r="K19" i="7"/>
  <c r="K35" i="7"/>
  <c r="K18" i="7"/>
  <c r="K36" i="7"/>
  <c r="K29" i="7"/>
  <c r="K99" i="7"/>
  <c r="K30" i="7"/>
  <c r="K78" i="7"/>
  <c r="K34" i="7"/>
  <c r="K31" i="7"/>
  <c r="K23" i="7"/>
  <c r="K45" i="7"/>
  <c r="K98" i="7"/>
  <c r="K25" i="7"/>
  <c r="K40" i="7"/>
  <c r="K68" i="7"/>
  <c r="K81" i="7"/>
  <c r="K51" i="7"/>
  <c r="K123" i="7"/>
  <c r="K66" i="7"/>
  <c r="K102" i="7"/>
  <c r="K43" i="7"/>
  <c r="K46" i="7"/>
  <c r="K142" i="7"/>
  <c r="K191" i="7"/>
  <c r="K84" i="7"/>
  <c r="K41" i="7"/>
  <c r="K42" i="7"/>
  <c r="K24" i="7"/>
  <c r="K141" i="7"/>
  <c r="K33" i="7"/>
  <c r="K270" i="7"/>
  <c r="K62" i="7"/>
  <c r="K21" i="7"/>
  <c r="K32" i="7"/>
  <c r="K27" i="7"/>
  <c r="K76" i="7"/>
  <c r="K277" i="7"/>
  <c r="K112" i="7"/>
  <c r="K114" i="7"/>
  <c r="K91" i="7"/>
  <c r="K58" i="7"/>
  <c r="K179" i="7"/>
  <c r="K55" i="7"/>
  <c r="K54" i="7"/>
  <c r="K178" i="7"/>
  <c r="K287" i="7"/>
  <c r="K116" i="7"/>
  <c r="K173" i="7"/>
  <c r="K75" i="7"/>
  <c r="K44" i="7"/>
  <c r="K80" i="7"/>
  <c r="K73" i="7"/>
  <c r="K159" i="7"/>
  <c r="K104" i="7"/>
  <c r="K251" i="7"/>
  <c r="K165" i="7"/>
  <c r="K111" i="7"/>
  <c r="K139" i="7"/>
  <c r="K113" i="7"/>
  <c r="K64" i="7"/>
  <c r="K263" i="7"/>
  <c r="K250" i="7"/>
  <c r="K94" i="7"/>
  <c r="K48" i="7"/>
  <c r="K119" i="7"/>
  <c r="K47" i="7"/>
  <c r="K53" i="7"/>
  <c r="K151" i="7"/>
  <c r="K130" i="7"/>
  <c r="K126" i="7"/>
  <c r="K96" i="7"/>
  <c r="K249" i="7"/>
  <c r="K108" i="7"/>
  <c r="K269" i="7"/>
  <c r="K133" i="7"/>
  <c r="K135" i="7"/>
  <c r="K57" i="7"/>
  <c r="K137" i="7"/>
  <c r="K38" i="7"/>
  <c r="K128" i="7"/>
  <c r="K387" i="7"/>
  <c r="K90" i="7"/>
  <c r="K166" i="7"/>
  <c r="K106" i="7"/>
  <c r="K150" i="7"/>
  <c r="K92" i="7"/>
  <c r="K154" i="7"/>
  <c r="K308" i="7"/>
  <c r="K85" i="7"/>
  <c r="K71" i="7"/>
  <c r="K97" i="7"/>
  <c r="K157" i="7"/>
  <c r="K344" i="7"/>
  <c r="K129" i="7"/>
  <c r="K391" i="7"/>
  <c r="K267" i="7"/>
  <c r="K127" i="7"/>
  <c r="K224" i="7"/>
  <c r="K52" i="7"/>
  <c r="K69" i="7"/>
  <c r="K124" i="7"/>
  <c r="K63" i="7"/>
  <c r="K77" i="7"/>
  <c r="K125" i="7"/>
  <c r="K256" i="7"/>
  <c r="K295" i="7"/>
  <c r="K291" i="7"/>
  <c r="K60" i="7"/>
  <c r="K342" i="7"/>
  <c r="K164" i="7"/>
  <c r="K406" i="7"/>
  <c r="K188" i="7"/>
  <c r="K185" i="7"/>
  <c r="K72" i="7"/>
  <c r="K176" i="7"/>
  <c r="K161" i="7"/>
  <c r="K331" i="7"/>
  <c r="K70" i="7"/>
  <c r="K272" i="7"/>
  <c r="K278" i="7"/>
  <c r="K131" i="7"/>
  <c r="K503" i="7"/>
  <c r="K160" i="7"/>
  <c r="K163" i="7"/>
  <c r="K366" i="7"/>
  <c r="K184" i="7"/>
  <c r="K321" i="7"/>
  <c r="K120" i="7"/>
  <c r="K301" i="7"/>
  <c r="K350" i="7"/>
  <c r="K122" i="7"/>
  <c r="K147" i="7"/>
  <c r="K100" i="7"/>
  <c r="K416" i="7"/>
  <c r="K65" i="7"/>
  <c r="K88" i="7"/>
  <c r="K443" i="7"/>
  <c r="K110" i="7"/>
  <c r="K146" i="7"/>
  <c r="K148" i="7"/>
  <c r="K115" i="7"/>
  <c r="K457" i="7"/>
  <c r="K243" i="7"/>
  <c r="K237" i="7"/>
  <c r="K121" i="7"/>
  <c r="K118" i="7"/>
  <c r="K336" i="7"/>
  <c r="K103" i="7"/>
  <c r="K215" i="7"/>
  <c r="K318" i="7"/>
  <c r="K458" i="7"/>
  <c r="K83" i="7"/>
  <c r="K109" i="7"/>
  <c r="K469" i="7"/>
  <c r="K89" i="7"/>
  <c r="K117" i="7"/>
  <c r="K241" i="7"/>
  <c r="K74" i="7"/>
  <c r="K180" i="7"/>
  <c r="K268" i="7"/>
  <c r="K375" i="7"/>
  <c r="K218" i="7"/>
  <c r="K186" i="7"/>
  <c r="K248" i="7"/>
  <c r="K244" i="7"/>
  <c r="K171" i="7"/>
  <c r="K481" i="7"/>
  <c r="K242" i="7"/>
  <c r="K348" i="7"/>
  <c r="K313" i="7"/>
  <c r="K49" i="7"/>
  <c r="K183" i="7"/>
  <c r="K347" i="7"/>
  <c r="K307" i="7"/>
  <c r="K149" i="7"/>
  <c r="K333" i="7"/>
  <c r="K87" i="7"/>
  <c r="K303" i="7"/>
  <c r="K349" i="7"/>
  <c r="K175" i="7"/>
  <c r="K315" i="7"/>
  <c r="K221" i="7"/>
  <c r="K396" i="7"/>
  <c r="K238" i="7"/>
  <c r="K144" i="7"/>
  <c r="K162" i="7"/>
  <c r="K219" i="7"/>
  <c r="K143" i="7"/>
  <c r="K95" i="7"/>
  <c r="K253" i="7"/>
  <c r="K265" i="7"/>
  <c r="K140" i="7"/>
  <c r="K494" i="7"/>
  <c r="K405" i="7"/>
  <c r="K480" i="7"/>
  <c r="K264" i="7"/>
  <c r="K245" i="7"/>
  <c r="K132" i="7"/>
  <c r="K446" i="7"/>
  <c r="K193" i="7"/>
  <c r="K274" i="7"/>
  <c r="K187" i="7"/>
  <c r="K136" i="7"/>
  <c r="K285" i="7"/>
  <c r="K271" i="7"/>
  <c r="K101" i="7"/>
  <c r="K326" i="7"/>
  <c r="K167" i="7"/>
  <c r="K168" i="7"/>
  <c r="K335" i="7"/>
  <c r="K293" i="7"/>
  <c r="K259" i="7"/>
  <c r="K437" i="7"/>
  <c r="K380" i="7"/>
  <c r="K257" i="7"/>
  <c r="K216" i="7"/>
  <c r="K296" i="7"/>
  <c r="K467" i="7"/>
  <c r="K288" i="7"/>
  <c r="K370" i="7"/>
  <c r="K411" i="7"/>
  <c r="K373" i="7"/>
  <c r="K310" i="7"/>
  <c r="K499" i="7"/>
  <c r="K273" i="7"/>
  <c r="K434" i="7"/>
  <c r="K138" i="7"/>
  <c r="K388" i="7"/>
  <c r="K500" i="7"/>
  <c r="K261" i="7"/>
  <c r="K460" i="7"/>
  <c r="K279" i="7"/>
  <c r="K472" i="7"/>
  <c r="K328" i="7"/>
  <c r="K423" i="7"/>
  <c r="K394" i="7"/>
  <c r="K319" i="7"/>
  <c r="K217" i="7"/>
  <c r="K371" i="7"/>
  <c r="K430" i="7"/>
  <c r="K489" i="7"/>
  <c r="K297" i="7"/>
  <c r="K311" i="7"/>
  <c r="K369" i="7"/>
  <c r="K322" i="7"/>
  <c r="K79" i="7"/>
  <c r="K223" i="7"/>
  <c r="K491" i="7"/>
  <c r="K172" i="7"/>
  <c r="K181" i="7"/>
  <c r="K497" i="7"/>
  <c r="K432" i="7"/>
  <c r="K345" i="7"/>
  <c r="K426" i="7"/>
  <c r="K156" i="7"/>
  <c r="K56" i="7"/>
  <c r="K510" i="7"/>
  <c r="K459" i="7"/>
  <c r="K412" i="7"/>
  <c r="K504" i="7"/>
  <c r="K438" i="7"/>
  <c r="K190" i="7"/>
  <c r="K505" i="7"/>
  <c r="K169" i="7"/>
  <c r="K401" i="7"/>
  <c r="K487" i="7"/>
  <c r="K325" i="7"/>
  <c r="K327" i="7"/>
  <c r="K312" i="7"/>
  <c r="K483" i="7"/>
  <c r="K258" i="7"/>
  <c r="K246" i="7"/>
  <c r="K381" i="7"/>
  <c r="K340" i="7"/>
  <c r="K501" i="7"/>
  <c r="K182" i="7"/>
  <c r="K252" i="7"/>
  <c r="K314" i="7"/>
  <c r="K189" i="7"/>
  <c r="K420" i="7"/>
  <c r="K482" i="7"/>
  <c r="K281" i="7"/>
  <c r="K461" i="7"/>
  <c r="K413" i="7"/>
  <c r="K255" i="7"/>
  <c r="K436" i="7"/>
  <c r="K408" i="7"/>
  <c r="K478" i="7"/>
  <c r="K508" i="7"/>
  <c r="K421" i="7"/>
  <c r="K468" i="7"/>
  <c r="K155" i="7"/>
  <c r="K393" i="7"/>
  <c r="K471" i="7"/>
  <c r="K410" i="7"/>
  <c r="K247" i="7"/>
  <c r="K372" i="7"/>
  <c r="K222" i="7"/>
  <c r="K280" i="7"/>
  <c r="K415" i="7"/>
  <c r="K502" i="7"/>
  <c r="K158" i="7"/>
  <c r="K462" i="7"/>
  <c r="K374" i="7"/>
  <c r="K353" i="7"/>
  <c r="K260" i="7"/>
  <c r="K400" i="7"/>
  <c r="K324" i="7"/>
  <c r="K294" i="7"/>
  <c r="K479" i="7"/>
  <c r="K170" i="7"/>
  <c r="K338" i="7"/>
  <c r="K465" i="7"/>
  <c r="K407" i="7"/>
  <c r="K475" i="7"/>
  <c r="K355" i="7"/>
  <c r="K289" i="7"/>
  <c r="K424" i="7"/>
  <c r="K306" i="7"/>
  <c r="K486" i="7"/>
  <c r="K439" i="7"/>
  <c r="K378" i="7"/>
  <c r="K403" i="7"/>
  <c r="K493" i="7"/>
  <c r="K454" i="7"/>
  <c r="K455" i="7"/>
  <c r="K473" i="7"/>
  <c r="K152" i="7"/>
  <c r="K61" i="7"/>
  <c r="K192" i="7"/>
  <c r="K376" i="7"/>
  <c r="K495" i="7"/>
  <c r="K466" i="7"/>
  <c r="K316" i="7"/>
  <c r="K354" i="7"/>
  <c r="K377" i="7"/>
  <c r="K225" i="7"/>
  <c r="K368" i="7"/>
  <c r="K440" i="7"/>
  <c r="K428" i="7"/>
  <c r="K341" i="7"/>
  <c r="K422" i="7"/>
  <c r="K395" i="7"/>
  <c r="K292" i="7"/>
  <c r="K463" i="7"/>
  <c r="K509" i="7"/>
  <c r="K266" i="7"/>
  <c r="K419" i="7"/>
  <c r="K332" i="7"/>
  <c r="K498" i="7"/>
  <c r="K414" i="7"/>
  <c r="K134" i="7"/>
  <c r="K275" i="7"/>
  <c r="K286" i="7"/>
  <c r="K398" i="7"/>
  <c r="K490" i="7"/>
  <c r="K309" i="7"/>
  <c r="K339" i="7"/>
  <c r="K239" i="7"/>
  <c r="K484" i="7"/>
  <c r="K379" i="7"/>
  <c r="K433" i="7"/>
  <c r="K82" i="7"/>
  <c r="K330" i="7"/>
  <c r="K470" i="7"/>
  <c r="K441" i="7"/>
  <c r="K304" i="7"/>
  <c r="K93" i="7"/>
  <c r="K507" i="7"/>
  <c r="K492" i="7"/>
  <c r="K399" i="7"/>
  <c r="K177" i="7"/>
  <c r="K254" i="7"/>
  <c r="K389" i="7"/>
  <c r="K402" i="7"/>
  <c r="K397" i="7"/>
  <c r="K290" i="7"/>
  <c r="K435" i="7"/>
  <c r="K485" i="7"/>
  <c r="K418" i="7"/>
  <c r="K317" i="7"/>
  <c r="K425" i="7"/>
  <c r="K417" i="7"/>
  <c r="K276" i="7"/>
  <c r="K298" i="7"/>
  <c r="K337" i="7"/>
  <c r="K351" i="7"/>
  <c r="K352" i="7"/>
  <c r="E127" i="6"/>
  <c r="J7" i="7"/>
  <c r="K14" i="7"/>
  <c r="K7" i="7"/>
  <c r="E185" i="6"/>
  <c r="E116" i="6"/>
  <c r="E35" i="6"/>
  <c r="E79" i="6"/>
  <c r="E59" i="6"/>
  <c r="E16" i="6"/>
  <c r="E150" i="6"/>
  <c r="E172" i="6"/>
  <c r="E20" i="6"/>
  <c r="E61" i="6"/>
  <c r="E140" i="6"/>
  <c r="E7" i="6"/>
  <c r="E18" i="6"/>
  <c r="E146" i="6"/>
  <c r="E125" i="6"/>
  <c r="E92" i="6"/>
  <c r="E9" i="6"/>
  <c r="E107" i="6"/>
  <c r="E124" i="6"/>
  <c r="E91" i="6"/>
  <c r="E68" i="6"/>
  <c r="E159" i="6"/>
  <c r="E118" i="6"/>
  <c r="E135" i="6"/>
  <c r="E131" i="6"/>
  <c r="E39" i="6"/>
  <c r="E14" i="6"/>
  <c r="E102" i="6"/>
  <c r="E93" i="6"/>
  <c r="E96" i="6"/>
  <c r="E95" i="6"/>
  <c r="E34" i="6"/>
  <c r="E64" i="6"/>
  <c r="E17" i="6"/>
  <c r="E98" i="6"/>
  <c r="E52" i="6"/>
  <c r="E76" i="6"/>
  <c r="E83" i="6"/>
  <c r="E40" i="6"/>
  <c r="E85" i="6"/>
  <c r="E49" i="6"/>
  <c r="E12" i="6"/>
  <c r="E89" i="6"/>
  <c r="E130" i="6"/>
  <c r="E80" i="6"/>
  <c r="E123" i="6"/>
  <c r="E117" i="6"/>
  <c r="E126" i="6"/>
  <c r="E11" i="6"/>
  <c r="E56" i="6"/>
  <c r="E152" i="6"/>
  <c r="E71" i="6"/>
  <c r="E62" i="6"/>
  <c r="E133" i="6"/>
  <c r="E137" i="6"/>
  <c r="E87" i="6"/>
  <c r="E88" i="6"/>
  <c r="E142" i="6"/>
  <c r="E112" i="6"/>
  <c r="E108" i="6"/>
  <c r="E36" i="6"/>
  <c r="E28" i="6"/>
  <c r="E70" i="6"/>
  <c r="E138" i="6"/>
  <c r="E78" i="6"/>
  <c r="E72" i="6"/>
  <c r="E29" i="6"/>
  <c r="E41" i="6"/>
  <c r="E38" i="6"/>
  <c r="E97" i="6"/>
  <c r="E66" i="6"/>
  <c r="E73" i="6"/>
  <c r="E166" i="6"/>
  <c r="E100" i="6"/>
  <c r="E45" i="6"/>
  <c r="E144" i="6"/>
  <c r="E69" i="6"/>
  <c r="E109" i="6"/>
  <c r="E160" i="6"/>
  <c r="E60" i="6"/>
  <c r="E55" i="6"/>
  <c r="E74" i="6"/>
  <c r="E105" i="6"/>
  <c r="E145" i="6"/>
  <c r="E31" i="6"/>
  <c r="E132" i="6"/>
  <c r="H746" i="2"/>
  <c r="H7" i="2"/>
  <c r="F15" i="8" l="1"/>
  <c r="F41" i="8" s="1"/>
  <c r="F10" i="8"/>
  <c r="F20" i="8"/>
  <c r="F35" i="8"/>
  <c r="F8" i="8"/>
</calcChain>
</file>

<file path=xl/comments1.xml><?xml version="1.0" encoding="utf-8"?>
<comments xmlns="http://schemas.openxmlformats.org/spreadsheetml/2006/main">
  <authors>
    <author>Stephan Kraus</author>
  </authors>
  <commentList>
    <comment ref="H5" authorId="0" shapeId="0">
      <text>
        <r>
          <rPr>
            <b/>
            <sz val="8"/>
            <color indexed="81"/>
            <rFont val="Tahoma"/>
          </rPr>
          <t>Single Counted</t>
        </r>
      </text>
    </comment>
  </commentList>
</comments>
</file>

<file path=xl/comments2.xml><?xml version="1.0" encoding="utf-8"?>
<comments xmlns="http://schemas.openxmlformats.org/spreadsheetml/2006/main">
  <authors>
    <author>Stephan Kraus</author>
  </authors>
  <commentList>
    <comment ref="J5" authorId="0" shapeId="0">
      <text>
        <r>
          <rPr>
            <b/>
            <sz val="8"/>
            <color indexed="81"/>
            <rFont val="Tahoma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<sst xmlns="http://schemas.openxmlformats.org/spreadsheetml/2006/main" count="7255" uniqueCount="1956">
  <si>
    <t>LU0321462441</t>
  </si>
  <si>
    <t>LU0290358737</t>
  </si>
  <si>
    <t>LU0321464652</t>
  </si>
  <si>
    <t>db x-trackers LPX MM Private Equity ETF</t>
  </si>
  <si>
    <t>LU0322250712</t>
  </si>
  <si>
    <t>db x-trackers MSCI Brazil TRN Index ETF</t>
  </si>
  <si>
    <t>LU0292109344</t>
  </si>
  <si>
    <t>db x-trackers MSCI EM Asia TRN Index ETF</t>
  </si>
  <si>
    <t>LU0292107991</t>
  </si>
  <si>
    <t>db x-trackers MSCI EM EMEA TRN Index ETF</t>
  </si>
  <si>
    <t>LU0292109005</t>
  </si>
  <si>
    <t>db x-trackers MSCI EM LATAM TRN Index ETF</t>
  </si>
  <si>
    <t>LU0292108619</t>
  </si>
  <si>
    <t>db x-trackers MSCI Emerging Markets TRN Index ETF</t>
  </si>
  <si>
    <t>LU0292107645</t>
  </si>
  <si>
    <t>LU0378818644</t>
  </si>
  <si>
    <t>Lyxor ETF FTSE RAFI US 1000</t>
  </si>
  <si>
    <t>FR0010400804</t>
  </si>
  <si>
    <t>Lyxor ETF Hong Kong (HSI)</t>
  </si>
  <si>
    <t>FR0010361675</t>
  </si>
  <si>
    <t>FR0010245514</t>
  </si>
  <si>
    <t>Lyxor ETF LevDAX</t>
  </si>
  <si>
    <t>LU0252634307</t>
  </si>
  <si>
    <t>FR0010468983</t>
  </si>
  <si>
    <t>FR0010312124</t>
  </si>
  <si>
    <t>UBS-ETF EMU Values</t>
  </si>
  <si>
    <t>UBS-ETF MSCI EMU I</t>
  </si>
  <si>
    <t>LU0446735093</t>
  </si>
  <si>
    <t>UBS-ETF MSCI Canada I</t>
  </si>
  <si>
    <t>LU0446734955</t>
  </si>
  <si>
    <t>PowerShares FTSE RAFI Asia Pacific Ex-Japan Fund</t>
  </si>
  <si>
    <t>LU0312694234</t>
  </si>
  <si>
    <t>CS ETF (Lux) on MSCI EMU Mid Cap</t>
  </si>
  <si>
    <t>db Physical Platinum Euro Hedged ETC Securities</t>
  </si>
  <si>
    <t>db Physical Palladium Euro Hedged ETC Securities</t>
  </si>
  <si>
    <t>DE000A1EK0H1</t>
  </si>
  <si>
    <t>DE000A1EK3B8</t>
  </si>
  <si>
    <t>RBS MSCI EFM Africa ex South Africa ETN</t>
  </si>
  <si>
    <t>MSCI BRIC ADR Top 50 Index ETN</t>
  </si>
  <si>
    <t>MSCI EM Latin America with Brazil ADR Index ETN</t>
  </si>
  <si>
    <t>NL0009360833</t>
  </si>
  <si>
    <t>NL0009496314</t>
  </si>
  <si>
    <t>NL0009496322</t>
  </si>
  <si>
    <t>PowerShares FTSE RAFI Emerging Markets Fund</t>
  </si>
  <si>
    <t>ETFlab iBoxx EUR Liquid Germany Covered Diversified</t>
  </si>
  <si>
    <t>DE000ETFL359</t>
  </si>
  <si>
    <t>EasyETF S&amp;P GSCI Capped 35/20</t>
  </si>
  <si>
    <t>db x-trackers Portfolio Total Return Index ETF</t>
  </si>
  <si>
    <t>db x-trackers II iBoxx € Germany Total Return Index ETF</t>
  </si>
  <si>
    <t>LU0468896575</t>
  </si>
  <si>
    <t>db x-trackers II iBoxx € Germany 1-3 Total Return Index ETF</t>
  </si>
  <si>
    <t>LU0468897110</t>
  </si>
  <si>
    <t>XLM*</t>
  </si>
  <si>
    <t>LU0478205379</t>
  </si>
  <si>
    <t>ETFlab iBoxx € Liquid Corporates Diversified</t>
  </si>
  <si>
    <t>DE000ETFL375</t>
  </si>
  <si>
    <t>MW TOPS Global Alpha</t>
  </si>
  <si>
    <t>DE000A1CTGQ5</t>
  </si>
  <si>
    <t>IE00B53L3W79</t>
  </si>
  <si>
    <t>IE00B53L4350</t>
  </si>
  <si>
    <t>IE00B53SZB19</t>
  </si>
  <si>
    <t>IE00B53HP851</t>
  </si>
  <si>
    <t>IE00B53L4X51</t>
  </si>
  <si>
    <t>IE00B52MJD48</t>
  </si>
  <si>
    <t>IE00B52MJY50</t>
  </si>
  <si>
    <t>IE00B52SF786</t>
  </si>
  <si>
    <t>IE00B539F030</t>
  </si>
  <si>
    <t>IE00B52SFT06</t>
  </si>
  <si>
    <t>IE00B53QDK08</t>
  </si>
  <si>
    <t>IE00B53QFR17</t>
  </si>
  <si>
    <t>IE00B53QG562</t>
  </si>
  <si>
    <t>FR0010754119</t>
  </si>
  <si>
    <t>FR0010754127</t>
  </si>
  <si>
    <t>FR0010754192</t>
  </si>
  <si>
    <t>FR0010754143</t>
  </si>
  <si>
    <t>FR0010754135</t>
  </si>
  <si>
    <t>FR0010754168</t>
  </si>
  <si>
    <t>FR0010754176</t>
  </si>
  <si>
    <t>FR0010754184</t>
  </si>
  <si>
    <t>FR0010754200</t>
  </si>
  <si>
    <t>FR0010717090</t>
  </si>
  <si>
    <t>FR0010688176</t>
  </si>
  <si>
    <t>FR0010688184</t>
  </si>
  <si>
    <t>FR0010688168</t>
  </si>
  <si>
    <t>FR0010688192</t>
  </si>
  <si>
    <t>FR0010718874</t>
  </si>
  <si>
    <t>FR0010688218</t>
  </si>
  <si>
    <t>FR0010688226</t>
  </si>
  <si>
    <t>FR0010713768</t>
  </si>
  <si>
    <t>FR0010791137</t>
  </si>
  <si>
    <t>FR0010713735</t>
  </si>
  <si>
    <t>FR0010688234</t>
  </si>
  <si>
    <t>LU0470923532</t>
  </si>
  <si>
    <t>Lyxor ETF MSCI Ac Asia Ex Japan Real Estate</t>
  </si>
  <si>
    <t>FR0010833541</t>
  </si>
  <si>
    <t>Lyxor ETF MSCI Europe Real Estate</t>
  </si>
  <si>
    <t>FR0010833558</t>
  </si>
  <si>
    <t>Lyxor ETF MSCI USA Real Estate</t>
  </si>
  <si>
    <t>FR0010833566</t>
  </si>
  <si>
    <t>Lyxor ETF MSCI World Real Estate</t>
  </si>
  <si>
    <t>FR0010833574</t>
  </si>
  <si>
    <t>FR0010814236</t>
  </si>
  <si>
    <t>Lyxor ETF EuroMTS AAA Government Bond</t>
  </si>
  <si>
    <t>FR0010820258</t>
  </si>
  <si>
    <t>Replication</t>
  </si>
  <si>
    <t>Swap-based</t>
  </si>
  <si>
    <t>Full Replication</t>
  </si>
  <si>
    <t>Stratefied Sampling</t>
  </si>
  <si>
    <t>Capitalizing</t>
  </si>
  <si>
    <t>Distributing</t>
  </si>
  <si>
    <t>ComStage ETF iBoxx € Sovereigns Germany Capped 3m-2 TR</t>
  </si>
  <si>
    <t>LU0444606700</t>
  </si>
  <si>
    <t>ComStage ETF iBoxx € Sovereigns Inflation-Linked Euro-Inflation TR</t>
  </si>
  <si>
    <t>LU0444607187</t>
  </si>
  <si>
    <t>ComStage ETF iBoxx € Liquid Sovereigns Diversified 3m-1 TR</t>
  </si>
  <si>
    <t>LU0444605728</t>
  </si>
  <si>
    <t>Lyxor ETF MSCI EM Latin America</t>
  </si>
  <si>
    <t>FR0010410266</t>
  </si>
  <si>
    <t>Lyxor ETF MSCI Emerging Markets</t>
  </si>
  <si>
    <t>FR0010429068</t>
  </si>
  <si>
    <t>Lyxor ETF MSCI EMU Growth</t>
  </si>
  <si>
    <t>FR0010168765</t>
  </si>
  <si>
    <t>Lyxor ETF MSCI EMU Small Cap</t>
  </si>
  <si>
    <t>FR0010168773</t>
  </si>
  <si>
    <t>Lyxor ETF MSCI EMU Value</t>
  </si>
  <si>
    <t>FR0010168781</t>
  </si>
  <si>
    <t>Lyxor ETF MSCI Europe</t>
  </si>
  <si>
    <t>FR0010261198</t>
  </si>
  <si>
    <t>Lyxor ETF MSCI Greece</t>
  </si>
  <si>
    <t>FR0010405431</t>
  </si>
  <si>
    <t>Lyxor ETF MSCI India</t>
  </si>
  <si>
    <t>FR0010361683</t>
  </si>
  <si>
    <t>db x-trackers S&amp;P U.S. Carbon Efficient ETF</t>
  </si>
  <si>
    <t>db x-trackers DB Commodity Booster DJ-UBSCI ETF</t>
  </si>
  <si>
    <t>LU0426245436</t>
  </si>
  <si>
    <t>LU0411076002</t>
  </si>
  <si>
    <t>LU0429790743</t>
  </si>
  <si>
    <t>IE00B5MJYY16</t>
  </si>
  <si>
    <t>IE00B5MJYX09</t>
  </si>
  <si>
    <t>IE00B5MJYB88</t>
  </si>
  <si>
    <t>IE00B5MTZM66</t>
  </si>
  <si>
    <t>IE00B5MTZ595</t>
  </si>
  <si>
    <t>IE00B5MTZ488</t>
  </si>
  <si>
    <t>IE00B5MTYL84</t>
  </si>
  <si>
    <t>IE00B5MTYK77</t>
  </si>
  <si>
    <t>IE00B5MTY309</t>
  </si>
  <si>
    <t>IE00B5MTY077</t>
  </si>
  <si>
    <t>IE00B5NLX835</t>
  </si>
  <si>
    <t>IE00B5MTXK03</t>
  </si>
  <si>
    <t>IE00B5MTXJ97</t>
  </si>
  <si>
    <t>IE00B5MTWZ80</t>
  </si>
  <si>
    <t>IE00B5MTWY73</t>
  </si>
  <si>
    <t>IE00B5MTWH09</t>
  </si>
  <si>
    <t>IE00B5MTWD60</t>
  </si>
  <si>
    <t>Lyxor ETF MSCI Korea</t>
  </si>
  <si>
    <t>FR0010361691</t>
  </si>
  <si>
    <t>FR0007063177</t>
  </si>
  <si>
    <t>Lyxor ETF MSCI USA</t>
  </si>
  <si>
    <t>FR0010296061</t>
  </si>
  <si>
    <t>Lyxor ETF MSCI World</t>
  </si>
  <si>
    <t>FR0010315770</t>
  </si>
  <si>
    <t>Lyxor ETF New Energy</t>
  </si>
  <si>
    <t>FR0010524777</t>
  </si>
  <si>
    <t xml:space="preserve">iShares eb.rexx Money Market </t>
  </si>
  <si>
    <t>DE000A0Q4RZ9</t>
  </si>
  <si>
    <t>db x-trackers S&amp;P Europe 350 Shariah ETF</t>
  </si>
  <si>
    <t>LU0328475107</t>
  </si>
  <si>
    <t>db x-trackers DJ Islamic Market Titans 100 ETF</t>
  </si>
  <si>
    <t>LU0328475529</t>
  </si>
  <si>
    <t>db x-trackers S&amp;P Japan 500 Shariah ETF</t>
  </si>
  <si>
    <t>LU0328475289</t>
  </si>
  <si>
    <t>db x-trackers S&amp;P 500 Shariah ETF</t>
  </si>
  <si>
    <t>LU0328475362</t>
  </si>
  <si>
    <t>db x-trackers FTSE 100 Short ETF</t>
  </si>
  <si>
    <t>ETFlab MSCI Japan LC</t>
  </si>
  <si>
    <t>DE000ETFL102</t>
  </si>
  <si>
    <t>Turnover Report: October 2010</t>
  </si>
  <si>
    <t>ComStage ETF Commerzbank Bund-Future TR</t>
  </si>
  <si>
    <t>LU0508799334</t>
  </si>
  <si>
    <t>ComStage ETF EURO STOXX 50 NR</t>
  </si>
  <si>
    <t>ComStage ETF STOXX Europe 600 Automobiles &amp; Parts NR</t>
  </si>
  <si>
    <t>ComStage ETF STOXX Europe 600 Oil &amp; Gas NR</t>
  </si>
  <si>
    <t>db x-trackers II iBoxx € Sovereigns Eurozone Yield Plus Index ETF</t>
  </si>
  <si>
    <t>LU0524480265</t>
  </si>
  <si>
    <t>HSBC FTSE 100 ETF</t>
  </si>
  <si>
    <t>DE000A1C0BC5</t>
  </si>
  <si>
    <t>ComStage ETF EURO STOXX Select Dividend 30 NR</t>
  </si>
  <si>
    <t>ComStage ETF EURO STOXX 50 Daily Short GR</t>
  </si>
  <si>
    <t>ComStage ETF STOXX Europe 600 Basic Resources NR</t>
  </si>
  <si>
    <t>ComStage ETF STOXX Europe 600 Banks NR</t>
  </si>
  <si>
    <t>Lyxor ETF STOXX Europe 600 Daily Short</t>
  </si>
  <si>
    <t>ComStage ETF STOXX Europe 600 Utilities NR</t>
  </si>
  <si>
    <t>ComStage ETF STOXX Europe 600 Personal &amp; Household Goods NR</t>
  </si>
  <si>
    <t>ComStage ETF STOXX Europe 600 Travel &amp; Leisure NR</t>
  </si>
  <si>
    <t>ComStage ETF Dow Jones Industrial Average</t>
  </si>
  <si>
    <t>ComStage ETF STOXX Europe 600 Media NR</t>
  </si>
  <si>
    <t>ComStage ETF STOXX Europe 600 Chemicals NR</t>
  </si>
  <si>
    <t>ComStage ETF Commerzbank Bund-Future Short TR</t>
  </si>
  <si>
    <t>LU0530119774</t>
  </si>
  <si>
    <t>HSBC MSCI Brazil</t>
  </si>
  <si>
    <t>DE000A1C22N1</t>
  </si>
  <si>
    <t>HSBC S&amp;P 500 ETF</t>
  </si>
  <si>
    <t>DE000A1C22M3</t>
  </si>
  <si>
    <t>ComStage ETF STOXX Europe 600 Retail NR</t>
  </si>
  <si>
    <t>ComStage ETF STOXX Europe 600 NR</t>
  </si>
  <si>
    <t>ComStage ETF STOXX Europe 600 Construction &amp; Materials NR</t>
  </si>
  <si>
    <t>ComStage ETF STOXX Europe 600 Food &amp; Beverage NR</t>
  </si>
  <si>
    <t>ComStage ETF EURO STOXX 50 Daily Leverage</t>
  </si>
  <si>
    <t>HSBC MSCI Japan ETF</t>
  </si>
  <si>
    <t>DE000A1C0BD3</t>
  </si>
  <si>
    <t>ComStage ETF STOXX Europe 600 Insurance NR</t>
  </si>
  <si>
    <t>db x-trackers SMI Short Daily ETF</t>
  </si>
  <si>
    <t>ComStage ETF STOXX Europe 600 Health Care NR</t>
  </si>
  <si>
    <t>HSBC MSCI Europe ETF</t>
  </si>
  <si>
    <t>DE000A1C22L5</t>
  </si>
  <si>
    <t>ComStage ETF STOXX Europe 600 Telecommunications NR</t>
  </si>
  <si>
    <t>ComStage ETF Commerzbank Bund-Future Double Short TR</t>
  </si>
  <si>
    <t>LU0530124006</t>
  </si>
  <si>
    <t>ComStage ETF STOXX Europe 600 Technology NR</t>
  </si>
  <si>
    <t>ComStage ETF Commerzbank Bund-Future Leveraged TR</t>
  </si>
  <si>
    <t>LU0530118024</t>
  </si>
  <si>
    <t>ComStage ETF STOXX Europe 600 Real Estate NR</t>
  </si>
  <si>
    <t>ComStage ETF STOXX Europe 600 Industrial Goods &amp; Services NR</t>
  </si>
  <si>
    <t>ComStage ETF STOXX Europe 600 Financial Services NR</t>
  </si>
  <si>
    <t>ComStage ETF iBoxx € Germany Covered Capped 3-5 TR</t>
  </si>
  <si>
    <t>HSBC Pacific ex Japan</t>
  </si>
  <si>
    <t>DE000A1C22P6</t>
  </si>
  <si>
    <t>db x-trackers II iBoxx € Sovereigns Eurozone AAA TRI ETF</t>
  </si>
  <si>
    <t>LU0484969463</t>
  </si>
  <si>
    <t>MSCI EMU Small Cap Source ETF</t>
  </si>
  <si>
    <t>IE00B68GBJ73</t>
  </si>
  <si>
    <t>Lyxor ETF STOXX Europe 600 Basic Resources Daily Short</t>
  </si>
  <si>
    <t>FR0010916783</t>
  </si>
  <si>
    <t>Lyxor ETF STOXX Europe 600 Oil &amp; Gas Daily Short</t>
  </si>
  <si>
    <t>FR0010916809</t>
  </si>
  <si>
    <t>HSBC MSCI EM Far East</t>
  </si>
  <si>
    <t>DE000A1C22Q4</t>
  </si>
  <si>
    <t>ComStage ETF iBoxx € Germany Covered Capped Overall TR</t>
  </si>
  <si>
    <t>HSBC EURO STOXX 50 ETF</t>
  </si>
  <si>
    <t>DE000A1C0BB7</t>
  </si>
  <si>
    <t>Lyxor ETF STOXX Europe 600 Banks Daily Short</t>
  </si>
  <si>
    <t>FR0010916767</t>
  </si>
  <si>
    <t>Lyxor ETF STOXX Europe 600 Automobiles &amp; Parts Daily Short</t>
  </si>
  <si>
    <t>FR0010916759</t>
  </si>
  <si>
    <t>HSBC MSCI USA ETF</t>
  </si>
  <si>
    <t>DE000A1C22K7</t>
  </si>
  <si>
    <t>db x-trackers II iTraxx Europe Subordinated Financials 5-year TRI ETF</t>
  </si>
  <si>
    <t>db x-trackers II iBoxx EUR Liquid Corporate 100 Non-Financials Sub-index TR ETF</t>
  </si>
  <si>
    <t>LU0484968655</t>
  </si>
  <si>
    <t>db x-trackers II iBoxx EUR Liquid Corporate 100 Financials Sub-index TR ETF</t>
  </si>
  <si>
    <t>LU0484968812</t>
  </si>
  <si>
    <t>CS ETF (IE) on DJ Industrial Average</t>
  </si>
  <si>
    <t>ComStage ETF iBoxx € Germany Covered Capped 7-10 TR</t>
  </si>
  <si>
    <t>ComStage ETF iBoxx € Germany Covered Capped 5-7 TR</t>
  </si>
  <si>
    <t>10/2010</t>
  </si>
  <si>
    <t>HSBC ETFs</t>
  </si>
  <si>
    <t>ETFlab MSCI Europe LC</t>
  </si>
  <si>
    <t>DE000ETFL086</t>
  </si>
  <si>
    <t>ETFlab MSCI USA LC</t>
  </si>
  <si>
    <t>DE000ETFL094</t>
  </si>
  <si>
    <t>FR0010407197</t>
  </si>
  <si>
    <t>AuM</t>
  </si>
  <si>
    <t>in MEUR</t>
  </si>
  <si>
    <t>* Xetra Liquidity Measure (XLM) with round trip of 100,000 EUR</t>
  </si>
  <si>
    <t>XTF Segment of Deutsche Börse Group</t>
  </si>
  <si>
    <t>LU0378818727</t>
  </si>
  <si>
    <t>ETFlab DAXplus® Maximum Dividend</t>
  </si>
  <si>
    <t>DE000ETFL235</t>
  </si>
  <si>
    <t>IE00B60SWZ49</t>
  </si>
  <si>
    <t>IE00B60SWW18</t>
  </si>
  <si>
    <t>IE00B60SWX25</t>
  </si>
  <si>
    <t>IE00B60SWY32</t>
  </si>
  <si>
    <t>IE00B60SX402</t>
  </si>
  <si>
    <t>IE00B60SX519</t>
  </si>
  <si>
    <t>IE00B60SX626</t>
  </si>
  <si>
    <t>IE00B60SX394</t>
  </si>
  <si>
    <t>IE00B60SX287</t>
  </si>
  <si>
    <t>IE00B60SX063</t>
  </si>
  <si>
    <t>IE00B60SX170</t>
  </si>
  <si>
    <t>DE000ETFL250</t>
  </si>
  <si>
    <t>LU0412624271</t>
  </si>
  <si>
    <t>LU0411078123</t>
  </si>
  <si>
    <t>FR0010737544</t>
  </si>
  <si>
    <t>db x-trackers MSCI Europe Mid Cap TRN Index ETF</t>
  </si>
  <si>
    <t>LU0322253732</t>
  </si>
  <si>
    <t>db x-trackers MSCI Europe Small Cap TRN Index ETF</t>
  </si>
  <si>
    <t>LU0322253906</t>
  </si>
  <si>
    <t>db x-trackers MSCI Europe TRN Index ETF</t>
  </si>
  <si>
    <t>LU0274209237</t>
  </si>
  <si>
    <t>db x-trackers MSCI Japan TRN Index ETF</t>
  </si>
  <si>
    <t>LU0274209740</t>
  </si>
  <si>
    <t>db x-trackers MSCI Korea TRN Index ETF</t>
  </si>
  <si>
    <t>LU0292100046</t>
  </si>
  <si>
    <t>ComStage ETF FTSE 100 Short Strategy TR</t>
  </si>
  <si>
    <t>LU0488316562</t>
  </si>
  <si>
    <t>ComStage ETF FTSE 100 Leveraged TR</t>
  </si>
  <si>
    <t>LU0488316646</t>
  </si>
  <si>
    <t>Amundi ETF Nasdaq-100</t>
  </si>
  <si>
    <t>FR0010892216</t>
  </si>
  <si>
    <t>Amundi ETF S&amp;P 500</t>
  </si>
  <si>
    <t>FR0010892224</t>
  </si>
  <si>
    <t>CS ETF (IE) on MSCI Korea</t>
  </si>
  <si>
    <t>IE00B5W4TY14</t>
  </si>
  <si>
    <t>CS ETF (IE) on CSI 300</t>
  </si>
  <si>
    <t>IE00B5VG7J94</t>
  </si>
  <si>
    <t>CS ETF (IE) on MSCI Chile</t>
  </si>
  <si>
    <t>IE00B5NLL897</t>
  </si>
  <si>
    <t>CS ETF (IE) on MSCI Australia</t>
  </si>
  <si>
    <t>IE00B5V70487</t>
  </si>
  <si>
    <t>CS ETF (IE) on MSCI India</t>
  </si>
  <si>
    <t>IE00B564MX78</t>
  </si>
  <si>
    <t>CS ETF (IE) on MSCI EM Latin America</t>
  </si>
  <si>
    <t>IE00B5KMFT47</t>
  </si>
  <si>
    <t>CS ETF (IE) on MSCI Brazil</t>
  </si>
  <si>
    <t>Amundi ETF EURO STOXX Small Cap</t>
  </si>
  <si>
    <t>IE00B59L7C92</t>
  </si>
  <si>
    <t>FR0010900076</t>
  </si>
  <si>
    <t>CS ETF (IE) on MSCI Russia</t>
  </si>
  <si>
    <t>IE00B5V87390</t>
  </si>
  <si>
    <t>iShares MSCI Australia</t>
  </si>
  <si>
    <t>DE000A1C2Y78</t>
  </si>
  <si>
    <t>CS ETF (IE) on MSCI Taiwan</t>
  </si>
  <si>
    <t>IE00B5VL1928</t>
  </si>
  <si>
    <t>CS ETF (IE) on MSCI EM Asia</t>
  </si>
  <si>
    <t>IE00B5L8K969</t>
  </si>
  <si>
    <t>Amundi ETF ex AAA Govt Bond EuroMTS</t>
  </si>
  <si>
    <t>FR0010892190</t>
  </si>
  <si>
    <t>CS ETF (IE) on MSCI EM EMEA</t>
  </si>
  <si>
    <t>IE00B5W0VQ55</t>
  </si>
  <si>
    <t xml:space="preserve">Amundi ETF CAC 40 </t>
  </si>
  <si>
    <t>FR0007080973</t>
  </si>
  <si>
    <t>BofML Hegde Fund Factor Euro Source ETF</t>
  </si>
  <si>
    <t>IE00B3NY0D27</t>
  </si>
  <si>
    <t>Lyxor ETF MSCI World Telecommunication Services TR</t>
  </si>
  <si>
    <t>LU0533034129</t>
  </si>
  <si>
    <t>C-QUADRAT IQ European Equity ETF</t>
  </si>
  <si>
    <t>LU0531943461</t>
  </si>
  <si>
    <t>C-Quadrat</t>
  </si>
  <si>
    <t>Lyxor ETF MSCI World Information Technology TR</t>
  </si>
  <si>
    <t>LU0533033667</t>
  </si>
  <si>
    <t>CS ETF (IE) on MSCI South Africa</t>
  </si>
  <si>
    <t>IE00B4ZTP716</t>
  </si>
  <si>
    <t>CS ETF (IE) on MSCI Mexico Capped</t>
  </si>
  <si>
    <t>ComStage ETF FTSE 250 TR</t>
  </si>
  <si>
    <t>ComStage ETF FTSE All-Share TR</t>
  </si>
  <si>
    <t>iShares MSCI South Africa</t>
  </si>
  <si>
    <t>iShares MACI Canada</t>
  </si>
  <si>
    <t>Lyxor ETF MSCI World Utilities TR</t>
  </si>
  <si>
    <t>Lyxor ETF MSCI World Consumer Discretionary TR</t>
  </si>
  <si>
    <t>Lyxor ETF MSCI World Consumer Staples TR</t>
  </si>
  <si>
    <t>Lyxor ETF MSCI World Energy TR</t>
  </si>
  <si>
    <t>Lyxor ETF MSCI World Financials TR</t>
  </si>
  <si>
    <t>Lyxor ETF MSCI World Health Care TR</t>
  </si>
  <si>
    <t>Lyxor ETF MSCI World Industrials TR</t>
  </si>
  <si>
    <t>Lyxor ETF MSCI World Materials TR</t>
  </si>
  <si>
    <t>IE00B5WHFQ43</t>
  </si>
  <si>
    <t>LU0488316307</t>
  </si>
  <si>
    <t>LU0488316489</t>
  </si>
  <si>
    <t>DE000A1C2Y94</t>
  </si>
  <si>
    <t>DE000A1C2Y86</t>
  </si>
  <si>
    <t>LU0533034558</t>
  </si>
  <si>
    <t>LU0533032008</t>
  </si>
  <si>
    <t>LU0533032263</t>
  </si>
  <si>
    <t>LU0533032420</t>
  </si>
  <si>
    <t>LU0533032859</t>
  </si>
  <si>
    <t>LU0533033238</t>
  </si>
  <si>
    <t>LU0533033402</t>
  </si>
  <si>
    <t>LU0533033824</t>
  </si>
  <si>
    <t>09/2010</t>
  </si>
  <si>
    <t>DB ETC PLC ETC Z60 XAU</t>
  </si>
  <si>
    <t>DE000A1E0HR8</t>
  </si>
  <si>
    <t>DB ETC PLC ETC Z60 XAG</t>
  </si>
  <si>
    <t>DE000A1E0HS6</t>
  </si>
  <si>
    <t>db x-trackers MSCI Russia Capped Index ETF</t>
  </si>
  <si>
    <t>LU0322252502</t>
  </si>
  <si>
    <t>db x-trackers MSCI Taiwan TRN Index ETF</t>
  </si>
  <si>
    <t>LU0292109187</t>
  </si>
  <si>
    <t>db x-trackers MSCI USA TRN Index ETF</t>
  </si>
  <si>
    <t>LU0274210672</t>
  </si>
  <si>
    <t>db x-trackers MSCI World TRN Index ETF</t>
  </si>
  <si>
    <t>LU0274208692</t>
  </si>
  <si>
    <t>db x-trackers S&amp;P 500 Short ETF</t>
  </si>
  <si>
    <t>LU0322251520</t>
  </si>
  <si>
    <t>LU0292109690</t>
  </si>
  <si>
    <t>db x-trackers S&amp;P Global Infrastructure ETF</t>
  </si>
  <si>
    <t>LU0322253229</t>
  </si>
  <si>
    <t>db x-trackers S&amp;P Select Frontier ETF</t>
  </si>
  <si>
    <t>LU0328476410</t>
  </si>
  <si>
    <t>LU0328474803</t>
  </si>
  <si>
    <t>db x-trackers S&amp;P/MIB Index ETF</t>
  </si>
  <si>
    <t>LU0274212538</t>
  </si>
  <si>
    <t>db x-trackers ShortDAX ETF</t>
  </si>
  <si>
    <t>LU0292106241</t>
  </si>
  <si>
    <t>db x-trackers SLI ETF</t>
  </si>
  <si>
    <t>LU0322248146</t>
  </si>
  <si>
    <t>db x-trackers SMI ETF</t>
  </si>
  <si>
    <t>XLM</t>
  </si>
  <si>
    <t>LU0274221281</t>
  </si>
  <si>
    <t>LU0315455286</t>
  </si>
  <si>
    <t>LU0315440411</t>
  </si>
  <si>
    <t>EasyETF EPRA Eurozone</t>
  </si>
  <si>
    <t>LU0192223062</t>
  </si>
  <si>
    <t>EasyETF GS Ultra-Light Energy</t>
  </si>
  <si>
    <t>LU0246046329</t>
  </si>
  <si>
    <t>EasyETF GSAL</t>
  </si>
  <si>
    <t>LU0252701189</t>
  </si>
  <si>
    <t>LU0203243414</t>
  </si>
  <si>
    <t>EasyETF GSNE</t>
  </si>
  <si>
    <t>LU0230484932</t>
  </si>
  <si>
    <t>LU0281436138</t>
  </si>
  <si>
    <t>LU0281436302</t>
  </si>
  <si>
    <t>EasyETF S&amp;P GSCI Light Energy Dynamic TR</t>
  </si>
  <si>
    <t>LU0309198074</t>
  </si>
  <si>
    <t>ETFlab DAX</t>
  </si>
  <si>
    <t>DE000ETFL011</t>
  </si>
  <si>
    <t>DE000ETFL029</t>
  </si>
  <si>
    <t>DE000ETFL037</t>
  </si>
  <si>
    <t>DE000ETFL052</t>
  </si>
  <si>
    <t>DE000ETFL045</t>
  </si>
  <si>
    <t>DE000A0H0785</t>
  </si>
  <si>
    <t>DE000A0DPYY0</t>
  </si>
  <si>
    <t>DE000A0LGQF7</t>
  </si>
  <si>
    <t>DE000A0J2078</t>
  </si>
  <si>
    <t>DE000A0LGQB6</t>
  </si>
  <si>
    <t>DE0002511243</t>
  </si>
  <si>
    <t>DE000A0J21A7</t>
  </si>
  <si>
    <t>DE000A0LGQC4</t>
  </si>
  <si>
    <t>DE000A0LGQD2</t>
  </si>
  <si>
    <t>LU0321462953</t>
  </si>
  <si>
    <t>UBS-ETF MSCI EMU</t>
  </si>
  <si>
    <t>UBS-ETF MSCI Japan</t>
  </si>
  <si>
    <t>UBS-ETF MSCI USA</t>
  </si>
  <si>
    <t>DE000ETFL060</t>
  </si>
  <si>
    <t>DE000ETFL078</t>
  </si>
  <si>
    <t>FR0010616250</t>
  </si>
  <si>
    <t>FR0010616292</t>
  </si>
  <si>
    <t>FR0010616300</t>
  </si>
  <si>
    <t>LU0322251280</t>
  </si>
  <si>
    <t>db x-trackers CAC 40 ETF</t>
  </si>
  <si>
    <t>LU0322250985</t>
  </si>
  <si>
    <t>UBS-ETF MSCI World</t>
  </si>
  <si>
    <t>LU0340285161</t>
  </si>
  <si>
    <t>FR0010589101</t>
  </si>
  <si>
    <t>db x-trackers II EONIA TRI ETF 1D</t>
  </si>
  <si>
    <t>IE00B5B5TG76</t>
  </si>
  <si>
    <t>DE000ETFL334</t>
  </si>
  <si>
    <t>DE000A0YEEZ9</t>
  </si>
  <si>
    <t>DE000A0YEEX4</t>
  </si>
  <si>
    <t>DE000A0YEEY2</t>
  </si>
  <si>
    <t>iShares Nasdaq-100 (DE)</t>
  </si>
  <si>
    <t>Lyxor ETF Brazil Ibovespa</t>
  </si>
  <si>
    <t>Lyxor ETF Japan (Topix)</t>
  </si>
  <si>
    <t>Lyxor ETF Nasdaq-100</t>
  </si>
  <si>
    <t xml:space="preserve">Lyxor ETF PRIVEX </t>
  </si>
  <si>
    <t>UBS-ETF MSCI Japan I</t>
  </si>
  <si>
    <t>LU0258212462</t>
  </si>
  <si>
    <t>LU0328473581</t>
  </si>
  <si>
    <t>iShares FTSE EPRA/Nareit Developed World Yield Fund</t>
  </si>
  <si>
    <t>XTF Exchange Traded Funds (Deutsche Börse)</t>
  </si>
  <si>
    <t>Lyxor ETF MSCI Malaysia</t>
  </si>
  <si>
    <t>DE000A0YBRZ7</t>
  </si>
  <si>
    <t>DE000A0YBR46</t>
  </si>
  <si>
    <t>iShares MSCI Japan (Acc)</t>
  </si>
  <si>
    <t>DE000A0YBR53</t>
  </si>
  <si>
    <t>iShares S&amp;P 500 (Acc)</t>
  </si>
  <si>
    <t>DE000A0YBR61</t>
  </si>
  <si>
    <t>iShares MSCI Europe (Acc)</t>
  </si>
  <si>
    <t>DE000A0YBR20</t>
  </si>
  <si>
    <t>iShares MSCI World (Acc)</t>
  </si>
  <si>
    <t>DE000A0YBR38</t>
  </si>
  <si>
    <t>iShares MSCI Emerging Markets SmallCap</t>
  </si>
  <si>
    <t>DE000A0YBR04</t>
  </si>
  <si>
    <t>iShares MSCI Pacific ex-Japan</t>
  </si>
  <si>
    <t>DE000A0YBR12</t>
  </si>
  <si>
    <t>DE000A0YBRX2</t>
  </si>
  <si>
    <t>DE000A0YBRY0</t>
  </si>
  <si>
    <t>ComStage ETF iBoxx € Liquid Sovereigns Diversified Overall TR</t>
  </si>
  <si>
    <t>LU0444605645</t>
  </si>
  <si>
    <t>ComStage ETF iBoxx € Liquid Sovereigns Diversified 1-3 TR</t>
  </si>
  <si>
    <t>LU0444605991</t>
  </si>
  <si>
    <t>ComStage ETF iBoxx € Liquid Sovereigns Diversified 3-5 TR</t>
  </si>
  <si>
    <t>db Physical Gold Euro Hedged ETC Securities</t>
  </si>
  <si>
    <t>db Physical Silver Euro hedged ETC Securitie</t>
  </si>
  <si>
    <t>LU0444606023</t>
  </si>
  <si>
    <t>ComStage ETF iBoxx € Liquid Sovereigns Diversified 5-7 TR</t>
  </si>
  <si>
    <t>LU0444606296</t>
  </si>
  <si>
    <t>ComStage ETF iBoxx € Liquid Sovereigns Diversified 7-10 TR</t>
  </si>
  <si>
    <t>LU0444606379</t>
  </si>
  <si>
    <t>ComStage ETF iBoxx € Liquid Sovereigns Diversified 10-15 TR</t>
  </si>
  <si>
    <t>LU0444606452</t>
  </si>
  <si>
    <t>ComStage ETF iBoxx € Liquid Sovereigns Diversified 15+ TR</t>
  </si>
  <si>
    <t>LU0444606536</t>
  </si>
  <si>
    <t>ComStage ETF iBoxx € Liquid Sovereigns Diversified 25+ TR</t>
  </si>
  <si>
    <t>LU0444606619</t>
  </si>
  <si>
    <t>ComStage ETF iBoxx € Sovereigns Germany Capped 1-5 TR</t>
  </si>
  <si>
    <t>LU0444606882</t>
  </si>
  <si>
    <t>ComStage ETF iBoxx € Sovereigns Germany Capped 5-10 TR</t>
  </si>
  <si>
    <t>LU0444606965</t>
  </si>
  <si>
    <t>ComStage ETF iBoxx € Sovereigns Germany Capped 10+ TR</t>
  </si>
  <si>
    <t>LU0444607005</t>
  </si>
  <si>
    <t>db x-trackers II iBoxx € Sovereigns Eurozone TR Index ETF</t>
  </si>
  <si>
    <t>db x-trackers II iBoxx € Sovereigns Eurozone 1-3 TR Index ETF</t>
  </si>
  <si>
    <t>db x-trackers II iBoxx € Sovereigns Eurozone 3-5 TR Index ETF</t>
  </si>
  <si>
    <t>db x-trackers II iBoxx € Sovereigns Eurozone 5-7 TR Index ETF</t>
  </si>
  <si>
    <t>db x-trackers II iBoxx € Sovereigns Eurozone 7-10 TR Index ETF</t>
  </si>
  <si>
    <t>db x-trackers II iBoxx € Sovereigns Eurozone 10-15 TR Index ETF</t>
  </si>
  <si>
    <t>db x-trackers II iBoxx € Sovereigns Eurozone 15+ TR Index ETF</t>
  </si>
  <si>
    <t>db x-trackers II iBoxx € Sovereigns Eurozone 25+ TR Index ETF</t>
  </si>
  <si>
    <t>db x-trackers II iBoxx Global Inflation-Linked TR Index Hedged ETF</t>
  </si>
  <si>
    <t>db x-trackers II iBoxx € Inflation-Linked TR Index ETF</t>
  </si>
  <si>
    <t>Lyxor ETF MSCI EMU</t>
  </si>
  <si>
    <t>LU0378436793</t>
  </si>
  <si>
    <t>LU0378819709</t>
  </si>
  <si>
    <t>LU0378819295</t>
  </si>
  <si>
    <t>FR0010689695</t>
  </si>
  <si>
    <t>FR0010689687</t>
  </si>
  <si>
    <t>FR0010129064</t>
  </si>
  <si>
    <t>FR0010153387</t>
  </si>
  <si>
    <t>db x-trackers II iTraxxEurope Subordinated Financials 5- year Short TRI ETF</t>
  </si>
  <si>
    <t>LU0378819881</t>
  </si>
  <si>
    <t>LU0378819378</t>
  </si>
  <si>
    <t>IE00B3BPCH51</t>
  </si>
  <si>
    <t>PowerShares EuroMTS Cash 3 Months Fund</t>
  </si>
  <si>
    <t>DE0006344740</t>
  </si>
  <si>
    <t>DE000A0F5T02</t>
  </si>
  <si>
    <t>LU0380865021</t>
  </si>
  <si>
    <t>ComStage ETF DAX TR</t>
  </si>
  <si>
    <t>LU0378438732</t>
  </si>
  <si>
    <t>LU0378434079</t>
  </si>
  <si>
    <t>LU0378434236</t>
  </si>
  <si>
    <t>LU0378434582</t>
  </si>
  <si>
    <t>LU0378435043</t>
  </si>
  <si>
    <t>LU0378435399</t>
  </si>
  <si>
    <t>LU0378435472</t>
  </si>
  <si>
    <t>LU0378435555</t>
  </si>
  <si>
    <t>LU0378435639</t>
  </si>
  <si>
    <t>LU0378435712</t>
  </si>
  <si>
    <t>DE000BC2KTT9</t>
  </si>
  <si>
    <t>DE000ETN1WL5</t>
  </si>
  <si>
    <t>DE000A1DFSD5</t>
  </si>
  <si>
    <t>DE000A1DFSA1</t>
  </si>
  <si>
    <t>DE000A1DFSG8</t>
  </si>
  <si>
    <t>DE000A1DFSB9</t>
  </si>
  <si>
    <t>DE000A1DFSF0</t>
  </si>
  <si>
    <t>DE000A1DFSC7</t>
  </si>
  <si>
    <t>DE000A1DFSE3</t>
  </si>
  <si>
    <t>DE000A1DFSJ2</t>
  </si>
  <si>
    <t>NL0009360874</t>
  </si>
  <si>
    <t>NL0009360825</t>
  </si>
  <si>
    <t>DE000BC1C7Q6</t>
  </si>
  <si>
    <t>DE000A1DFSH6</t>
  </si>
  <si>
    <t>DE000A1DFSK0</t>
  </si>
  <si>
    <t>DE000BC1C7R4</t>
  </si>
  <si>
    <t>NL0009360817</t>
  </si>
  <si>
    <t>NL0009360858</t>
  </si>
  <si>
    <t>NL0009360866</t>
  </si>
  <si>
    <t>iPath VSTOXX Short-Term Futures TR ETN</t>
  </si>
  <si>
    <t>Index Plus ETN DAX</t>
  </si>
  <si>
    <t>ETFS Short GBP Long EUR</t>
  </si>
  <si>
    <t>ETFS Long CHF Short EUR</t>
  </si>
  <si>
    <t>ETFS Long NOK Short EUR</t>
  </si>
  <si>
    <t>ETFS Short CHF Long EUR</t>
  </si>
  <si>
    <t>ETFS Short JPY Long EUR</t>
  </si>
  <si>
    <t>ETFS Long GBP Short EUR</t>
  </si>
  <si>
    <t>ETFS Long JPY Short EUR</t>
  </si>
  <si>
    <t>ETFS Long SEK Short EUR</t>
  </si>
  <si>
    <t>MSCI Daily TR Net Emerging Markets USD Index Exchange Traded Notes</t>
  </si>
  <si>
    <t>MSCI AC South East Asia Net TR USD Index Exchange Traded Notes</t>
  </si>
  <si>
    <t>iPath S&amp;P 500 VIX Short-Term Futures Index ETN</t>
  </si>
  <si>
    <t>ETFS Short NOK Long EUR</t>
  </si>
  <si>
    <t>ETFS Short SEK Long EUR</t>
  </si>
  <si>
    <t>iPath S&amp;P 500 VIX Mid-Term Futures Index ETN</t>
  </si>
  <si>
    <t>MSCI FM (Frontier Markets) Daily Net TR USD Index Exchange Traded Notes</t>
  </si>
  <si>
    <t>MSCI Gulf Cooperation Council ex SA Top 50 Net TR USD Index Exchange Traded Notes</t>
  </si>
  <si>
    <t>CECE Composite Index® in EUR Exchange Traded Notes</t>
  </si>
  <si>
    <t>LU0378435803</t>
  </si>
  <si>
    <t>LU0378435985</t>
  </si>
  <si>
    <t>LU0378436017</t>
  </si>
  <si>
    <t>LU0378436108</t>
  </si>
  <si>
    <t>LU0378436363</t>
  </si>
  <si>
    <t>LU0378436447</t>
  </si>
  <si>
    <t>LU0378436520</t>
  </si>
  <si>
    <t>LU0378436876</t>
  </si>
  <si>
    <t>LU0378437098</t>
  </si>
  <si>
    <t>LU0378437171</t>
  </si>
  <si>
    <t>LU0378437254</t>
  </si>
  <si>
    <t>LU0378437338</t>
  </si>
  <si>
    <t>LU0378437502</t>
  </si>
  <si>
    <t>ComStage ETF NASDAQ-100</t>
  </si>
  <si>
    <t>LU0378449770</t>
  </si>
  <si>
    <t>ComStage ETF Nikkei 225</t>
  </si>
  <si>
    <t>LU0378453376</t>
  </si>
  <si>
    <t>ComStage ETF Commerzbank EONIA Index TR</t>
  </si>
  <si>
    <t>LU0378437684</t>
  </si>
  <si>
    <t>ComStage ETF Commerzbank FED Funds Effective Rate Index TR</t>
  </si>
  <si>
    <t>LU0378437767</t>
  </si>
  <si>
    <t>FR0010636464</t>
  </si>
  <si>
    <t>DE0006344773</t>
  </si>
  <si>
    <t>DE000A0F5T10</t>
  </si>
  <si>
    <t>DE0006344781</t>
  </si>
  <si>
    <t>DE000A0F5T28</t>
  </si>
  <si>
    <t>DE0006289374</t>
  </si>
  <si>
    <t>DE000A0F5T36</t>
  </si>
  <si>
    <t>DE0006344799</t>
  </si>
  <si>
    <t>DE000A0F5T44</t>
  </si>
  <si>
    <t>DE0006289416</t>
  </si>
  <si>
    <t>DE000A0F5T51</t>
  </si>
  <si>
    <t>DE0006289424</t>
  </si>
  <si>
    <t>DE000A0F5T69</t>
  </si>
  <si>
    <t>DE0006344765</t>
  </si>
  <si>
    <t>DE000A0F5T77</t>
  </si>
  <si>
    <t>DE0006289432</t>
  </si>
  <si>
    <t>DE000A0F5T85</t>
  </si>
  <si>
    <t>DE000A0H0751</t>
  </si>
  <si>
    <t>db Natural Gas Booster Euro Hedged ETC Securities</t>
  </si>
  <si>
    <t>db Industrial Metals Booster Hedged ETC Securities</t>
  </si>
  <si>
    <t>db Energy Booster Euro Hedged ETC Securities</t>
  </si>
  <si>
    <t>db Agriculture Booster Euro Hedged ETC Securities</t>
  </si>
  <si>
    <t>db Commodity Booster Euro Hedged ETC Securities</t>
  </si>
  <si>
    <t>RBS physical Gold ETC</t>
  </si>
  <si>
    <t>RICI Enhanced Index Exchange Traded Commodities</t>
  </si>
  <si>
    <t>RICI Enhanced Agriculture Index Exchange Traded Commodities</t>
  </si>
  <si>
    <t>RICI Enhanced Industrial Metals Index Exchange Traded Commodities</t>
  </si>
  <si>
    <t>RICI Enhanced Grains and Oilseeds Index Exchange Traded Commodities</t>
  </si>
  <si>
    <t>RICI Enhanced Brent Crude Oil TR Index Exchange Traded Commodities</t>
  </si>
  <si>
    <t>RICI Enhanced WTI Crude Oil TR Index Exchange Traded Commodities</t>
  </si>
  <si>
    <t>RICI Enhanced Natural Gas TR Index Exchange Traded Commodities</t>
  </si>
  <si>
    <t>S&amp;P GSCI Brent Crude Official Close Index TR Exchange Traded Commodities</t>
  </si>
  <si>
    <t>S&amp;P GSCI Crude Oil Official Close Index TR Exchange Traded Commodities</t>
  </si>
  <si>
    <t>Amundi ETF Commodities S&amp;P GSCI (LE)</t>
  </si>
  <si>
    <t xml:space="preserve">Amundi ETF Commodities S&amp;P GSCI Agriculture </t>
  </si>
  <si>
    <t xml:space="preserve">Amundi ETF Commodities S&amp;P GSCI Metals </t>
  </si>
  <si>
    <t xml:space="preserve">Amundi ETF Commodities S&amp;P GSCI Non Energy </t>
  </si>
  <si>
    <t>Amundi ETF DJ STOXX 600</t>
  </si>
  <si>
    <t>Amundi ETF EuroMTS Cash 3 Months</t>
  </si>
  <si>
    <t>Amundi ETF Govt Bond EuroMTS Broad</t>
  </si>
  <si>
    <t>Amundi ETF Govt Bond EuroMTS Broad 10-15</t>
  </si>
  <si>
    <t>Amundi ETF Govt Bond EuroMTS Broad 1-3</t>
  </si>
  <si>
    <t>Amundi ETF Govt Bond EuroMTS Broad 3-5</t>
  </si>
  <si>
    <t>Amundi ETF Govt Bond EuroMTS Broad 5-7</t>
  </si>
  <si>
    <t>Amundi ETF Govt Bond EuroMTS Broad 7-10</t>
  </si>
  <si>
    <t>Amundi ETF MSCI Brazil</t>
  </si>
  <si>
    <t>Amundi ETF MSCI Eastern Europe EX Russia</t>
  </si>
  <si>
    <t>Amundi ETF MSCI EMU High Dividend</t>
  </si>
  <si>
    <t>Amundi ETF MSCI Europe Banks</t>
  </si>
  <si>
    <t>Amundi ETF MSCI Europe Consumer Discretionary</t>
  </si>
  <si>
    <t>Amundi ETF MSCI Europe Consumer Staples</t>
  </si>
  <si>
    <t>Amundi ETF MSCI Europe EX EMU</t>
  </si>
  <si>
    <t>Amundi ETF MSCI Europe Healthcare</t>
  </si>
  <si>
    <t>Amundi ETF MSCI Europe High Dividend</t>
  </si>
  <si>
    <t>Amundi ETF MSCI Europe Industrials</t>
  </si>
  <si>
    <t>Amundi ETF MSCI Europe Insurance</t>
  </si>
  <si>
    <t>Amundi ETF MSCI Europe IT</t>
  </si>
  <si>
    <t>Amundi ETF MSCI Europe Materials</t>
  </si>
  <si>
    <t>Amundi ETF MSCI Europe Telecom Services</t>
  </si>
  <si>
    <t>Amundi ETF MSCI Europe Utilities</t>
  </si>
  <si>
    <t>Amundi ETF MSCI Nordic</t>
  </si>
  <si>
    <t>Amundi ETF MSCI Switzerland</t>
  </si>
  <si>
    <t>Amundi ETF MSCI UK</t>
  </si>
  <si>
    <t>Amundi ETF MSCI World Energy</t>
  </si>
  <si>
    <t>Amundi ETF MSCI World Financials</t>
  </si>
  <si>
    <t>Amundi ETF Real Estate REIT IEIF</t>
  </si>
  <si>
    <t>Amundi ETF Short Govt Bond EuroMTS Broad</t>
  </si>
  <si>
    <t>Amundi ETF Short Govt Bond EuroMTS Broad 10-15</t>
  </si>
  <si>
    <t>Amundi ETF Short Govt Bond EuroMTS Broad 1-3</t>
  </si>
  <si>
    <t>Amundi ETF Short Govt Bond EuroMTS Broad 3-5</t>
  </si>
  <si>
    <t>Amundi ETF Short Govt Bond EuroMTS Broad 5-7</t>
  </si>
  <si>
    <t>Amundi ETF Short Govt Bond EuroMTS Broad 7-10</t>
  </si>
  <si>
    <t>db x-trackers STOXX 600 Banks ETF</t>
  </si>
  <si>
    <t>db x-trackers STOXX 600 Banks Short ETF</t>
  </si>
  <si>
    <t>db x-trackers STOXX 600 Basic Resources ETF</t>
  </si>
  <si>
    <t>db x-trackers STOXX 600 Basic Resources Short Daily ETF</t>
  </si>
  <si>
    <t>db x-trackers STOXX 600 ETF</t>
  </si>
  <si>
    <t>db x-trackers STOXX 600 Food &amp; Beverage ETF</t>
  </si>
  <si>
    <t>db x-trackers STOXX 600 Health Care ETF</t>
  </si>
  <si>
    <t>db x-trackers STOXX 600 Health Care Short ETF</t>
  </si>
  <si>
    <t>db x-trackers STOXX 600 Industrial Goods ETF</t>
  </si>
  <si>
    <t>db x-trackers STOXX 600 Industrial Goods Short Daily ETF</t>
  </si>
  <si>
    <t>db x-trackers STOXX 600 Insurance ETF</t>
  </si>
  <si>
    <t>db x-trackers STOXX 600 Insurance Short Daily ETF</t>
  </si>
  <si>
    <t>db x-trackers STOXX 600 Oil &amp; Gas ETF</t>
  </si>
  <si>
    <t>db x-trackers STOXX 600 Oil &amp; Gas Short ETF</t>
  </si>
  <si>
    <t>db x-trackers STOXX 600 Technology ETF</t>
  </si>
  <si>
    <t>db x-trackers STOXX 600 Technology Short ETF</t>
  </si>
  <si>
    <t>db x-trackers STOXX 600 Telecommunications ETF</t>
  </si>
  <si>
    <t>db x-trackers STOXX 600 Telecommunications Short ETF</t>
  </si>
  <si>
    <t>db x-trackers STOXX 600 Utilities ETF</t>
  </si>
  <si>
    <t>db x-trackers STOXX 600 Utilities Short Daily ETF</t>
  </si>
  <si>
    <t>db x-trackers STOXX Global Select Dividend 100 ETF</t>
  </si>
  <si>
    <t>db x-trackers II Emerging Markets Liquid EuroBond Index ETF</t>
  </si>
  <si>
    <t>DJ STOXX 50 Source ETF</t>
  </si>
  <si>
    <t>DJ STOXX 600 Optimised Automobiles &amp; Parts Source ETF</t>
  </si>
  <si>
    <t>DJ STOXX 600 Optimised Banks Source ETF</t>
  </si>
  <si>
    <t>DJ STOXX 600 Optimised Basic Resources Source ETF</t>
  </si>
  <si>
    <t>DJ STOXX 600 Optimised Chemicals Source ETF</t>
  </si>
  <si>
    <t>DJ STOXX 600 Optimised Construction &amp; Materials Source ETF</t>
  </si>
  <si>
    <t>DJ STOXX 600 Optimised Financial Services Source ETF</t>
  </si>
  <si>
    <t>DJ STOXX 600 Optimised Food &amp; Beverage Source ETF</t>
  </si>
  <si>
    <t>DJ STOXX 600 Optimised Health Care Source ETF</t>
  </si>
  <si>
    <t>DJ STOXX 600 Optimised Industrial Goods &amp; Services Source ETF</t>
  </si>
  <si>
    <t>DJ STOXX 600 Optimised Insurance Source ETF</t>
  </si>
  <si>
    <t>DJ STOXX 600 Optimised Media Source ETF</t>
  </si>
  <si>
    <t>DJ STOXX 600 Optimised Oil &amp; Gas Source ETF</t>
  </si>
  <si>
    <t>DJ STOXX 600 Optimised Personal &amp; Household Goods Source ETF</t>
  </si>
  <si>
    <t>DJ STOXX 600 Optimised Retail Source ETF</t>
  </si>
  <si>
    <t>DJ STOXX 600 Optimised Technology Source ETF</t>
  </si>
  <si>
    <t>DJ STOXX 600 Optimised Telecommunications Source ETF</t>
  </si>
  <si>
    <t>DJ STOXX 600 Optimised Travel &amp; Leisure Source ETF</t>
  </si>
  <si>
    <t>DJ STOXX 600 Optimised Utilities Source ETF</t>
  </si>
  <si>
    <t>DJ STOXX 600 Source ETF</t>
  </si>
  <si>
    <t>DJ STOXX Mid 200 Source ETF</t>
  </si>
  <si>
    <t>DJ STOXX Small 200 Source ETF</t>
  </si>
  <si>
    <t>EasyETF S&amp;P 500 (EUR)</t>
  </si>
  <si>
    <t>ETFlab Deutsche Börse EuroGOV®  Germany</t>
  </si>
  <si>
    <t>ETFlab Deutsche Börse EuroGOV®  Germany 10+</t>
  </si>
  <si>
    <t>ETFlab Deutsche Börse EuroGOV®  Germany 1-3</t>
  </si>
  <si>
    <t>ETFlab Deutsche Börse EuroGOV®  Germany 3-5</t>
  </si>
  <si>
    <t>ETFlab Deutsche Börse EuroGOV®  Germany 5-10</t>
  </si>
  <si>
    <t>ETFlab Deutsche Börse EuroGOV®  Germany Money Market</t>
  </si>
  <si>
    <t>ETFX DAXglobal Gold Mining Fund</t>
  </si>
  <si>
    <t>iShares Markit iBoxx $ Corporate Bond</t>
  </si>
  <si>
    <t>iShares Barclays Capital $ TIPS</t>
  </si>
  <si>
    <t>iShares Capital Barclays $ Treasury Bond 1-3</t>
  </si>
  <si>
    <t>iShares Barclays Capital $ Treasury Bond 7-10</t>
  </si>
  <si>
    <t>iShares Barclays Capital Euro Treasury Bond</t>
  </si>
  <si>
    <t>iShares DJ Asia/Pacific Select Dividend 30</t>
  </si>
  <si>
    <t>iShares EURO STOXX Total Market Growth Large</t>
  </si>
  <si>
    <t>iShares EURO STOXX Mid</t>
  </si>
  <si>
    <t>iShares EURO STOXX Select Dividend 30</t>
  </si>
  <si>
    <t>iShares EURO STOXX Small</t>
  </si>
  <si>
    <t>iShares EURO STOXX Total Market Value Large</t>
  </si>
  <si>
    <t>iShares STOXX Europe 50</t>
  </si>
  <si>
    <t>iShares DJ-UBS Commodity Swap (DE)</t>
  </si>
  <si>
    <t>iShares Barclays Capital Global Inflation-Linked Bond</t>
  </si>
  <si>
    <t>iShares MSCI World Islamic</t>
  </si>
  <si>
    <t>Lyxor ETF EURO STOXX 50</t>
  </si>
  <si>
    <t>Lyxor ETF EURO STOXX 50 Buywrite</t>
  </si>
  <si>
    <t>Lyxor ETF STOXX Europe 600 Automobiles &amp; Parts</t>
  </si>
  <si>
    <t>Lyxor ETF STOXX Europe 600 Banks</t>
  </si>
  <si>
    <t>Lyxor ETF STOXX Europe 600 Basic Resources</t>
  </si>
  <si>
    <t>Lyxor ETF STOXX Europe 600 Chemicals</t>
  </si>
  <si>
    <t>Lyxor ETF STOXX Europe 600 Construction &amp; Materials</t>
  </si>
  <si>
    <t>Lyxor ETF STOXX Europe 600 Financial Services</t>
  </si>
  <si>
    <t>Lyxor ETF STOXX Europe 600 Food &amp; Beverage</t>
  </si>
  <si>
    <t>Lyxor ETF STOXX Europe 600 Health Care</t>
  </si>
  <si>
    <t>Lyxor ETF STOXX Europe 600 Industrial Goods &amp; Services</t>
  </si>
  <si>
    <t>Lyxor ETF STOXX Europe 600 Insurance</t>
  </si>
  <si>
    <t>Lyxor ETF STOXX Europe 600 Media</t>
  </si>
  <si>
    <t>Lyxor ETF STOXX Europe 600 Oil &amp; Gas</t>
  </si>
  <si>
    <t>Lyxor ETF STOXX Europe 600 Personal &amp; Household Goods</t>
  </si>
  <si>
    <t>Lyxor ETF STOXX Europe 600 Retail</t>
  </si>
  <si>
    <t>Lyxor ETF STOXX Europe 600 Technology</t>
  </si>
  <si>
    <t>Lyxor ETF STOXX Europe 600 Telecommunications</t>
  </si>
  <si>
    <t>Lyxor ETF STOXX Europe 600 Travel &amp; Leisure</t>
  </si>
  <si>
    <t>Lyxor ETF STOXX Europe 600 Utilities</t>
  </si>
  <si>
    <t>Lyxor ETF STOXX Europe Select Dividend 30</t>
  </si>
  <si>
    <t>Lyxor ETF DJ Industrial Average</t>
  </si>
  <si>
    <t>Lyxor ETF Leveraged EURO STOXX 50</t>
  </si>
  <si>
    <t>Market Access NYSE Arca Gold Bugs Index Fund</t>
  </si>
  <si>
    <t>S&amp;P GSCI Natural Gas Official Close Index TR Exchange Traded Commodities</t>
  </si>
  <si>
    <t>DE000A1ED2K0</t>
  </si>
  <si>
    <t>DE000A1ED2H6</t>
  </si>
  <si>
    <t>DE000A1ED2J2</t>
  </si>
  <si>
    <t>DE000A1ED2G8</t>
  </si>
  <si>
    <t>DE000A1ED2F0</t>
  </si>
  <si>
    <t>DE000A1EDJ96</t>
  </si>
  <si>
    <t>NL0009360718</t>
  </si>
  <si>
    <t>NL0009360726</t>
  </si>
  <si>
    <t>NL0009360734</t>
  </si>
  <si>
    <t>NL0009360742</t>
  </si>
  <si>
    <t>NL0009360759</t>
  </si>
  <si>
    <t>NL0009360767</t>
  </si>
  <si>
    <t>NL0009360775</t>
  </si>
  <si>
    <t>NL0009360783</t>
  </si>
  <si>
    <t>NL0009360791</t>
  </si>
  <si>
    <t>NL0009360809</t>
  </si>
  <si>
    <t>DE000A0HG2L3</t>
  </si>
  <si>
    <t>iShares MSCI Latin America</t>
  </si>
  <si>
    <t>DE000A0NA0K7</t>
  </si>
  <si>
    <t>DE000A0J2060</t>
  </si>
  <si>
    <t>iShares MSCI Taiwan</t>
  </si>
  <si>
    <t>DE000A0HG2K5</t>
  </si>
  <si>
    <t>iShares MSCI Turkey</t>
  </si>
  <si>
    <t>DE000A0LGQN1</t>
  </si>
  <si>
    <t>iShares MSCI US Islamic</t>
  </si>
  <si>
    <t>DE000A0NA0N1</t>
  </si>
  <si>
    <t>iShares MSCI World</t>
  </si>
  <si>
    <t>DE000A0HGZR1</t>
  </si>
  <si>
    <t>DE000A0NA0L5</t>
  </si>
  <si>
    <t>DE000A0F5UF5</t>
  </si>
  <si>
    <t>DE000A0H08D2</t>
  </si>
  <si>
    <t>iShares S&amp;P 500</t>
  </si>
  <si>
    <t>DE0002643889</t>
  </si>
  <si>
    <t>iShares S&amp;P Global Clean Energy</t>
  </si>
  <si>
    <t>DE000A0M5X10</t>
  </si>
  <si>
    <t>DE000A0NA0H3</t>
  </si>
  <si>
    <t>iShares S&amp;P Global Water</t>
  </si>
  <si>
    <t>DE000A0MSAG2</t>
  </si>
  <si>
    <t>iShares S&amp;P Listed Private Equity</t>
  </si>
  <si>
    <t>DE000A0MSAF4</t>
  </si>
  <si>
    <t>iShares SMI (DE)</t>
  </si>
  <si>
    <t>DE0005933964</t>
  </si>
  <si>
    <t>iShares TecDAX (DE)</t>
  </si>
  <si>
    <t>DE0005933972</t>
  </si>
  <si>
    <t>DE0006289325</t>
  </si>
  <si>
    <t>FR0010408799</t>
  </si>
  <si>
    <t>Lyxor ETF China Enterprise</t>
  </si>
  <si>
    <t>FR0010204081</t>
  </si>
  <si>
    <t>Lyxor ETF Commodities CRB</t>
  </si>
  <si>
    <t>FR0010270033</t>
  </si>
  <si>
    <t>Lyxor ETF Commodities CRB Non-Energy</t>
  </si>
  <si>
    <t>FR0010346205</t>
  </si>
  <si>
    <t>Lyxor ETF DAX</t>
  </si>
  <si>
    <t>LU0252633754</t>
  </si>
  <si>
    <t>Lyxor ETF DAXplus Covered Call</t>
  </si>
  <si>
    <t>LU0252635023</t>
  </si>
  <si>
    <t>LU0397221945</t>
  </si>
  <si>
    <t>DE000A0Q8M37</t>
  </si>
  <si>
    <t>DE000A0Q8M86</t>
  </si>
  <si>
    <t>DE000A0Q8NA2</t>
  </si>
  <si>
    <t>DE000A0Q8M94</t>
  </si>
  <si>
    <t>DE000A0Q8ND6</t>
  </si>
  <si>
    <t>DE000A0Q8NE4</t>
  </si>
  <si>
    <t>ComStage ETF MSCI World TRN</t>
  </si>
  <si>
    <t>LU0392494562</t>
  </si>
  <si>
    <t>ComStage ETF MSCI Europe TRN</t>
  </si>
  <si>
    <t>Exchange Traded Notes</t>
  </si>
  <si>
    <t>LU0392494646</t>
  </si>
  <si>
    <t>ComStage ETF MSCI EMU TRN</t>
  </si>
  <si>
    <t>LU0392494729</t>
  </si>
  <si>
    <t>ComStage ETF MSCI North America TRN</t>
  </si>
  <si>
    <t>LU0392494992</t>
  </si>
  <si>
    <t>ComStage ETF MSCI Pacific TRN</t>
  </si>
  <si>
    <t>LU0392495023</t>
  </si>
  <si>
    <t>ComStage ETF MSCI Pacific ex Japan TRN</t>
  </si>
  <si>
    <t>LU0392495296</t>
  </si>
  <si>
    <t>ComStage ETF MSCI EM Eastern Europe TRN</t>
  </si>
  <si>
    <t>LU0392495379</t>
  </si>
  <si>
    <t>ComStage ETF MSCI Japan TRN</t>
  </si>
  <si>
    <t>LU0392495452</t>
  </si>
  <si>
    <t>ComStage ETF MSCI Russia 30% Capped TRN</t>
  </si>
  <si>
    <t>LU0392495536</t>
  </si>
  <si>
    <t>ComStage ETF MSCI Taiwan TRN</t>
  </si>
  <si>
    <t>LU0392495619</t>
  </si>
  <si>
    <t>ComStage ETF MSCI USA TRN</t>
  </si>
  <si>
    <t>LU0392495700</t>
  </si>
  <si>
    <t>db x-trackers CAC 40 Short ETF</t>
  </si>
  <si>
    <t>LU0328475792</t>
  </si>
  <si>
    <t>db x-trackers MSCI Pacific ex Japan TRN Index ETF</t>
  </si>
  <si>
    <t>LU0322252338</t>
  </si>
  <si>
    <t>db x-trackers MSCI AC Asia ex Japan TRN Index ETF</t>
  </si>
  <si>
    <t>LU0322252171</t>
  </si>
  <si>
    <t>ComStage ETF MSCI USA Large Cap TRN</t>
  </si>
  <si>
    <t>LU0392495882</t>
  </si>
  <si>
    <t>ComStage ETF MSCI USA Mid Cap TRN</t>
  </si>
  <si>
    <t>LU0392495965</t>
  </si>
  <si>
    <t>ComStage ETF MSCI USA Small Cap TRN</t>
  </si>
  <si>
    <t>LU0392496005</t>
  </si>
  <si>
    <t>ComStage ETF MSCI Europe Large Cap TRN</t>
  </si>
  <si>
    <t>LU0392496187</t>
  </si>
  <si>
    <t>ComStage ETF MSCI Europe Mid Cap TRN</t>
  </si>
  <si>
    <t>LU0392496260</t>
  </si>
  <si>
    <t>ComStage ETF MSCI Europe Small Cap TRN</t>
  </si>
  <si>
    <t>LU0392496344</t>
  </si>
  <si>
    <t>ComStage ETF SMI</t>
  </si>
  <si>
    <t>LU0392496427</t>
  </si>
  <si>
    <t>ComStage ETF TOPIX</t>
  </si>
  <si>
    <t>LU0392496773</t>
  </si>
  <si>
    <t>LU0392496856</t>
  </si>
  <si>
    <t>LU0392496930</t>
  </si>
  <si>
    <t>ComStage ETF ATX</t>
  </si>
  <si>
    <t>LU0392496690</t>
  </si>
  <si>
    <t>MSCI Europe Source ETF</t>
  </si>
  <si>
    <t>MSCI Japan Source ETF</t>
  </si>
  <si>
    <t>MSCI USA Source ETF</t>
  </si>
  <si>
    <t>MSCI World Source ETF</t>
  </si>
  <si>
    <t>Russell 2000 Source ETF</t>
  </si>
  <si>
    <t>DE000A0X9AC4</t>
  </si>
  <si>
    <t>DE000A0X8994</t>
  </si>
  <si>
    <t>DE000A0X9AB6</t>
  </si>
  <si>
    <t>DE000A0X9AA8</t>
  </si>
  <si>
    <t>LU0288030280</t>
  </si>
  <si>
    <t>FR0007054358</t>
  </si>
  <si>
    <t>FR0010389205</t>
  </si>
  <si>
    <t>FR0010344630</t>
  </si>
  <si>
    <t>FR0010345371</t>
  </si>
  <si>
    <t>FR0010345389</t>
  </si>
  <si>
    <t>FR0010345470</t>
  </si>
  <si>
    <t>FR0010345504</t>
  </si>
  <si>
    <t>FR0010345363</t>
  </si>
  <si>
    <t>FR0010344861</t>
  </si>
  <si>
    <t>FR0010344879</t>
  </si>
  <si>
    <t>FR0010344887</t>
  </si>
  <si>
    <t>FR0010344903</t>
  </si>
  <si>
    <t>FR0010344929</t>
  </si>
  <si>
    <t>FR0010344960</t>
  </si>
  <si>
    <t>FR0010344978</t>
  </si>
  <si>
    <t>FR0010344986</t>
  </si>
  <si>
    <t>FR0010344796</t>
  </si>
  <si>
    <t>FR0010344812</t>
  </si>
  <si>
    <t>FR0010344838</t>
  </si>
  <si>
    <t>FR0010344853</t>
  </si>
  <si>
    <t>FR0010378604</t>
  </si>
  <si>
    <t>FR0007056841</t>
  </si>
  <si>
    <t>Lyxor ETF Eastern Europe</t>
  </si>
  <si>
    <t>FR0010204073</t>
  </si>
  <si>
    <t>FR0010510800</t>
  </si>
  <si>
    <t>Lyxor ETF EuroMTS 10-15Y</t>
  </si>
  <si>
    <t>FR0010037242</t>
  </si>
  <si>
    <t>Lyxor ETF EuroMTS 1-3Y</t>
  </si>
  <si>
    <t>FR0010222224</t>
  </si>
  <si>
    <t>Lyxor ETF EuroMTS 15+Y</t>
  </si>
  <si>
    <t>FR0010481093</t>
  </si>
  <si>
    <t>Lyxor ETF EuroMTS 3-5Y</t>
  </si>
  <si>
    <t>FR0010037234</t>
  </si>
  <si>
    <t>Lyxor ETF EuroMTS 5-7Y</t>
  </si>
  <si>
    <t>FR0010411413</t>
  </si>
  <si>
    <t>Lyxor ETF EuroMTS 7-10Y</t>
  </si>
  <si>
    <t>FR0010411439</t>
  </si>
  <si>
    <t>Lyxor ETF EuroMTS Covered Bond Aggregate</t>
  </si>
  <si>
    <t>FR0010481127</t>
  </si>
  <si>
    <t>LU0412624354</t>
  </si>
  <si>
    <t>LU0412624867</t>
  </si>
  <si>
    <t>LU0412624511</t>
  </si>
  <si>
    <t>LU0412624602</t>
  </si>
  <si>
    <t>EasyETF STOXX 50 Europe (A share)</t>
  </si>
  <si>
    <t>EasyETF STOXX 50 Europe (B share)</t>
  </si>
  <si>
    <t>EasyETF Russell 1000 (EUR)</t>
  </si>
  <si>
    <t>EasyETF EuroMTS Eonia</t>
  </si>
  <si>
    <t>db x-trackers HSI Short Daily Index ETF</t>
  </si>
  <si>
    <t>LU0429790313</t>
  </si>
  <si>
    <t>Lyxor ETF EuroMTS Global</t>
  </si>
  <si>
    <t>FR0010028860</t>
  </si>
  <si>
    <t>Lyxor ETF EuroMTS Inflation Linked</t>
  </si>
  <si>
    <t>FR0010174292</t>
  </si>
  <si>
    <t>Lyxor ETF FTSE RAFI Europe</t>
  </si>
  <si>
    <t>FR0010400770</t>
  </si>
  <si>
    <t>DE000A0LGQH3</t>
  </si>
  <si>
    <t>DE000A0HG2S8</t>
  </si>
  <si>
    <t>iShares ATX (DE)</t>
  </si>
  <si>
    <t>DE000A0D8Q23</t>
  </si>
  <si>
    <t>iShares DAX (DE)</t>
  </si>
  <si>
    <t>DE0005933931</t>
  </si>
  <si>
    <t>iShares DivDAX (DE)</t>
  </si>
  <si>
    <t>DE0002635273</t>
  </si>
  <si>
    <t>DE000A0H0744</t>
  </si>
  <si>
    <t>DE000A0J2086</t>
  </si>
  <si>
    <t>iShares DJ China Offshore 50 (DE)</t>
  </si>
  <si>
    <t>DE000A0F5UE8</t>
  </si>
  <si>
    <t>DE000A0D8Q07</t>
  </si>
  <si>
    <t>IE0008471009</t>
  </si>
  <si>
    <t>DE0005933956</t>
  </si>
  <si>
    <t>DE0006289309</t>
  </si>
  <si>
    <t>DE000A0HG3L1</t>
  </si>
  <si>
    <t>DE0006289333</t>
  </si>
  <si>
    <t>DE000A0DPMX7</t>
  </si>
  <si>
    <t>DE000A0HG2P4</t>
  </si>
  <si>
    <t>DE0002635281</t>
  </si>
  <si>
    <t>DE000A0DPMZ2</t>
  </si>
  <si>
    <t>DE000A0F5UG3</t>
  </si>
  <si>
    <t>DE0006289317</t>
  </si>
  <si>
    <t>DE000A0HG2N9</t>
  </si>
  <si>
    <t>iShares DJ Global Titans 50 (DE)</t>
  </si>
  <si>
    <t>DE0006289382</t>
  </si>
  <si>
    <t>iShares DJ Industrial Average (DE)</t>
  </si>
  <si>
    <t>DE0006289390</t>
  </si>
  <si>
    <t>IE0008470928</t>
  </si>
  <si>
    <t>DE0005933949</t>
  </si>
  <si>
    <t>DE0002635307</t>
  </si>
  <si>
    <t>DE0006344716</t>
  </si>
  <si>
    <t>DE000A0D8Q56</t>
  </si>
  <si>
    <t>DE0006289341</t>
  </si>
  <si>
    <t>DE000A0D8Q64</t>
  </si>
  <si>
    <t>DE0006344724</t>
  </si>
  <si>
    <t>DE000A0D8Q72</t>
  </si>
  <si>
    <t>DE0006344732</t>
  </si>
  <si>
    <t>DE000ETFL342</t>
  </si>
  <si>
    <t>DE000ETFL326</t>
  </si>
  <si>
    <t>LU0488317610</t>
  </si>
  <si>
    <t>LU0488317024</t>
  </si>
  <si>
    <t>LU0488316992</t>
  </si>
  <si>
    <t>LU0488317297</t>
  </si>
  <si>
    <t>LU0488316729</t>
  </si>
  <si>
    <t>LU0488316216</t>
  </si>
  <si>
    <t>ETFlab MSCI Emerging Markets</t>
  </si>
  <si>
    <t>ETFlab MSCI China</t>
  </si>
  <si>
    <t>ComStage ETF DAX FR</t>
  </si>
  <si>
    <t>ComStage ETF HSCEI</t>
  </si>
  <si>
    <t>Comstage ETF EURO STOXX 50 FR</t>
  </si>
  <si>
    <t>ComStage ETF HSI</t>
  </si>
  <si>
    <t>ComStage ETF FTSE 100 TR</t>
  </si>
  <si>
    <t>DE000A1ESY66</t>
  </si>
  <si>
    <t>DE000A1EK0G3</t>
  </si>
  <si>
    <t>DE000A1EK0J7</t>
  </si>
  <si>
    <t>Standard Commodities Goldtracker</t>
  </si>
  <si>
    <t>DE000A1EK0P4</t>
  </si>
  <si>
    <t>DE000A1EK0R0</t>
  </si>
  <si>
    <t>DE000A1EK0K5</t>
  </si>
  <si>
    <t>DE000A1EK0M1</t>
  </si>
  <si>
    <t>DE000A1EK0T6</t>
  </si>
  <si>
    <t>DE000A1EK0V2</t>
  </si>
  <si>
    <t>DE000A1EK0Q2</t>
  </si>
  <si>
    <t>DE000A1EK0S8</t>
  </si>
  <si>
    <t>DE000A1EK0L3</t>
  </si>
  <si>
    <t>DE000A1EK0N9</t>
  </si>
  <si>
    <t>DE000A1EK0U4</t>
  </si>
  <si>
    <t>DE000A1EK0W0</t>
  </si>
  <si>
    <t>ETFS Long AUD Short EUR</t>
  </si>
  <si>
    <t>ETFS Long CAD Short EUR</t>
  </si>
  <si>
    <t>ETFS Long CNY Short USD</t>
  </si>
  <si>
    <t>ETFS Long INR Short USD</t>
  </si>
  <si>
    <t>ETFS Long NZD Short EUR</t>
  </si>
  <si>
    <t>ETFS Long USD Short EUR</t>
  </si>
  <si>
    <t>ETFS Short CAD Long EUR</t>
  </si>
  <si>
    <t>ETFS Short CNY Long USD</t>
  </si>
  <si>
    <t>ETFS Short INR Long USD</t>
  </si>
  <si>
    <t>ETFS Short NZD Long EUR</t>
  </si>
  <si>
    <t>ETFS Short USD Long EUR</t>
  </si>
  <si>
    <t>DE000A0D8Q80</t>
  </si>
  <si>
    <t xml:space="preserve">Lyxor ETF Pan Africa </t>
  </si>
  <si>
    <t>Lyxor ETF MSCI Taiwan</t>
  </si>
  <si>
    <t>db x-trackers II Global Sovereign EUR Hedged Index ETF</t>
  </si>
  <si>
    <t>LU0378818131</t>
  </si>
  <si>
    <t>FR0010129072</t>
  </si>
  <si>
    <t>FR0010148858</t>
  </si>
  <si>
    <t>FR0010616268</t>
  </si>
  <si>
    <t>iShares MSCI North America</t>
  </si>
  <si>
    <t>FR0007085501</t>
  </si>
  <si>
    <t>FR0010397554</t>
  </si>
  <si>
    <t>FR0010444786</t>
  </si>
  <si>
    <t>Xetra Order Book Turnover in MEUR</t>
  </si>
  <si>
    <t>LU0335044896</t>
  </si>
  <si>
    <t>LU0321463258</t>
  </si>
  <si>
    <t>db x-trackers II EONIA TR Index ETF</t>
  </si>
  <si>
    <t>iShares Nikkei 225 (DE)</t>
  </si>
  <si>
    <t>Lyxor ETF Russia (DJ Rusindex Titans 10)</t>
  </si>
  <si>
    <t>DE000A0S9GB0</t>
  </si>
  <si>
    <t>DE000A0LP781</t>
  </si>
  <si>
    <t>DE000A0N62F2</t>
  </si>
  <si>
    <t>db x-trackers II</t>
  </si>
  <si>
    <t>MW Indices plc</t>
  </si>
  <si>
    <t>db x-trackers II Euro Interest Rates Volatility Short TRI ETF</t>
  </si>
  <si>
    <t>DE000A0N62G0</t>
  </si>
  <si>
    <t>DE000A0KRJ36</t>
  </si>
  <si>
    <t>DE000A0V9Y32</t>
  </si>
  <si>
    <t>DE000A0V9YX2</t>
  </si>
  <si>
    <t>DE000A0N62D7</t>
  </si>
  <si>
    <t>DE000A0KRKM5</t>
  </si>
  <si>
    <t>DE000A0KRJX4</t>
  </si>
  <si>
    <t>XS0417184552</t>
  </si>
  <si>
    <t>DE000A0KRKK9</t>
  </si>
  <si>
    <t>DE000A0KRKB8</t>
  </si>
  <si>
    <t>DE000A0KRKN3</t>
  </si>
  <si>
    <t>XS0417181616</t>
  </si>
  <si>
    <t>DE000A0V9Y57</t>
  </si>
  <si>
    <t>XS0417127916</t>
  </si>
  <si>
    <t>XS0417171658</t>
  </si>
  <si>
    <t>DE000A0V9XV8</t>
  </si>
  <si>
    <t>DE000A0V9YZ7</t>
  </si>
  <si>
    <t>XS0454792184</t>
  </si>
  <si>
    <t>DE000A0KRKD4</t>
  </si>
  <si>
    <t>DE000A0KRJU0</t>
  </si>
  <si>
    <t>XS0417132247</t>
  </si>
  <si>
    <t>DE000A0V9X09</t>
  </si>
  <si>
    <t>DE000A0KRJ51</t>
  </si>
  <si>
    <t>DE000A0N62H8</t>
  </si>
  <si>
    <t>DE000A0V9XY2</t>
  </si>
  <si>
    <t>XS0417129961</t>
  </si>
  <si>
    <t>DE000A0N62E5</t>
  </si>
  <si>
    <t>DE000A0KRJ93</t>
  </si>
  <si>
    <t>DE000A0V9X66</t>
  </si>
  <si>
    <t>DE000A0KRKG7</t>
  </si>
  <si>
    <t>DE000A0V9ZC3</t>
  </si>
  <si>
    <t>XS0417171815</t>
  </si>
  <si>
    <t>DE000A0KRJZ9</t>
  </si>
  <si>
    <t>DE000A0V9YU8</t>
  </si>
  <si>
    <t>DE000A1DCTL3</t>
  </si>
  <si>
    <t>XS0417151114</t>
  </si>
  <si>
    <t>DE000A0V9X41</t>
  </si>
  <si>
    <t>DE000A0KRKF9</t>
  </si>
  <si>
    <t>XS0417183406</t>
  </si>
  <si>
    <t>XS0417130381</t>
  </si>
  <si>
    <t>DE000A0KRJS4</t>
  </si>
  <si>
    <t>DE000A0V9Y99</t>
  </si>
  <si>
    <t>DE000A0KRJ44</t>
  </si>
  <si>
    <t>DE000A0V9Y73</t>
  </si>
  <si>
    <t>DE000A0KRKL7</t>
  </si>
  <si>
    <t>XS0417184040</t>
  </si>
  <si>
    <t>DE000A0KRKE2</t>
  </si>
  <si>
    <t>DE000A0KRKC6</t>
  </si>
  <si>
    <t>DE000A0KRJV8</t>
  </si>
  <si>
    <t>XS0470829358</t>
  </si>
  <si>
    <t>DE000A0V9YA0</t>
  </si>
  <si>
    <t>DE000A0V9ZA7</t>
  </si>
  <si>
    <t>DE000A0V9YG7</t>
  </si>
  <si>
    <t>DE000A0V9XN5</t>
  </si>
  <si>
    <t>DE000A0KRJ85</t>
  </si>
  <si>
    <t>XS0417150819</t>
  </si>
  <si>
    <t>DE000A0V9YT0</t>
  </si>
  <si>
    <t>DE000A0V9Y40</t>
  </si>
  <si>
    <t>DE000A0KRKA0</t>
  </si>
  <si>
    <t>DE000A0V9X90</t>
  </si>
  <si>
    <t>DE000A0V9ZB5</t>
  </si>
  <si>
    <t>DE000A0SVX83</t>
  </si>
  <si>
    <t>DE000A0V9YL7</t>
  </si>
  <si>
    <t>DE000A0KRJW6</t>
  </si>
  <si>
    <t>DE000A0V9YV6</t>
  </si>
  <si>
    <t>DE000A0KRJ28</t>
  </si>
  <si>
    <t>DE000A0KRKH5</t>
  </si>
  <si>
    <t>XS0417130894</t>
  </si>
  <si>
    <t>DE000A0V9YS2</t>
  </si>
  <si>
    <t>DE000A0V9XK1</t>
  </si>
  <si>
    <t>DE000A0V9YP8</t>
  </si>
  <si>
    <t>DE000A0KRJ10</t>
  </si>
  <si>
    <t>DE000A0V9YH5</t>
  </si>
  <si>
    <t>DE000A0V9X58</t>
  </si>
  <si>
    <t>DE000A0SVYC2</t>
  </si>
  <si>
    <t>DE000A0V9Y65</t>
  </si>
  <si>
    <t>DE000A0V9XQ8</t>
  </si>
  <si>
    <t>DE000A0V9YJ1</t>
  </si>
  <si>
    <t>DE000A0SVX34</t>
  </si>
  <si>
    <t>XS0417130035</t>
  </si>
  <si>
    <t>XS0470829432</t>
  </si>
  <si>
    <t>DE000A0V9Y81</t>
  </si>
  <si>
    <t>DE000A0V9YM5</t>
  </si>
  <si>
    <t>DE000A0KRJT2</t>
  </si>
  <si>
    <t>DE000A0KRJ02</t>
  </si>
  <si>
    <t>DE000A0KRKJ1</t>
  </si>
  <si>
    <t>XS0417185104</t>
  </si>
  <si>
    <t>DE000A0SVX59</t>
  </si>
  <si>
    <t>DE000A0V9YF9</t>
  </si>
  <si>
    <t>DE000A0V9YB8</t>
  </si>
  <si>
    <t>DE000A0V9ZD1</t>
  </si>
  <si>
    <t>DE000A0V9YQ6</t>
  </si>
  <si>
    <t>DE000A0V9YD4</t>
  </si>
  <si>
    <t>DE000A0V9YC6</t>
  </si>
  <si>
    <t>DE000A0KRJ77</t>
  </si>
  <si>
    <t>DE000A0KRJ69</t>
  </si>
  <si>
    <t>DE000A0V9XX4</t>
  </si>
  <si>
    <t>XS0417181533</t>
  </si>
  <si>
    <t>DE000A0V9Y24</t>
  </si>
  <si>
    <t>DE000A0V9XU0</t>
  </si>
  <si>
    <t>DE000A0V9YY0</t>
  </si>
  <si>
    <t>DE000A0SVX75</t>
  </si>
  <si>
    <t>DE000A0V9XJ3</t>
  </si>
  <si>
    <t>DE000A0V9Y08</t>
  </si>
  <si>
    <t>DE000A0V9Y16</t>
  </si>
  <si>
    <t>XS0417135695</t>
  </si>
  <si>
    <t>DE000A0KRJY2</t>
  </si>
  <si>
    <t>DE000A0V9YE2</t>
  </si>
  <si>
    <t>DE000A0V9XH7</t>
  </si>
  <si>
    <t>XS0417182937</t>
  </si>
  <si>
    <t>DE000A0V9XR6</t>
  </si>
  <si>
    <t>DE000A0V9XW6</t>
  </si>
  <si>
    <t>DE000A0V9YW4</t>
  </si>
  <si>
    <t>XS0417151544</t>
  </si>
  <si>
    <t>DE000A0V9ZE9</t>
  </si>
  <si>
    <t>DE000A0V9X25</t>
  </si>
  <si>
    <t>DE000A0V9X82</t>
  </si>
  <si>
    <t>DE000A0SVYA6</t>
  </si>
  <si>
    <t>DE000A0V9YR4</t>
  </si>
  <si>
    <t>DE000BC1C7J1</t>
  </si>
  <si>
    <t>DE000BC1C7K9</t>
  </si>
  <si>
    <t>DE000BC1C7L7</t>
  </si>
  <si>
    <t>DE000BC1DBG1</t>
  </si>
  <si>
    <t>DE000BC1DBH9</t>
  </si>
  <si>
    <t>DE000BC1DBJ5</t>
  </si>
  <si>
    <t>DE000BC1DBK3</t>
  </si>
  <si>
    <t>DE000BC1DBL1</t>
  </si>
  <si>
    <t>DE000BC1DBM9</t>
  </si>
  <si>
    <t>DE000A0SVX42</t>
  </si>
  <si>
    <t>DE000A0SVX67</t>
  </si>
  <si>
    <t>DE000A0SVX91</t>
  </si>
  <si>
    <t>DE000A0SVYB4</t>
  </si>
  <si>
    <t>DE000A0V9XL9</t>
  </si>
  <si>
    <t>DE000A0V9XM7</t>
  </si>
  <si>
    <t>DE000A0V9XP0</t>
  </si>
  <si>
    <t>DE000A0V9XS4</t>
  </si>
  <si>
    <t>DE000A0V9XT2</t>
  </si>
  <si>
    <t>DE000A0V9XZ9</t>
  </si>
  <si>
    <t>DE000A0V9X17</t>
  </si>
  <si>
    <t>DE000A0V9X33</t>
  </si>
  <si>
    <t>DE000A0V9X74</t>
  </si>
  <si>
    <t>DE000A0V9YK9</t>
  </si>
  <si>
    <t>DE000A0V9YN3</t>
  </si>
  <si>
    <t>XS0470829192</t>
  </si>
  <si>
    <t>Lyxor ETF EURO STOXX 50 Dividends</t>
  </si>
  <si>
    <t xml:space="preserve">Lyxor ETF Daily Short DAX x2 </t>
  </si>
  <si>
    <t>Lyxor ETF Daily Double Short Bund</t>
  </si>
  <si>
    <t>DE000A0RD800</t>
  </si>
  <si>
    <t>FR0010869529</t>
  </si>
  <si>
    <t>FR0010869495</t>
  </si>
  <si>
    <t>FR0010869578</t>
  </si>
  <si>
    <t>XS0470829515</t>
  </si>
  <si>
    <t>XS0417152278</t>
  </si>
  <si>
    <t>XS0417152781</t>
  </si>
  <si>
    <t>XS0417181889</t>
  </si>
  <si>
    <t>Xetra Order Book Turnover in EUR</t>
  </si>
  <si>
    <t>Xetra-Gold</t>
  </si>
  <si>
    <t>Gold Bullion Securities</t>
  </si>
  <si>
    <t>ETFS Physical Silver</t>
  </si>
  <si>
    <t>ETFS Physical Gold</t>
  </si>
  <si>
    <t>ETFS Natural Gas</t>
  </si>
  <si>
    <t>ETFS Leveraged Natural Gas DJ-UBSCI</t>
  </si>
  <si>
    <t>ETFS Leveraged Crude Oil DJ-UBSCI</t>
  </si>
  <si>
    <t>ETFS Physical Platinum</t>
  </si>
  <si>
    <t>ETFS Brent Oil</t>
  </si>
  <si>
    <t>ETFS Crude Oil</t>
  </si>
  <si>
    <t xml:space="preserve">S&amp;P GSCI Corn Total Return T-ETC </t>
  </si>
  <si>
    <t xml:space="preserve">ETFS Precious Metals DJ-UBSCI </t>
  </si>
  <si>
    <t>ETFS Agriculture DJ-UBSCI</t>
  </si>
  <si>
    <t>ETFS WTI Oil</t>
  </si>
  <si>
    <t xml:space="preserve">S&amp;P GSCI Sugar Total Return T-ETC </t>
  </si>
  <si>
    <t>ETFS Leveraged Silver DJ-UBSCI</t>
  </si>
  <si>
    <t xml:space="preserve">S&amp;P GSCI Gold Total Return T-ETC </t>
  </si>
  <si>
    <t xml:space="preserve">S&amp;P GSCI Silver Total Return T-ETC </t>
  </si>
  <si>
    <t>ETFS Short Copper DJ-UBSCI</t>
  </si>
  <si>
    <t>ETFS Leveraged Gold DJ-UBSCI</t>
  </si>
  <si>
    <t>S&amp;P GSCI Enhanced Crude Oil Source T-ETC</t>
  </si>
  <si>
    <t>ETFS Energy DJ-UBSCI</t>
  </si>
  <si>
    <t>ETFS Copper</t>
  </si>
  <si>
    <t xml:space="preserve">S&amp;P GSCI Crude Oil Total Return T-ETC </t>
  </si>
  <si>
    <t>ETFS Short Gold DJ-UBSCI</t>
  </si>
  <si>
    <t>ETFS Silver</t>
  </si>
  <si>
    <t>ETFS Physical PM Basket</t>
  </si>
  <si>
    <t>ETFS Short Crude Oil DJ-UBSCI</t>
  </si>
  <si>
    <t xml:space="preserve">S&amp;P GSCI Grains Total Return T-ETC </t>
  </si>
  <si>
    <t>ETFS Physical Palladium</t>
  </si>
  <si>
    <t>ETFS Wheat</t>
  </si>
  <si>
    <t>ETFS Short Silver DJ-UBSCI</t>
  </si>
  <si>
    <t>ETFS Industrial Metals DJ-UBSCI</t>
  </si>
  <si>
    <t>ETFS Leveraged Platinum DJ-UBSCI</t>
  </si>
  <si>
    <t xml:space="preserve">S&amp;P GSCI Softs Total Return T-ETC </t>
  </si>
  <si>
    <t>ETFS Gold</t>
  </si>
  <si>
    <t>ETFS Leveraged Copper DJ-UBSCI</t>
  </si>
  <si>
    <t>ETFS Physical Swiss Gold Securities</t>
  </si>
  <si>
    <t xml:space="preserve">S&amp;P GSCI Natural Gas Total Return T-ETC </t>
  </si>
  <si>
    <t>ETFS Short Natural Gas DJ-UBSCI</t>
  </si>
  <si>
    <t>ETFS Grains DJ-UBSCI</t>
  </si>
  <si>
    <t xml:space="preserve">S&amp;P GSCI Agriculture Total Return T-ETC </t>
  </si>
  <si>
    <t xml:space="preserve">S&amp;P GSCI Industrial Metals Total Return T-ETC </t>
  </si>
  <si>
    <t>ETFS Aluminium</t>
  </si>
  <si>
    <t>ETFS Leveraged Wheat DJ-UBSCI</t>
  </si>
  <si>
    <t>ETFS Nickel</t>
  </si>
  <si>
    <t>ETFS Leveraged Soybeans DJ-UBSCI</t>
  </si>
  <si>
    <t>ETFS Softs DJ-UBSCI</t>
  </si>
  <si>
    <t xml:space="preserve">S&amp;P GSCI Coffee Total Return T-ETC </t>
  </si>
  <si>
    <t>ETFS Ex-Energy DJ-UBSCI</t>
  </si>
  <si>
    <t>ETFS All Commodities DJ-UBSCI</t>
  </si>
  <si>
    <t>ETFS Corn</t>
  </si>
  <si>
    <t>S&amp;P GSCI Aluminum Source T-ETC</t>
  </si>
  <si>
    <t>ETFS Short Wheat DJ-UBSCI</t>
  </si>
  <si>
    <t>ETFS Leveraged Zinc DJ-UBSCI</t>
  </si>
  <si>
    <t>ETFS Leveraged Agriculture DJ-UBSCI</t>
  </si>
  <si>
    <t>ETFS Short Industrial Metals DJ-UBSCI</t>
  </si>
  <si>
    <t>ETFS Sugar</t>
  </si>
  <si>
    <t xml:space="preserve">S&amp;P GSCI Livestock Total Return T-ETC </t>
  </si>
  <si>
    <t>ETFS Leveraged Coffee DJ-UBSCI</t>
  </si>
  <si>
    <t>ETFS Leveraged Nickel DJ-UBSCI</t>
  </si>
  <si>
    <t>ETFS Zinc</t>
  </si>
  <si>
    <t>ETFS Short Sugar DJ-UBSCI</t>
  </si>
  <si>
    <t>ETFS Leveraged Lead DJ-UBSCI</t>
  </si>
  <si>
    <t>ETFS Forward Agriculture DJ-UBSCI-F3</t>
  </si>
  <si>
    <t>ETFS Leveraged Grains DJ-UBSCI</t>
  </si>
  <si>
    <t>ETFS Cotton</t>
  </si>
  <si>
    <t>ETFS Leveraged Corn DJ-UBSCI</t>
  </si>
  <si>
    <t>ETFS Live Cattle</t>
  </si>
  <si>
    <t>ETFS Livestock DJ-UBSCI</t>
  </si>
  <si>
    <t xml:space="preserve">S&amp;P GSCI Light Energy Total Return T-ETC </t>
  </si>
  <si>
    <t>ETFS Leveraged Aluminium DJ-UBSCI</t>
  </si>
  <si>
    <t>ETFS Short Energy DJ-UBSCI</t>
  </si>
  <si>
    <t>ETFS Leveraged Petroleum DJ-UBSCI</t>
  </si>
  <si>
    <t>ETFS Lean Hogs</t>
  </si>
  <si>
    <t>ETFS Leveraged All Commodities DJ-UBSCI</t>
  </si>
  <si>
    <t>ETFS Short Nickel DJ-UBSCI</t>
  </si>
  <si>
    <t>ETFS Forward Natural Gas</t>
  </si>
  <si>
    <t>ETFS Leveraged Soybean Oil DJ-UBSCI</t>
  </si>
  <si>
    <t>ETFS Short Petroleum DJ-UBSCI</t>
  </si>
  <si>
    <t>ETFS Leveraged Energy DJ-UBSCI</t>
  </si>
  <si>
    <t>ETFS Forward All Commodities DJ-UBSCI-F3</t>
  </si>
  <si>
    <t xml:space="preserve">S&amp;P GSCI Total Return T-ETC </t>
  </si>
  <si>
    <t>S&amp;P GSCI Copper Source T-ETC</t>
  </si>
  <si>
    <t>ETFS Leveraged Sugar DJ-UBSCI</t>
  </si>
  <si>
    <t>ETFS Leveraged Industrial Metals DJ-UBSCI</t>
  </si>
  <si>
    <t>ETFS Coffee</t>
  </si>
  <si>
    <t>ETFS Heating Oil</t>
  </si>
  <si>
    <t>ETFS Petroleum DJ-UBSCI</t>
  </si>
  <si>
    <t xml:space="preserve">S&amp;P GSCI Cotton Total Return T-ETC </t>
  </si>
  <si>
    <t>ETFS Forward Petroleum DJ-UBSCI-F3</t>
  </si>
  <si>
    <t>ETFS Short Cocoa DJ-UBSCI</t>
  </si>
  <si>
    <t>ETFS Short Zinc DJ-UBSCI</t>
  </si>
  <si>
    <t>ETFS Leveraged Tin DJ-UBSCI</t>
  </si>
  <si>
    <t>ETFS Leveraged Precious Metals DJ-UBSCI</t>
  </si>
  <si>
    <t>ETFS Short Platinum DJ-UBSCI</t>
  </si>
  <si>
    <t>ETFS Short Lead DJ-UBSCI</t>
  </si>
  <si>
    <t>ETFS Soybeans</t>
  </si>
  <si>
    <t>ETFS Soybean Oil</t>
  </si>
  <si>
    <t>ETFS Short Cotton DJ-UBSCI</t>
  </si>
  <si>
    <t xml:space="preserve">S&amp;P GSCI Soybeans Total Return T-ETC </t>
  </si>
  <si>
    <t>ETFS Leveraged Live Cattle DJ-UBSCI</t>
  </si>
  <si>
    <t>ETFS Short Coffee DJ-UBSCI</t>
  </si>
  <si>
    <t>ETFS Leveraged Gasoline DJ-UBSCI</t>
  </si>
  <si>
    <t>ETFS Forward Industrial Metals DJ-UBSCI-F3</t>
  </si>
  <si>
    <t>ETFS Short All Commodities DJ-UBSCI</t>
  </si>
  <si>
    <t>ETFS Leveraged Heating Oil DJ-UBSCI</t>
  </si>
  <si>
    <t>ETFS Leveraged Lean Hogs DJ-UBSCI</t>
  </si>
  <si>
    <t xml:space="preserve">S&amp;P GSCI Energy Total Return T-ETC </t>
  </si>
  <si>
    <t>ETFS Gasoline</t>
  </si>
  <si>
    <t>ETFS Short Tin DJ-UBSCI</t>
  </si>
  <si>
    <t>ETFS Short Agriculture DJ-UBSCI</t>
  </si>
  <si>
    <t xml:space="preserve">S&amp;P GSCI Wheat Total Return T-ETC </t>
  </si>
  <si>
    <t>ETFS Short Precious Metals DJ-UBSCI</t>
  </si>
  <si>
    <t>ETFS Short Corn DJ-UBSCI</t>
  </si>
  <si>
    <t>ETFS Leveraged Cotton DJ-UBSCI</t>
  </si>
  <si>
    <t xml:space="preserve">S&amp;P GSCI Non-Energy Total Return T-ETC </t>
  </si>
  <si>
    <t>ETFS Leveraged Cocoa DJ-UBSCI</t>
  </si>
  <si>
    <t>ETFS Short Lean Hogs DJ-UBSCI</t>
  </si>
  <si>
    <t>ETFS Short Soybeans DJ-UBSCI</t>
  </si>
  <si>
    <t>ETFS Forward Livestock DJ-UBSCI-F3</t>
  </si>
  <si>
    <t>ETFS Leveraged Softs DJ-UBSCI</t>
  </si>
  <si>
    <t>iPath Dow Jones-UBS Commodity Index Total Return ETN</t>
  </si>
  <si>
    <t>iPath S&amp;P GSCI Industrial Metals Index Total Return ETN</t>
  </si>
  <si>
    <t>iPath S&amp;P GSCI Precious Metals Index Total Return ETN</t>
  </si>
  <si>
    <t>iPath S&amp;P GSCI Total Return ETN</t>
  </si>
  <si>
    <t>iPath S&amp;P GSCI Energy Index Total Return ETN</t>
  </si>
  <si>
    <t>iPath S&amp;P GSCI Agriculture Index Total Return ETN</t>
  </si>
  <si>
    <t>iPath S&amp;P GSCI Grains Index Total Return ETN</t>
  </si>
  <si>
    <t>iPath S&amp;P GSCI Softs Index Total Return ETN</t>
  </si>
  <si>
    <t>iPath S&amp;P GSCI Livestock Index Total Return ETN</t>
  </si>
  <si>
    <t>ETFS Foward Energy DJ-UBSCI-F3</t>
  </si>
  <si>
    <t>ETFS Foward Ex-Energy DJ-UBSCI-F3</t>
  </si>
  <si>
    <t>ETFS Forward Softs DJ-UBSCI-F3</t>
  </si>
  <si>
    <t>ETFS Forward Grains DJ-UBSCI-F3</t>
  </si>
  <si>
    <t>ETFS Short Ex - Energy DJ-UBSCI</t>
  </si>
  <si>
    <t>ETFS Short Grains DJ-UBSCI</t>
  </si>
  <si>
    <t>ETFS Short Livestock DJ-UBSCI</t>
  </si>
  <si>
    <t>ETFS Short Softs DJ-UBSCI</t>
  </si>
  <si>
    <t>ETFS Short Aluminium DJ-UBSCI</t>
  </si>
  <si>
    <t>ETFS Short Gasoline DJ-UBSCI</t>
  </si>
  <si>
    <t>ETFS Short Heating Oil DJ-UBSCI</t>
  </si>
  <si>
    <t>ETFS Short Live Cattle DJ-UBSCI</t>
  </si>
  <si>
    <t>Amundi ETF</t>
  </si>
  <si>
    <t>ComStage ETF</t>
  </si>
  <si>
    <t>Source Markets</t>
  </si>
  <si>
    <t>db x-trackers</t>
  </si>
  <si>
    <t>EasyETF</t>
  </si>
  <si>
    <t>ETFlab</t>
  </si>
  <si>
    <t>ETF Securities</t>
  </si>
  <si>
    <t>iShares</t>
  </si>
  <si>
    <t>Lyxor ETF</t>
  </si>
  <si>
    <t>Market Access</t>
  </si>
  <si>
    <t>PowerShares</t>
  </si>
  <si>
    <t>ComStage ETF CAC 40</t>
  </si>
  <si>
    <t>LU0419740799</t>
  </si>
  <si>
    <t>ComStage ETF CAC 40 Leverage</t>
  </si>
  <si>
    <t>LU0419741094</t>
  </si>
  <si>
    <t>ComStage ETF CAC 40 Short TR</t>
  </si>
  <si>
    <t>LU0419740955</t>
  </si>
  <si>
    <t>ComStage ETF NYSE Arca Gold Bugs</t>
  </si>
  <si>
    <t>LU0488317701</t>
  </si>
  <si>
    <t>ComStage ETF S&amp;P 500</t>
  </si>
  <si>
    <t>LU0488316133</t>
  </si>
  <si>
    <t xml:space="preserve">CS ETF (IE) on S&amp;P 500 </t>
  </si>
  <si>
    <t>IE00B5BMR087</t>
  </si>
  <si>
    <t>CS ETF</t>
  </si>
  <si>
    <t>db x-trackers FTSE EPRA/NAREIT Developed Europe Real Estate ETF</t>
  </si>
  <si>
    <t>LU0489337690</t>
  </si>
  <si>
    <t>db x-trackers FTSE EPRA/NAREIT Eurozone Real Estate ETF</t>
  </si>
  <si>
    <t>LU0489336965</t>
  </si>
  <si>
    <t>db x-trackers MSCI Canada TRN Index ETF</t>
  </si>
  <si>
    <t>LU0476289540</t>
  </si>
  <si>
    <t>db x-trackers MSCI Europe Value TRN Index ETF</t>
  </si>
  <si>
    <t>LU0486851024</t>
  </si>
  <si>
    <t>Issuer</t>
  </si>
  <si>
    <t>db x-trackers MSCI Mexico TRN Index ETF</t>
  </si>
  <si>
    <t>LU0476289466</t>
  </si>
  <si>
    <t>db x-trackers S&amp;P 500 ETF</t>
  </si>
  <si>
    <t>LU0490618542</t>
  </si>
  <si>
    <t>ETFX DAXglobal Coal Mining Fund</t>
  </si>
  <si>
    <t>DE000A0Q8NB0</t>
  </si>
  <si>
    <t>ETFX DAXglobal Shipping Fund</t>
  </si>
  <si>
    <t>DE000A0Q8M45</t>
  </si>
  <si>
    <t>ETFX DAXglobal Steel Fund</t>
  </si>
  <si>
    <t>DE000A0Q8NF1</t>
  </si>
  <si>
    <t>ETFX DJ-UBS All Commodities 3 Month Forward Fund</t>
  </si>
  <si>
    <t>Amundi ETF DJ EURO STOXX 50</t>
  </si>
  <si>
    <t>Amundi ETF Leveraged DJ EURO STOXX 50</t>
  </si>
  <si>
    <t>Amundi ETF Short DJ EURO STOXX 50</t>
  </si>
  <si>
    <t>db x-trackers EURO STOXX 50 Double Short Daily ETF</t>
  </si>
  <si>
    <t>db x-trackers EURO STOXX 50 ETF</t>
  </si>
  <si>
    <t>db x-trackers EURO STOXX 50 Leveraged Daily ETF</t>
  </si>
  <si>
    <t>db x-trackers EURO STOXX 50 Short ETF</t>
  </si>
  <si>
    <t>db x-trackers EURO STOXX ETF Anteilsklasse (1C)</t>
  </si>
  <si>
    <t>db x-trackers EURO STOXX Select Dividend 30 ETF</t>
  </si>
  <si>
    <t>DJ EURO STOXX 50 Source ETF</t>
  </si>
  <si>
    <t>DJ EURO STOXX 50 Source ETF - Anteilklasse B</t>
  </si>
  <si>
    <t xml:space="preserve">DJ EURO STOXX Select Dividend 30 Source ETF </t>
  </si>
  <si>
    <t>EasyETF EURO STOXX 50 (A share)</t>
  </si>
  <si>
    <t>EasyETF EURO STOXX 50 (B share)</t>
  </si>
  <si>
    <t>EasyETF EURO STOXX 50 Double Short</t>
  </si>
  <si>
    <t>ETFX DJ EURO STOXX 50 Leveraged (2x) Fund</t>
  </si>
  <si>
    <t>ETFX DJ EURO STOXX Double Short (2x) Fund</t>
  </si>
  <si>
    <t>iShares EURO STOXX 50</t>
  </si>
  <si>
    <t>iShares EURO STOXX 50 (Acc)</t>
  </si>
  <si>
    <t>UBS-ETF EURO STOXX 50</t>
  </si>
  <si>
    <t>UBS-ETF EURO STOXX 50 I</t>
  </si>
  <si>
    <t>100,000€</t>
  </si>
  <si>
    <t>DE000A1CXBV8</t>
  </si>
  <si>
    <t>Lyxor ETF S&amp;P 500</t>
  </si>
  <si>
    <t>LU0496786574</t>
  </si>
  <si>
    <t>Lyxor ETF S&amp;P ASX 200</t>
  </si>
  <si>
    <t>LU0496786905</t>
  </si>
  <si>
    <t>Lyxor ETF S&amp;P TSX 60</t>
  </si>
  <si>
    <t>LU0496786731</t>
  </si>
  <si>
    <t>DE0006289440</t>
  </si>
  <si>
    <t>DE000A0F5T93</t>
  </si>
  <si>
    <t>DE0006289366</t>
  </si>
  <si>
    <t>DE000A0F5UA6</t>
  </si>
  <si>
    <t>DE0006289358</t>
  </si>
  <si>
    <t>DE000A0F5UB4</t>
  </si>
  <si>
    <t>DE0006344757</t>
  </si>
  <si>
    <t>DE000A0F5UC2</t>
  </si>
  <si>
    <t>DE0006289457</t>
  </si>
  <si>
    <t>DE000A0F5UD0</t>
  </si>
  <si>
    <t>DE000A0H0769</t>
  </si>
  <si>
    <t>DE000A0H0777</t>
  </si>
  <si>
    <t>DE000A0D8Q15</t>
  </si>
  <si>
    <t>DE0002635299</t>
  </si>
  <si>
    <t>DE0005933980</t>
  </si>
  <si>
    <t>DE0005933998</t>
  </si>
  <si>
    <t>DE000A0D8QZ7</t>
  </si>
  <si>
    <t>iShares DJ US Select Dividend (DE)</t>
  </si>
  <si>
    <t>DE000A0D8Q49</t>
  </si>
  <si>
    <t>DE000A0H0728</t>
  </si>
  <si>
    <t>iShares eb.rexx Government Germany (DE)</t>
  </si>
  <si>
    <t>DE0006289465</t>
  </si>
  <si>
    <t>iShares eb.rexx Government Germany 1,5-2,5 (DE)</t>
  </si>
  <si>
    <t>DE0006289473</t>
  </si>
  <si>
    <t>iShares eb.rexx Government Germany 10,5+ (DE)</t>
  </si>
  <si>
    <t>DE000A0D8Q31</t>
  </si>
  <si>
    <t>iShares eb.rexx Government Germany 2,5-5,5 (DE)</t>
  </si>
  <si>
    <t>DE0006289481</t>
  </si>
  <si>
    <t>iShares eb.rexx Government Germany 5,5-10,5 (DE)</t>
  </si>
  <si>
    <t>DE0006289499</t>
  </si>
  <si>
    <t>iShares eb.rexx Jumbo Pfandbriefe (DE)</t>
  </si>
  <si>
    <t>DE0002635265</t>
  </si>
  <si>
    <t>iShares Emerging Market Islamic</t>
  </si>
  <si>
    <t>DE000A0NA0M3</t>
  </si>
  <si>
    <t>iShares EURO STOXX 50 (DE)</t>
  </si>
  <si>
    <t>iShares STOXX  Europe 50 (DE)</t>
  </si>
  <si>
    <t>iShares EURO STOXX Banks (DE)</t>
  </si>
  <si>
    <t>iShares EURO STOXX Health Care (DE)</t>
  </si>
  <si>
    <t>iShares EURO STOXX Technology (DE)</t>
  </si>
  <si>
    <t>iShares EURO STOXX Telecommunications (DE)</t>
  </si>
  <si>
    <t>iShares STOXX Europe 600 Banks (DE)</t>
  </si>
  <si>
    <t>iShares STOXX Europe 600 Health Care (DE)</t>
  </si>
  <si>
    <t>iShares STOXX Europe 600 Technology (DE)</t>
  </si>
  <si>
    <t>iShares STOXX Europe 600 Telecommunications (DE)</t>
  </si>
  <si>
    <t>iShares STOXX Europe 600 Automobiles &amp; Parts (DE)</t>
  </si>
  <si>
    <t>iShares STOXX Europe 600 Basic Resources (DE)</t>
  </si>
  <si>
    <t>iShares STOXX Europe 600 Chemicals (DE)</t>
  </si>
  <si>
    <t>iShares STOXX Europe 600 Construction &amp; Materials (DE)</t>
  </si>
  <si>
    <t>iShares STOXX Europe 600 Financial Services (DE)</t>
  </si>
  <si>
    <t>iShares STOXX Europe 600 Food &amp; Beverage (DE)</t>
  </si>
  <si>
    <t>iShares STOXX Europe 600 Industrial Goods &amp; Services (DE)</t>
  </si>
  <si>
    <t>iShares STOXX Europe 600 Insurance (DE)</t>
  </si>
  <si>
    <t>iShares STOXX Europe 600 Media (DE)</t>
  </si>
  <si>
    <t>iShares STOXX Europe 600 Oil &amp; Gas (DE)</t>
  </si>
  <si>
    <t>iShares STOXX Europe 600 Personal &amp; Household Goods (DE)</t>
  </si>
  <si>
    <t>iShares STOXX Europe 600 Retail (DE)</t>
  </si>
  <si>
    <t>iShares STOXX Europe 600 Travel &amp; Leisure (DE)</t>
  </si>
  <si>
    <t>iShares STOXX Europe 600 Utilities (DE)</t>
  </si>
  <si>
    <t>iShares Markit iBoxx EURO Corporate Bond</t>
  </si>
  <si>
    <t>iShares STOXX Europe 600 (DE)</t>
  </si>
  <si>
    <t>iShares STOXX Europe Large 200 (DE)</t>
  </si>
  <si>
    <t>iShares STOXX Europe Mid 200 (DE)</t>
  </si>
  <si>
    <t>iShares STOXX Europe Small 200 (DE)</t>
  </si>
  <si>
    <t>iShares EURO STOXX (DE)</t>
  </si>
  <si>
    <t>iShares EURO STOXX Select Dividend 30 (DE)</t>
  </si>
  <si>
    <t>iShares STOXX EU Enlarged 15 (DE)</t>
  </si>
  <si>
    <t>iShares STOXX Europe Select Dividend 30 (DE)</t>
  </si>
  <si>
    <t>iShares Barclays Capital EURO Inflation-Linked Bond</t>
  </si>
  <si>
    <t>iShares STOXX Europe 600 Automobiles &amp; PartsSwap (DE)</t>
  </si>
  <si>
    <t>iShares STOXX Europe 600 Banks Swap (DE)</t>
  </si>
  <si>
    <t>iShares STOXX Europe 600 Basic Resources Swap (DE)</t>
  </si>
  <si>
    <t>iShares STOXX Europe 600 Chemicals Swap (DE)</t>
  </si>
  <si>
    <t>iShares STOXX Europe 600 Construction &amp; MaterialsSwap (DE)</t>
  </si>
  <si>
    <t>iShares STOXX Europe 600 Financial Services Swap (DE)</t>
  </si>
  <si>
    <t>iShares STOXX Europe 600 Food &amp; Beverage Swap (DE)</t>
  </si>
  <si>
    <t>iShares STOXX Europe 600 Health Care Swap (DE)</t>
  </si>
  <si>
    <t>iShares STOXX Europe 600 Industrial Goods &amp; Services Swap (DE)</t>
  </si>
  <si>
    <t>iShares STOXX Europe 600 Insurance Swap (DE)</t>
  </si>
  <si>
    <t>iShares STOXX Europe 600 Media Swap (DE)</t>
  </si>
  <si>
    <t>iShares STOXX Europe 600 Oil &amp; GasSwap (DE)</t>
  </si>
  <si>
    <t>iShares STOXX Europe 600 Personal &amp; Household GoodsSwap (DE)</t>
  </si>
  <si>
    <t>iShares STOXX Europe 600 RetailSwap (DE)</t>
  </si>
  <si>
    <t>iShares STOXX Europe 600 Technology Swap (DE)</t>
  </si>
  <si>
    <t>iShares STOXX Europe 600 Telecommunications Swap (DE)</t>
  </si>
  <si>
    <t>iShares STOXX Europe 600 Travel &amp; LeisureSwap (DE)</t>
  </si>
  <si>
    <t>iShares STOXX Europe 600 Utilities Swap (DE)</t>
  </si>
  <si>
    <t>iShares EURO STOXX Sustainability 40 (DE)</t>
  </si>
  <si>
    <t>iShares Markit iBoxx € Liquid Sovereigns Capped 1.5-10.5 (DE)</t>
  </si>
  <si>
    <t>iShares Markit iBoxx € Liquid Sovereigns Capped 1.5-2.5 (DE)</t>
  </si>
  <si>
    <t>iShares Markit iBoxx € Liquid Sovereigns Capped 10.5+ (DE)</t>
  </si>
  <si>
    <t>iShares Markit iBoxx € Liquid Sovereigns Capped 2.5-5.5 (DE)</t>
  </si>
  <si>
    <t>iShares Markit iBoxx € Liquid Sovereigns Capped 5.5-10.5 (DE)</t>
  </si>
  <si>
    <t>iShares Capital Barclays EURO Government Bond 1-3</t>
  </si>
  <si>
    <t>iShares STOXX Europe 600 Real Estate Cap (DE)</t>
  </si>
  <si>
    <t>iShares STOXX Americas 600 Real Estate Cap (DE)</t>
  </si>
  <si>
    <t>iShares STOXX Asia Pacific 600 Real Estate Cap (DE)</t>
  </si>
  <si>
    <t>iShares Barclays Capital EURO Government Bond 15-30</t>
  </si>
  <si>
    <t>iShares Barclays Capital EURO Government Bond 3-5</t>
  </si>
  <si>
    <t>iShares Barclays Capital EURO Government Bond 7-10</t>
  </si>
  <si>
    <t>Lyxor ETF EURO Cash EONIA</t>
  </si>
  <si>
    <t>EasyETF NMX30 Infrastructure Global</t>
  </si>
  <si>
    <t>EasyETF NMX Infrastructure Europe</t>
  </si>
  <si>
    <t>ETFlab STOXX Europe Strong Style Composite 40</t>
  </si>
  <si>
    <t>ETFlab STOXX Europe Strong Value 20</t>
  </si>
  <si>
    <t>ETFlab STOXX Europe Strong Growth 20</t>
  </si>
  <si>
    <t xml:space="preserve">ETFlab EURO STOXX 50 </t>
  </si>
  <si>
    <t>ETFlab EURO STOXX Select Dividend 30</t>
  </si>
  <si>
    <t>iShares Barclays Capital EURO Covered Bond</t>
  </si>
  <si>
    <t xml:space="preserve">db x-trackers II Euro Interest Rate Volatility TRI ETF  </t>
  </si>
  <si>
    <t xml:space="preserve">ETFlab STOXX Europe 50 </t>
  </si>
  <si>
    <t>db x-trackers MSCI Pan-Euro TRN Index ETF</t>
  </si>
  <si>
    <t>db x-trackers db commodity booster - S&amp;P GSCI TM Light Energy EURO ETF</t>
  </si>
  <si>
    <t>iShares Barclays Capital EURO Aggregate Bond ETF</t>
  </si>
  <si>
    <t>iShares Barclays Capital EURO Treasury Bond 0-1 ETF</t>
  </si>
  <si>
    <t>iShares Barclays Capital EURO Corporate Bond ETF</t>
  </si>
  <si>
    <t>Lyxor ETF EURO Corporate Bonds</t>
  </si>
  <si>
    <t>db x-trackers II EURO Inflation Swap 5 year TRI ETF</t>
  </si>
  <si>
    <t>ETFX DAX 2x Long Fund</t>
  </si>
  <si>
    <t>ETFX DAX 2x Short Fund</t>
  </si>
  <si>
    <t>EasyETF STOXX Europe 600</t>
  </si>
  <si>
    <t>EasyETF STOXX Europe 600 Double Short</t>
  </si>
  <si>
    <t>iShares STOXX Global Select Dividend 100 (DE)</t>
  </si>
  <si>
    <t>iShares MSCI Emerging Markets (Acc)</t>
  </si>
  <si>
    <t>iShares Barclays Capital EURO Government Bond 10-15</t>
  </si>
  <si>
    <t>iShares Barclays Capital EURO Government Bond 5-7</t>
  </si>
  <si>
    <t>ETFlab EURO STOXX 50 Daily Short</t>
  </si>
  <si>
    <t>iShares Barclays Capital EURO Corporate Bond ex-Financials</t>
  </si>
  <si>
    <t>iShares Barclays Capital EURO Corporate Bond ex-Financials 1-5</t>
  </si>
  <si>
    <t>iShares Barclays Capital EURO Corporate Bond 1-5</t>
  </si>
  <si>
    <t>db x-trackers II iBoxx EUR Liquid Corporate 100 TRI</t>
  </si>
  <si>
    <t>CS ETF (IE) on DJ EURO STOXX 50</t>
  </si>
  <si>
    <t>Amundi ETF EURO Corporates</t>
  </si>
  <si>
    <t xml:space="preserve">Amundi ETF EURO Inflation </t>
  </si>
  <si>
    <t>Lyxor ETF EURO Corporate Bond Ex Financials</t>
  </si>
  <si>
    <t>iShares FTSE 100 (DE)</t>
  </si>
  <si>
    <t>DE0006289408</t>
  </si>
  <si>
    <t>iShares FTSE BRIC 50</t>
  </si>
  <si>
    <t>DE000A0MSAE7</t>
  </si>
  <si>
    <t>iShares FTSE EPRA/NAREIT Asia Property Yield Fund</t>
  </si>
  <si>
    <t>DE000A0LGQJ9</t>
  </si>
  <si>
    <t>DE000A0LGQL5</t>
  </si>
  <si>
    <t>iShares FTSE EPRA/NAREIT US Property Yield Fund</t>
  </si>
  <si>
    <t>DE000A0LGQK7</t>
  </si>
  <si>
    <t>iShares FTSE UK Dividend Plus</t>
  </si>
  <si>
    <t>DE000A0HG2R0</t>
  </si>
  <si>
    <t>iShares FTSE/EPRA European Property Index Fund</t>
  </si>
  <si>
    <t>DE000A0HG2Q2</t>
  </si>
  <si>
    <t>iShares FTSE/Macquarie Global Infrastructure 100</t>
  </si>
  <si>
    <t>Lyxor ETF MSCI Asia APEX 50</t>
  </si>
  <si>
    <t>FR0010652867</t>
  </si>
  <si>
    <t>DE000A0LGQM3</t>
  </si>
  <si>
    <t>iShares FTSE/Xinhua China 25</t>
  </si>
  <si>
    <t>DE000A0DPMY5</t>
  </si>
  <si>
    <t>iShares FTSEurofirst 100</t>
  </si>
  <si>
    <t>DE000A0DPM16</t>
  </si>
  <si>
    <t>iShares FTSEurofirst 80</t>
  </si>
  <si>
    <t>DE000A0DPM08</t>
  </si>
  <si>
    <t>DE000A0H0793</t>
  </si>
  <si>
    <t>DE000A0H08C4</t>
  </si>
  <si>
    <t>DE000A0H08A8</t>
  </si>
  <si>
    <t>DE000A0H08B6</t>
  </si>
  <si>
    <t>iShares MDAX (DE)</t>
  </si>
  <si>
    <t>DE0005933923</t>
  </si>
  <si>
    <t>iShares MSCI Brazil</t>
  </si>
  <si>
    <t>DE000A0HG2M1</t>
  </si>
  <si>
    <t>DE000A0HGZV3</t>
  </si>
  <si>
    <t>iShares MSCI Emerging Markets</t>
  </si>
  <si>
    <t>DE000A0HGZT7</t>
  </si>
  <si>
    <t>iShares MSCI Europe</t>
  </si>
  <si>
    <t>DE000A0M5X28</t>
  </si>
  <si>
    <t>iShares MSCI Europe ex-UK</t>
  </si>
  <si>
    <t>DE000A0J2094</t>
  </si>
  <si>
    <t>DE000A0HGZS9</t>
  </si>
  <si>
    <t>iShares MSCI Japan</t>
  </si>
  <si>
    <t>DE000A0DPMW9</t>
  </si>
  <si>
    <t>iShares MSCI Korea</t>
  </si>
  <si>
    <t>db x-trackers ShortDAX 2x Daily ETF</t>
  </si>
  <si>
    <t>LU0411075020</t>
  </si>
  <si>
    <t>db x-trackers LevDAX Daily ETF</t>
  </si>
  <si>
    <t>LU0411075376</t>
  </si>
  <si>
    <t>LU0417510616</t>
  </si>
  <si>
    <t>LU0411077828</t>
  </si>
  <si>
    <t>db x-trackers S&amp;P 500 2x Inverse Daily ETF</t>
  </si>
  <si>
    <t>LU0411078636</t>
  </si>
  <si>
    <t>FR0010717074</t>
  </si>
  <si>
    <t>db x-trackers S&amp;P 500 2x Leveraged Daily ETF</t>
  </si>
  <si>
    <t>LU0411078552</t>
  </si>
  <si>
    <t>Defensives European Source ETF</t>
  </si>
  <si>
    <t>IE00B633JD33</t>
  </si>
  <si>
    <t>FR0010655738</t>
  </si>
  <si>
    <t>db x-trackers FTSE 100 Leveraged Daily ETF</t>
  </si>
  <si>
    <t>LU0412625088</t>
  </si>
  <si>
    <t>FR0010823385</t>
  </si>
  <si>
    <t>LU0488317453</t>
  </si>
  <si>
    <t>LU0488317370</t>
  </si>
  <si>
    <t>FR0010655753</t>
  </si>
  <si>
    <t>FR0010791004</t>
  </si>
  <si>
    <t>Cyclicals European Source ETF</t>
  </si>
  <si>
    <t>IE00B62SYX47</t>
  </si>
  <si>
    <t>FR0010823401</t>
  </si>
  <si>
    <t>FR0010823450</t>
  </si>
  <si>
    <t>FR0010791152</t>
  </si>
  <si>
    <t>Consumer Staples European Source ETF</t>
  </si>
  <si>
    <t>IE00B6222Y34</t>
  </si>
  <si>
    <t>Consumer Discretionary European Source ETF</t>
  </si>
  <si>
    <t>IE00B62RK662</t>
  </si>
  <si>
    <t>FR0010821850</t>
  </si>
  <si>
    <t>FR0010821744</t>
  </si>
  <si>
    <t>FR0010821728</t>
  </si>
  <si>
    <t>FR0010821736</t>
  </si>
  <si>
    <t>FR0010821777</t>
  </si>
  <si>
    <t>FR0010821793</t>
  </si>
  <si>
    <t>FR0010821819</t>
  </si>
  <si>
    <t>FR0010655761</t>
  </si>
  <si>
    <t>FR0010791145</t>
  </si>
  <si>
    <t>FR0010791160</t>
  </si>
  <si>
    <t>FR0010821876</t>
  </si>
  <si>
    <t>FR0010823443</t>
  </si>
  <si>
    <t>LU0488317537</t>
  </si>
  <si>
    <t>UBS-ETF</t>
  </si>
  <si>
    <t>ETFS Short Soybean Oil DJ-UBSCI</t>
  </si>
  <si>
    <t>ETFS Leveraged Ex-Energy DJ-UBSCI</t>
  </si>
  <si>
    <t>ETFS Leveraged Livestock DJ-UBSCI</t>
  </si>
  <si>
    <t>S&amp;P GSCI Nickel Source T-ETC</t>
  </si>
  <si>
    <t>S&amp;P GSCI Zinc Source T-ETC</t>
  </si>
  <si>
    <t xml:space="preserve">S&amp;P GSCI Petroleum Total Return T-ETC </t>
  </si>
  <si>
    <t xml:space="preserve">S&amp;P GSCI Precious Metals Total Return T-ETC </t>
  </si>
  <si>
    <t xml:space="preserve">S&amp;P GSCI Ultra Light Energy Total Return T-ETC </t>
  </si>
  <si>
    <t>ETC Segment of Deutsche Börse Group</t>
  </si>
  <si>
    <t>Exchange Traded Commodities</t>
  </si>
  <si>
    <t>Lyxor ETF Turkey (DJ Turkey Titans 20)</t>
  </si>
  <si>
    <t>UBS-ETF MSCI USA I</t>
  </si>
  <si>
    <t>LU0446735259</t>
  </si>
  <si>
    <t>UBS-ETF MSCI Canada</t>
  </si>
  <si>
    <t>LU0446734872</t>
  </si>
  <si>
    <t>UBS-ETF MSCI Europe</t>
  </si>
  <si>
    <t>LU0446734104</t>
  </si>
  <si>
    <t>UBS-ETF MSCI Europe I</t>
  </si>
  <si>
    <t>LU0446734286</t>
  </si>
  <si>
    <t>UBS-ETF MSCI World I</t>
  </si>
  <si>
    <t>LU0446735416</t>
  </si>
  <si>
    <t>UBS-ETF MSCI Pacific ex Japan</t>
  </si>
  <si>
    <t>LU0446734526</t>
  </si>
  <si>
    <t>LU0446734369</t>
  </si>
  <si>
    <t>IE00B3VWKZ07</t>
  </si>
  <si>
    <t>IE00B3VWLG82</t>
  </si>
  <si>
    <t>IE00B3VWLJ14</t>
  </si>
  <si>
    <t>IE00B3VWM098</t>
  </si>
  <si>
    <t>IE00B3VWM213</t>
  </si>
  <si>
    <t>IE00B3VWMK93</t>
  </si>
  <si>
    <t>IE00B3VWMM18</t>
  </si>
  <si>
    <t>IE00B3VWN179</t>
  </si>
  <si>
    <t>IE00B3VWN393</t>
  </si>
  <si>
    <t>IE00B3VWN518</t>
  </si>
  <si>
    <t>IE00B3VTMJ91</t>
  </si>
  <si>
    <t>IE00B3VTML14</t>
  </si>
  <si>
    <t>IE00B3VTN290</t>
  </si>
  <si>
    <t>IE00B3VTPS97</t>
  </si>
  <si>
    <t>IE00B3VTQ640</t>
  </si>
  <si>
    <t>LU0254097446</t>
  </si>
  <si>
    <t>Lyxor ETF MSCI AC Asia-Pacific Ex Japan</t>
  </si>
  <si>
    <t>db x-trackers II iTraxx Crossover 5-year TR Index ETF</t>
  </si>
  <si>
    <t>Market Access RICI-Agriculture Indexfonds</t>
  </si>
  <si>
    <t>db x-trackers II iTraxx Europe 5-year TR Index ETF</t>
  </si>
  <si>
    <t>db x-trackers S&amp;P /ASX 200 ETF</t>
  </si>
  <si>
    <t>db x-trackers S&amp;P CNX Nifty ETF</t>
  </si>
  <si>
    <t>db x-trackers II Short iBoxx € Sovereigns Eurozone TR Index ETF</t>
  </si>
  <si>
    <t>ETFlab DAX (Preisindex)</t>
  </si>
  <si>
    <t>iShares DJ Asia Pacific Select Dividend 30 (DE)</t>
  </si>
  <si>
    <t>Lyxor ETF DAXplus Protective Put</t>
  </si>
  <si>
    <t>Market Access RICI-Metals Indexfonds</t>
  </si>
  <si>
    <t>ETFX Russell 2000 Fund</t>
  </si>
  <si>
    <t>Lyxor ETF South Africa (FTSE JSE Top 40)</t>
  </si>
  <si>
    <t>db x-trackers II iTraxx HiVol 5-year TR Index ETF</t>
  </si>
  <si>
    <t>iShares S&amp;P Global Timber&amp;Forestry</t>
  </si>
  <si>
    <t>db x-trackers II iTraxx Europe Senior Financials 5-year TRI ETF</t>
  </si>
  <si>
    <t>db x-trackers II iTraxx Europe Senior Financials 5-year Short TRI ETF</t>
  </si>
  <si>
    <t>ETFX DAXglobal Alternative Energy Fund</t>
  </si>
  <si>
    <t>ETFX S-Net ITG Global Agri Business Fund</t>
  </si>
  <si>
    <t>ETFX Russell 1000 Fund</t>
  </si>
  <si>
    <t>EasyETF - iTraxx Europe HiVol</t>
  </si>
  <si>
    <t>ETFX WNA Global Nuclear Energy Fund</t>
  </si>
  <si>
    <t>EasyETF - iTraxx Crossover</t>
  </si>
  <si>
    <t>db x-trackers II SONIA TRI ETR</t>
  </si>
  <si>
    <t>ETFX Janney Global Water Fund</t>
  </si>
  <si>
    <t>IE00B5MJYC95</t>
  </si>
  <si>
    <t>iShares MSCI Eastern Europe</t>
  </si>
  <si>
    <t>DE000A0F5UH1</t>
  </si>
  <si>
    <t>Market Access Jim Rogers International Commodity Index Fund</t>
  </si>
  <si>
    <t>Total</t>
  </si>
  <si>
    <t>iShares MSCI AC Far East ex-Japan</t>
  </si>
  <si>
    <t>Most liquid Equity ETFs by XLM* in bp</t>
  </si>
  <si>
    <t>Most active Equity ETFs by order book turnover (MEUR)</t>
  </si>
  <si>
    <t>Most liquid Fixed-Income ETFs by XLM* in bp</t>
  </si>
  <si>
    <t>Most active Fixed-Income ETFs by order book turnover (MEUR)</t>
  </si>
  <si>
    <t>Most liquid Commodity ETFs by XLM* in bp</t>
  </si>
  <si>
    <t>Most active Commodity ETFs by order book turnover (MEUR)</t>
  </si>
  <si>
    <t>DE000A0RM447</t>
  </si>
  <si>
    <t>DE000A0RM462</t>
  </si>
  <si>
    <t>DE000A0RM454</t>
  </si>
  <si>
    <t xml:space="preserve">iShares Citigroup Global Government Bond ETF </t>
  </si>
  <si>
    <t>DE000A0RM439</t>
  </si>
  <si>
    <t>iShares MSCI GCC Countries ex-Saudi Arabia ETF</t>
  </si>
  <si>
    <t>DE000A0RM470</t>
  </si>
  <si>
    <t>ComStage ETF Commerzbank Commodity EW Index TR</t>
  </si>
  <si>
    <t>LU0419741177</t>
  </si>
  <si>
    <t>ETFlab iBoxx € Liquid Sovereign Diversified 7-10</t>
  </si>
  <si>
    <t>ETFlab iBoxx € Liquid Sovereign Diversified 5-7</t>
  </si>
  <si>
    <t>ETFlab iBoxx € Liquid Sovereign Diversified 3-5</t>
  </si>
  <si>
    <t>ETFlab iBoxx € Liquid Sovereign Diversified 1-3</t>
  </si>
  <si>
    <t>ETFlab iBoxx € Liquid Sovereign Diversified 1-10</t>
  </si>
  <si>
    <t>ETFlab iBoxx € Liquid Sovereign Diversified 10+</t>
  </si>
  <si>
    <t>db x-trackers db Hedge Fund Index ETF</t>
  </si>
  <si>
    <t>db x-trackers Russell 2000 ETF</t>
  </si>
  <si>
    <t>iShares JPMorgan $ Emerging Markets Bond</t>
  </si>
  <si>
    <t>iShares MSCI AC Far East ex-Japan Small Cap</t>
  </si>
  <si>
    <t>iShares MSCI Japan Small Cap</t>
  </si>
  <si>
    <t>iShares S&amp;P Small Cap 600</t>
  </si>
  <si>
    <t>DE000ETFL151</t>
  </si>
  <si>
    <t>DE000ETFL144</t>
  </si>
  <si>
    <t>DE000ETFL136</t>
  </si>
  <si>
    <t>DE000ETFL128</t>
  </si>
  <si>
    <t>DE000ETFL110</t>
  </si>
  <si>
    <t>DE000ETFL169</t>
  </si>
  <si>
    <t>LU0328476337</t>
  </si>
  <si>
    <t>LU0322248658</t>
  </si>
  <si>
    <t>DE000A0RFFT0</t>
  </si>
  <si>
    <t>DE000A0RFEE5</t>
  </si>
  <si>
    <t>DE000A0RFEF2</t>
  </si>
  <si>
    <t>DE000A0RFFS2</t>
  </si>
  <si>
    <t>DE000A0RFED7</t>
  </si>
  <si>
    <t>DE000A0RFEC9</t>
  </si>
  <si>
    <t>DE000A0Q8NC8</t>
  </si>
  <si>
    <t>ETFlab MSCI Europe</t>
  </si>
  <si>
    <t>DE000ETFL284</t>
  </si>
  <si>
    <t>ETFlab MSCI Europe MC</t>
  </si>
  <si>
    <t>DE000ETFL292</t>
  </si>
  <si>
    <t>ETFlab MSCI Japan</t>
  </si>
  <si>
    <t>DE000ETFL300</t>
  </si>
  <si>
    <t>ETFlab MSCI Japan MC</t>
  </si>
  <si>
    <t>DE000ETFL318</t>
  </si>
  <si>
    <t>ETFlab MSCI USA</t>
  </si>
  <si>
    <t>DE000ETFL268</t>
  </si>
  <si>
    <t>ETFlab MSCI USA MC</t>
  </si>
  <si>
    <t>DE000ETFL276</t>
  </si>
  <si>
    <t>DE000A0RFEB1</t>
  </si>
  <si>
    <t>DE000ETFL177</t>
  </si>
  <si>
    <t>DE000ETFL185</t>
  </si>
  <si>
    <t>DE000ETFL193</t>
  </si>
  <si>
    <t>DE000ETFL201</t>
  </si>
  <si>
    <t>DE000ETFL219</t>
  </si>
  <si>
    <t>DE000ETFL227</t>
  </si>
  <si>
    <t>FR0010326140</t>
  </si>
  <si>
    <t>FR0010464446</t>
  </si>
  <si>
    <t>FR0010326256</t>
  </si>
  <si>
    <t>Lyxor ETF World Water</t>
  </si>
  <si>
    <t>FR0010527275</t>
  </si>
  <si>
    <t>LU0259322260</t>
  </si>
  <si>
    <t>Market Access DAXglobal Asia Index Fund</t>
  </si>
  <si>
    <t>LU0259323235</t>
  </si>
  <si>
    <t>Market Access DAXglobal BRIC Index Fund</t>
  </si>
  <si>
    <t>LU0269999792</t>
  </si>
  <si>
    <t>Market Access DAXglobal Russia Index Fund</t>
  </si>
  <si>
    <t>LU0269999958</t>
  </si>
  <si>
    <t>Market Access DJ Turkey Titans 20 Index Fund</t>
  </si>
  <si>
    <t>LU0269999362</t>
  </si>
  <si>
    <t>Market Access FTSE/JSE Africa Top 40 Index Fund</t>
  </si>
  <si>
    <t>LU0270000028</t>
  </si>
  <si>
    <t>LU0249326488</t>
  </si>
  <si>
    <t>LU0259321452</t>
  </si>
  <si>
    <t>LU0259320728</t>
  </si>
  <si>
    <t>Data is provided with the condition of no liability.</t>
  </si>
  <si>
    <t>FR0010654913</t>
  </si>
  <si>
    <t>Amundi ETF EONIA</t>
  </si>
  <si>
    <t>FR0010718841</t>
  </si>
  <si>
    <t>FR0010756072</t>
  </si>
  <si>
    <t>Amundi ETF Leveraged MSCI Europe Daily</t>
  </si>
  <si>
    <t>FR0010756080</t>
  </si>
  <si>
    <t>Amundi ETF Leveraged MSCI USA Daily</t>
  </si>
  <si>
    <t>FR0010755611</t>
  </si>
  <si>
    <t>Amundi ETF MSCI China</t>
  </si>
  <si>
    <t>FR0010713784</t>
  </si>
  <si>
    <t>Amundi ETF MSCI EMU</t>
  </si>
  <si>
    <t>FR0010655688</t>
  </si>
  <si>
    <t>Amundi ETF MSCI Europe</t>
  </si>
  <si>
    <t>FR0010655696</t>
  </si>
  <si>
    <t>Amundi ETF MSCI Germany</t>
  </si>
  <si>
    <t>FR0010655712</t>
  </si>
  <si>
    <t>Amundi ETF MSCI India</t>
  </si>
  <si>
    <t>FR0010713727</t>
  </si>
  <si>
    <t>Amundi ETF MSCI Japan</t>
  </si>
  <si>
    <t>FR0010688242</t>
  </si>
  <si>
    <t>Amundi ETF MSCI Pacific ex Japan</t>
  </si>
  <si>
    <t>FR0010713669</t>
  </si>
  <si>
    <t>Amundi ETF MSCI USA</t>
  </si>
  <si>
    <t>FR0010688275</t>
  </si>
  <si>
    <t>Amundi ETF MSCI World ex EMU</t>
  </si>
  <si>
    <t>FR0010756114</t>
  </si>
  <si>
    <t>Amundi ETF MSCI World ex Europe</t>
  </si>
  <si>
    <t>FR0010756122</t>
  </si>
  <si>
    <t>Amundi ETF Short DAX 30</t>
  </si>
  <si>
    <t>FR0010791178</t>
  </si>
  <si>
    <t>FR0010757781</t>
  </si>
  <si>
    <t>DAX Source ETF</t>
  </si>
  <si>
    <t>DE000A0X80V0</t>
  </si>
  <si>
    <t>Market Access South-East Europe Traded Index Fund</t>
  </si>
  <si>
    <t>LU0259329869</t>
  </si>
  <si>
    <t>IE00B23D9570</t>
  </si>
  <si>
    <t>IE00B23D9463</t>
  </si>
  <si>
    <t>PowerShares Dynamic US Market Fund</t>
  </si>
  <si>
    <t>IE00B23D9240</t>
  </si>
  <si>
    <t>PowerShares EQQQ Fund</t>
  </si>
  <si>
    <t>IE0032077012</t>
  </si>
  <si>
    <t>PowerShares FTSE RAFI Developed 1000 Fund</t>
  </si>
  <si>
    <t>IE00B23D8W74</t>
  </si>
  <si>
    <t>PowerShares FTSE RAFI Developed Europe Mid-Small Fund</t>
  </si>
  <si>
    <t>IE00B23D8Y98</t>
  </si>
  <si>
    <t>PowerShares FTSE RAFI Europe Fund</t>
  </si>
  <si>
    <t>IE00B23D8X81</t>
  </si>
  <si>
    <t>PowerShares FTSE RAFI US 1000 Fund</t>
  </si>
  <si>
    <t>IE00B23D8S39</t>
  </si>
  <si>
    <t>PowerShares Global Clean Energy Fund</t>
  </si>
  <si>
    <t>IE00B23D9133</t>
  </si>
  <si>
    <t>PowerShares Global Listed Private Equity Fund</t>
  </si>
  <si>
    <t>IE00B23D8Z06</t>
  </si>
  <si>
    <t>PowerShares Palisades Global Water Fund</t>
  </si>
  <si>
    <t>IE00B23D9026</t>
  </si>
  <si>
    <t>LU0136234068</t>
  </si>
  <si>
    <t>LU0155367302</t>
  </si>
  <si>
    <t>LU0147308422</t>
  </si>
  <si>
    <t>LU0136234654</t>
  </si>
  <si>
    <t>LU0136240974</t>
  </si>
  <si>
    <t>UBS-ETF FTSE 100</t>
  </si>
  <si>
    <t>LU0136242590</t>
  </si>
  <si>
    <t>LU0154139132</t>
  </si>
  <si>
    <t>Change (%)</t>
  </si>
  <si>
    <t>Market Share</t>
  </si>
  <si>
    <t>iShares S&amp;P Emerging Markets Infrastructure</t>
  </si>
  <si>
    <t>Cascade OTC Turnover (MEUR)</t>
  </si>
  <si>
    <t>% of Xetra Turnover</t>
  </si>
  <si>
    <t>ISIN</t>
  </si>
  <si>
    <t>db x-trackers Currency Carry ETF</t>
  </si>
  <si>
    <t>LU0328474126</t>
  </si>
  <si>
    <t>db x-trackers Currency Momentum ETF</t>
  </si>
  <si>
    <t>LU0328474043</t>
  </si>
  <si>
    <t>db x-trackers Currency Returns ETF</t>
  </si>
  <si>
    <t>LU0328474472</t>
  </si>
  <si>
    <t>db x-trackers Currency Valuation ETF</t>
  </si>
  <si>
    <t>LU0328473748</t>
  </si>
  <si>
    <t>db x-trackers DAX ETF</t>
  </si>
  <si>
    <t>LU0274211480</t>
  </si>
  <si>
    <t>db x-trackers DBLCI - OY Balanced ETF</t>
  </si>
  <si>
    <t>LU0292106167</t>
  </si>
  <si>
    <t>LU0274211217</t>
  </si>
  <si>
    <t>LU0292106753</t>
  </si>
  <si>
    <t>LU0292095535</t>
  </si>
  <si>
    <t>LU0292103651</t>
  </si>
  <si>
    <t>LU0322249037</t>
  </si>
  <si>
    <t>LU0292100806</t>
  </si>
  <si>
    <t>LU0292105359</t>
  </si>
  <si>
    <t>LU0292103222</t>
  </si>
  <si>
    <t>LU0322249466</t>
  </si>
  <si>
    <t>LU0292106084</t>
  </si>
  <si>
    <t>LU0292105193</t>
  </si>
  <si>
    <t>LU0322249623</t>
  </si>
  <si>
    <t>LU0292101796</t>
  </si>
  <si>
    <t>LU0292104469</t>
  </si>
  <si>
    <t>LU0322250043</t>
  </si>
  <si>
    <t>LU0292104030</t>
  </si>
  <si>
    <t>LU0322250126</t>
  </si>
  <si>
    <t>LU0292104899</t>
  </si>
  <si>
    <t>LU0292096186</t>
  </si>
  <si>
    <t>ETN Segment of Deutsche Börse Group</t>
  </si>
  <si>
    <t>Income 
Treatment</t>
  </si>
  <si>
    <t>db x-trackers FTSE 100 ETF</t>
  </si>
  <si>
    <t>LU0292097234</t>
  </si>
  <si>
    <t>db x-trackers FTSE 250 ETF</t>
  </si>
  <si>
    <t>LU0292097317</t>
  </si>
  <si>
    <t>db x-trackers FTSE All-Share ETF</t>
  </si>
  <si>
    <t>LU0292097747</t>
  </si>
  <si>
    <t>db x-trackers FTSE Vietnam ETF</t>
  </si>
  <si>
    <t>LU0322252924</t>
  </si>
  <si>
    <t>db x-trackers FTSE/XINHUA China 25 ETF</t>
  </si>
  <si>
    <t>LU0292109856</t>
  </si>
  <si>
    <t>LU0290358497</t>
  </si>
  <si>
    <t>db ETC Brent Crude Oil Euro Hedged ETC</t>
  </si>
  <si>
    <t>db ETC Monthly Short Brent Crude Oil Euro Hedged ETC</t>
  </si>
  <si>
    <t>db ETC Monthly Short Gold Euro Hedged ETC</t>
  </si>
  <si>
    <t>db ETC Industrial Metals Euro Hedged ETC Securities</t>
  </si>
  <si>
    <t>DE000A1AQGX1</t>
  </si>
  <si>
    <t>DE000A1AQGW3</t>
  </si>
  <si>
    <t>DE000A1AQGZ6</t>
  </si>
  <si>
    <t>DE000A1AQGY9</t>
  </si>
  <si>
    <t>CS ETF (IE) on FTSE 100</t>
  </si>
  <si>
    <t>CS ETF (IE) on FTSE MIB</t>
  </si>
  <si>
    <t>CS ETF (IE) on iBoxx EUR Govt 1-3</t>
  </si>
  <si>
    <t>CS ETF (IE) on iBoxx EUR Govt 3-7</t>
  </si>
  <si>
    <t>CS ETF (IE) on iBoxx EUR Govt 7-10</t>
  </si>
  <si>
    <t>CS ETF (IE) on iBoxx EUR Inflation Linked</t>
  </si>
  <si>
    <t>CS ETF (IE) on iBoxx USD Govt 1-3</t>
  </si>
  <si>
    <t>CS ETF (IE) on iBoxx USD Govt 3-7</t>
  </si>
  <si>
    <t>CS ETF (IE) on iBoxx USD Govt 7-10</t>
  </si>
  <si>
    <t>CS ETF (IE) on iBoxx USD Inflation Linked</t>
  </si>
  <si>
    <t>CS ETF (IE) on MSCI Canada</t>
  </si>
  <si>
    <t>CS ETF (IE) on MSCI EMU</t>
  </si>
  <si>
    <t>CS ETF (IE) on MSCI EMU Small Cap</t>
  </si>
  <si>
    <t>CS ETF (IE) on MSCI Europe</t>
  </si>
  <si>
    <t>CS ETF (IE) on MSCI Japan</t>
  </si>
  <si>
    <t>CS ETF (IE) on MSCI Japan Large Cap</t>
  </si>
  <si>
    <t>CS ETF (IE) on MSCI Japan Small Cap</t>
  </si>
  <si>
    <t>CS ETF (IE) on MSCI Pacific ex Japan</t>
  </si>
  <si>
    <t>CS ETF (IE) on MSCI UK</t>
  </si>
  <si>
    <t>CS ETF (IE) on MSCI UK Large Cap</t>
  </si>
  <si>
    <t>CS ETF (IE) on MSCI UK Small Cap</t>
  </si>
  <si>
    <t>CS ETF (IE) on MSCI USA</t>
  </si>
  <si>
    <t>CS ETF (IE) on MSCI USA Large Cap</t>
  </si>
  <si>
    <t>CS ETF (IE) on MSCI USA Small Cap</t>
  </si>
  <si>
    <t>CS ETF (IE) on Nasdaq 100</t>
  </si>
  <si>
    <t>CS ETF (IE) on Nikkei 225</t>
  </si>
  <si>
    <t>CS ETF (Lux) on MSCI Emerging Markets</t>
  </si>
  <si>
    <t>CS ETF (Lux) on MSCI EMU Large Cap</t>
  </si>
  <si>
    <t>db x-trackers II FED Funds Effective Rate TRI ETF</t>
  </si>
  <si>
    <t>LU0321465469</t>
  </si>
  <si>
    <t>db x-trackers II iBoxx € Germany Covered TRI ETF</t>
  </si>
  <si>
    <t>LU0321463506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</si>
  <si>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</si>
  <si>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</si>
  <si>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</si>
  <si>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</si>
  <si>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</si>
  <si>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</si>
  <si>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</si>
  <si>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</si>
  <si>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</si>
  <si>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</si>
  <si>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db x-trackers II iTraxx Crossover 5-year Short TRI ETF</t>
  </si>
  <si>
    <t>LU0321462870</t>
  </si>
  <si>
    <t>LU0290359032</t>
  </si>
  <si>
    <t>db x-trackers II iTraxx Europe 5-year Short TRI ETF</t>
  </si>
  <si>
    <t>LU0321462102</t>
  </si>
  <si>
    <t>LU0290358653</t>
  </si>
  <si>
    <t>db x-trackers II iTraxx HiVol 5-year Short TRI ETF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</si>
</sst>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210" formatCode="#,##0.00%"/>
  </numFmts>
  <fonts count="19" x14ac:knownFonts="1">
    <font>
      <sz val="10"/>
      <name val="Arial"/>
    </font>
    <font>
      <sz val="10"/>
      <name val="Arial"/>
    </font>
    <font>
      <sz val="8"/>
      <name val="Arial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</font>
    <font>
      <b/>
      <sz val="8"/>
      <color indexed="81"/>
      <name val="Tahoma"/>
    </font>
    <font>
      <sz val="10"/>
      <name val="Courier"/>
    </font>
    <font>
      <sz val="16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sz val="8"/>
      <color indexed="9"/>
      <name val="Arial"/>
      <family val="2"/>
    </font>
    <font>
      <b/>
      <sz val="12"/>
      <name val="Arial"/>
      <family val="2"/>
    </font>
    <font>
      <sz val="8"/>
      <color indexed="18"/>
      <name val="Arial"/>
      <family val="2"/>
    </font>
    <font>
      <sz val="10"/>
      <color indexed="1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/>
      <top style="medium">
        <color indexed="64"/>
      </top>
      <bottom style="thin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22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22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22"/>
      </bottom>
      <diagonal/>
    </border>
    <border>
      <left/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horizontal="left" wrapText="1"/>
    </xf>
    <xf numFmtId="9" fontId="1" fillId="0" borderId="0" applyFont="0" applyFill="0" applyBorder="0" applyAlignment="0" applyProtection="0"/>
    <xf numFmtId="0" fontId="18" fillId="0" borderId="0">
      <alignment horizontal="left" wrapText="1"/>
    </xf>
  </cellStyleXfs>
  <cellXfs count="135">
    <xf numFmtId="0" fontId="0" fillId="0" borderId="0" xfId="0" applyAlignment="1"/>
    <xf numFmtId="49" fontId="3" fillId="2" borderId="1" xfId="2" applyNumberFormat="1" applyFont="1" applyFill="1" applyBorder="1" applyAlignment="1">
      <alignment vertical="top" wrapText="1"/>
    </xf>
    <xf numFmtId="49" fontId="3" fillId="2" borderId="2" xfId="2" applyNumberFormat="1" applyFont="1" applyFill="1" applyBorder="1" applyAlignment="1">
      <alignment vertical="top" wrapText="1"/>
    </xf>
    <xf numFmtId="49" fontId="3" fillId="2" borderId="1" xfId="2" applyNumberFormat="1" applyFont="1" applyFill="1" applyBorder="1" applyAlignment="1">
      <alignment horizontal="right" vertical="top" wrapText="1"/>
    </xf>
    <xf numFmtId="49" fontId="3" fillId="2" borderId="3" xfId="2" applyNumberFormat="1" applyFont="1" applyFill="1" applyBorder="1" applyAlignment="1">
      <alignment horizontal="right" vertical="top" wrapText="1"/>
    </xf>
    <xf numFmtId="49" fontId="3" fillId="2" borderId="4" xfId="2" applyNumberFormat="1" applyFont="1" applyFill="1" applyBorder="1" applyAlignment="1">
      <alignment horizontal="right" vertical="top" wrapText="1"/>
    </xf>
    <xf numFmtId="49" fontId="4" fillId="0" borderId="0" xfId="2" applyNumberFormat="1" applyFont="1" applyAlignment="1">
      <alignment vertical="top" wrapText="1"/>
    </xf>
    <xf numFmtId="49" fontId="3" fillId="2" borderId="2" xfId="2" applyNumberFormat="1" applyFont="1" applyFill="1" applyBorder="1" applyAlignment="1">
      <alignment horizontal="right" vertical="top" wrapText="1"/>
    </xf>
    <xf numFmtId="4" fontId="2" fillId="2" borderId="5" xfId="1" applyNumberFormat="1" applyFont="1" applyFill="1" applyBorder="1"/>
    <xf numFmtId="10" fontId="5" fillId="2" borderId="6" xfId="1" applyNumberFormat="1" applyFont="1" applyFill="1" applyBorder="1"/>
    <xf numFmtId="0" fontId="3" fillId="0" borderId="0" xfId="2" applyFont="1" applyAlignment="1">
      <alignment horizontal="left"/>
    </xf>
    <xf numFmtId="49" fontId="3" fillId="0" borderId="0" xfId="2" applyNumberFormat="1" applyFont="1" applyAlignment="1">
      <alignment horizontal="left"/>
    </xf>
    <xf numFmtId="49" fontId="3" fillId="0" borderId="0" xfId="2" applyNumberFormat="1" applyFont="1" applyAlignment="1">
      <alignment horizontal="left"/>
    </xf>
    <xf numFmtId="49" fontId="3" fillId="2" borderId="6" xfId="2" applyNumberFormat="1" applyFont="1" applyFill="1" applyBorder="1" applyAlignment="1">
      <alignment horizontal="right" vertical="top" wrapText="1"/>
    </xf>
    <xf numFmtId="0" fontId="4" fillId="0" borderId="0" xfId="2" applyFont="1" applyAlignment="1">
      <alignment horizontal="left"/>
    </xf>
    <xf numFmtId="0" fontId="13" fillId="3" borderId="0" xfId="2" applyFont="1" applyFill="1" applyAlignment="1">
      <alignment horizontal="center" vertical="center"/>
    </xf>
    <xf numFmtId="0" fontId="14" fillId="0" borderId="0" xfId="2" applyFont="1" applyAlignment="1">
      <alignment vertical="center"/>
    </xf>
    <xf numFmtId="0" fontId="15" fillId="0" borderId="0" xfId="2" applyFont="1" applyAlignment="1">
      <alignment vertical="center"/>
    </xf>
    <xf numFmtId="0" fontId="11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0" fontId="9" fillId="0" borderId="0" xfId="2" applyFont="1" applyAlignment="1">
      <alignment vertical="center"/>
    </xf>
    <xf numFmtId="0" fontId="2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0" fontId="2" fillId="0" borderId="7" xfId="2" applyFont="1" applyBorder="1" applyAlignment="1">
      <alignment horizontal="left" vertical="top"/>
    </xf>
    <xf numFmtId="0" fontId="2" fillId="0" borderId="8" xfId="2" applyFont="1" applyBorder="1" applyAlignment="1">
      <alignment horizontal="left" vertical="top"/>
    </xf>
    <xf numFmtId="0" fontId="3" fillId="2" borderId="9" xfId="2" applyFont="1" applyFill="1" applyBorder="1" applyAlignment="1">
      <alignment vertical="center"/>
    </xf>
    <xf numFmtId="0" fontId="4" fillId="2" borderId="9" xfId="2" applyFont="1" applyFill="1" applyBorder="1" applyAlignment="1">
      <alignment vertical="center"/>
    </xf>
    <xf numFmtId="0" fontId="2" fillId="0" borderId="0" xfId="2" applyFont="1" applyAlignment="1">
      <alignment vertical="center"/>
    </xf>
    <xf numFmtId="2" fontId="7" fillId="0" borderId="0" xfId="2" applyNumberFormat="1" applyFont="1" applyAlignment="1">
      <alignment vertical="center"/>
    </xf>
    <xf numFmtId="11" fontId="4" fillId="0" borderId="0" xfId="2" applyNumberFormat="1" applyFont="1" applyAlignment="1">
      <alignment vertical="center"/>
    </xf>
    <xf numFmtId="0" fontId="4" fillId="0" borderId="0" xfId="2" applyFont="1" applyAlignment="1">
      <alignment vertical="center"/>
    </xf>
    <xf numFmtId="10" fontId="4" fillId="0" borderId="0" xfId="2" applyNumberFormat="1" applyFont="1" applyAlignment="1">
      <alignment vertical="center"/>
    </xf>
    <xf numFmtId="49" fontId="3" fillId="0" borderId="0" xfId="2" applyNumberFormat="1" applyFont="1" applyAlignment="1">
      <alignment vertical="center"/>
    </xf>
    <xf numFmtId="0" fontId="2" fillId="0" borderId="0" xfId="2" applyFont="1" applyAlignment="1">
      <alignment vertical="center"/>
    </xf>
    <xf numFmtId="0" fontId="2" fillId="0" borderId="10" xfId="2" applyFont="1" applyBorder="1" applyAlignment="1">
      <alignment vertical="center"/>
    </xf>
    <xf numFmtId="0" fontId="2" fillId="0" borderId="10" xfId="2" applyFont="1" applyBorder="1" applyAlignment="1">
      <alignment horizontal="left" vertical="center"/>
    </xf>
    <xf numFmtId="2" fontId="2" fillId="0" borderId="10" xfId="2" applyNumberFormat="1" applyFont="1" applyBorder="1" applyAlignment="1">
      <alignment vertical="center"/>
    </xf>
    <xf numFmtId="0" fontId="2" fillId="0" borderId="11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4" fontId="2" fillId="0" borderId="11" xfId="2" applyNumberFormat="1" applyFont="1" applyBorder="1" applyAlignment="1">
      <alignment vertical="center"/>
    </xf>
    <xf numFmtId="0" fontId="2" fillId="0" borderId="12" xfId="2" applyFont="1" applyBorder="1" applyAlignment="1">
      <alignment vertical="center"/>
    </xf>
    <xf numFmtId="0" fontId="2" fillId="0" borderId="12" xfId="2" applyFont="1" applyBorder="1" applyAlignment="1">
      <alignment horizontal="left" vertical="center"/>
    </xf>
    <xf numFmtId="2" fontId="2" fillId="0" borderId="12" xfId="2" applyNumberFormat="1" applyFont="1" applyBorder="1" applyAlignment="1">
      <alignment vertical="center"/>
    </xf>
    <xf numFmtId="0" fontId="2" fillId="0" borderId="13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4" fontId="2" fillId="0" borderId="13" xfId="2" applyNumberFormat="1" applyFont="1" applyBorder="1" applyAlignment="1">
      <alignment vertical="center"/>
    </xf>
    <xf numFmtId="0" fontId="2" fillId="0" borderId="12" xfId="2" applyFont="1" applyBorder="1" applyAlignment="1">
      <alignment horizontal="left" vertical="center"/>
    </xf>
    <xf numFmtId="0" fontId="2" fillId="0" borderId="14" xfId="2" applyFont="1" applyBorder="1" applyAlignment="1">
      <alignment vertical="center"/>
    </xf>
    <xf numFmtId="0" fontId="2" fillId="0" borderId="14" xfId="2" applyFont="1" applyBorder="1" applyAlignment="1">
      <alignment horizontal="left" vertical="center"/>
    </xf>
    <xf numFmtId="2" fontId="2" fillId="0" borderId="14" xfId="2" applyNumberFormat="1" applyFont="1" applyBorder="1" applyAlignment="1">
      <alignment vertical="center"/>
    </xf>
    <xf numFmtId="0" fontId="2" fillId="0" borderId="14" xfId="2" applyFont="1" applyBorder="1" applyAlignment="1">
      <alignment vertical="center"/>
    </xf>
    <xf numFmtId="10" fontId="2" fillId="0" borderId="0" xfId="2" applyNumberFormat="1" applyFont="1" applyAlignment="1">
      <alignment vertical="center"/>
    </xf>
    <xf numFmtId="2" fontId="7" fillId="0" borderId="0" xfId="2" applyNumberFormat="1" applyFont="1" applyAlignment="1">
      <alignment vertical="center"/>
    </xf>
    <xf numFmtId="10" fontId="4" fillId="2" borderId="9" xfId="2" applyNumberFormat="1" applyFont="1" applyFill="1" applyBorder="1" applyAlignment="1"/>
    <xf numFmtId="0" fontId="2" fillId="0" borderId="7" xfId="2" applyFont="1" applyBorder="1" applyAlignment="1">
      <alignment horizontal="left" vertical="top" wrapText="1"/>
    </xf>
    <xf numFmtId="0" fontId="2" fillId="0" borderId="8" xfId="2" applyFont="1" applyBorder="1" applyAlignment="1">
      <alignment horizontal="left" vertical="top" wrapText="1"/>
    </xf>
    <xf numFmtId="10" fontId="2" fillId="0" borderId="8" xfId="1" applyNumberFormat="1" applyFont="1" applyBorder="1"/>
    <xf numFmtId="0" fontId="2" fillId="0" borderId="8" xfId="2" applyFont="1" applyBorder="1" applyAlignment="1">
      <alignment vertical="center"/>
    </xf>
    <xf numFmtId="4" fontId="2" fillId="0" borderId="0" xfId="2" applyNumberFormat="1" applyFont="1" applyAlignment="1">
      <alignment vertical="center"/>
    </xf>
    <xf numFmtId="0" fontId="2" fillId="0" borderId="0" xfId="2" applyFont="1" applyAlignment="1">
      <alignment horizontal="left" vertical="center"/>
    </xf>
    <xf numFmtId="2" fontId="2" fillId="0" borderId="0" xfId="2" applyNumberFormat="1" applyFont="1" applyAlignment="1">
      <alignment vertical="center"/>
    </xf>
    <xf numFmtId="0" fontId="2" fillId="0" borderId="0" xfId="2" applyFont="1" applyAlignment="1">
      <alignment vertical="center"/>
    </xf>
    <xf numFmtId="0" fontId="8" fillId="0" borderId="0" xfId="2" applyFont="1" applyAlignment="1">
      <alignment vertical="center"/>
    </xf>
    <xf numFmtId="4" fontId="2" fillId="0" borderId="15" xfId="2" applyNumberFormat="1" applyFont="1" applyBorder="1" applyAlignment="1">
      <alignment vertical="center"/>
    </xf>
    <xf numFmtId="0" fontId="2" fillId="0" borderId="16" xfId="2" applyFont="1" applyBorder="1" applyAlignment="1">
      <alignment horizontal="left" vertical="top" wrapText="1"/>
    </xf>
    <xf numFmtId="4" fontId="2" fillId="0" borderId="16" xfId="2" applyNumberFormat="1" applyFont="1" applyBorder="1" applyAlignment="1">
      <alignment vertical="center"/>
    </xf>
    <xf numFmtId="10" fontId="2" fillId="0" borderId="13" xfId="2" applyNumberFormat="1" applyFont="1" applyBorder="1" applyAlignment="1">
      <alignment vertical="center"/>
    </xf>
    <xf numFmtId="210" fontId="2" fillId="0" borderId="17" xfId="1" applyNumberFormat="1" applyFont="1" applyBorder="1"/>
    <xf numFmtId="210" fontId="2" fillId="0" borderId="18" xfId="1" applyNumberFormat="1" applyFont="1" applyBorder="1"/>
    <xf numFmtId="210" fontId="2" fillId="0" borderId="18" xfId="1" applyNumberFormat="1" applyFont="1" applyFill="1" applyBorder="1"/>
    <xf numFmtId="210" fontId="2" fillId="0" borderId="17" xfId="1" applyNumberFormat="1" applyFont="1" applyFill="1" applyBorder="1"/>
    <xf numFmtId="210" fontId="4" fillId="0" borderId="8" xfId="2" applyNumberFormat="1" applyFont="1" applyBorder="1" applyAlignment="1"/>
    <xf numFmtId="210" fontId="4" fillId="0" borderId="8" xfId="2" applyNumberFormat="1" applyFont="1" applyBorder="1" applyAlignment="1"/>
    <xf numFmtId="210" fontId="2" fillId="0" borderId="7" xfId="1" applyNumberFormat="1" applyFont="1" applyBorder="1"/>
    <xf numFmtId="210" fontId="2" fillId="0" borderId="8" xfId="1" applyNumberFormat="1" applyFont="1" applyBorder="1"/>
    <xf numFmtId="210" fontId="4" fillId="0" borderId="7" xfId="2" applyNumberFormat="1" applyFont="1" applyBorder="1" applyAlignment="1"/>
    <xf numFmtId="3" fontId="2" fillId="0" borderId="0" xfId="2" applyNumberFormat="1" applyFont="1" applyAlignment="1"/>
    <xf numFmtId="0" fontId="10" fillId="4" borderId="19" xfId="2" applyFont="1" applyFill="1" applyBorder="1" applyAlignment="1">
      <alignment vertical="center"/>
    </xf>
    <xf numFmtId="0" fontId="10" fillId="4" borderId="19" xfId="2" applyFont="1" applyFill="1" applyBorder="1" applyAlignment="1">
      <alignment horizontal="left"/>
    </xf>
    <xf numFmtId="0" fontId="12" fillId="4" borderId="19" xfId="2" applyFont="1" applyFill="1" applyBorder="1" applyAlignment="1">
      <alignment vertical="center"/>
    </xf>
    <xf numFmtId="0" fontId="10" fillId="4" borderId="20" xfId="2" applyFont="1" applyFill="1" applyBorder="1" applyAlignment="1">
      <alignment horizontal="left"/>
    </xf>
    <xf numFmtId="0" fontId="12" fillId="4" borderId="19" xfId="2" applyFont="1" applyFill="1" applyBorder="1" applyAlignment="1">
      <alignment horizontal="left"/>
    </xf>
    <xf numFmtId="0" fontId="10" fillId="4" borderId="20" xfId="2" applyFont="1" applyFill="1" applyBorder="1">
      <alignment horizontal="left" wrapText="1"/>
    </xf>
    <xf numFmtId="0" fontId="2" fillId="0" borderId="21" xfId="2" applyFont="1" applyBorder="1" applyAlignment="1">
      <alignment horizontal="left" vertical="top"/>
    </xf>
    <xf numFmtId="0" fontId="2" fillId="0" borderId="0" xfId="2" applyFont="1" applyAlignment="1">
      <alignment horizontal="left" vertical="top"/>
    </xf>
    <xf numFmtId="0" fontId="4" fillId="0" borderId="8" xfId="2" applyFont="1" applyBorder="1" applyAlignment="1">
      <alignment vertical="center"/>
    </xf>
    <xf numFmtId="10" fontId="2" fillId="0" borderId="17" xfId="1" applyNumberFormat="1" applyFont="1" applyBorder="1"/>
    <xf numFmtId="10" fontId="4" fillId="2" borderId="9" xfId="1" applyNumberFormat="1" applyFont="1" applyFill="1" applyBorder="1" applyAlignment="1">
      <alignment vertical="center"/>
    </xf>
    <xf numFmtId="10" fontId="2" fillId="2" borderId="9" xfId="1" applyNumberFormat="1" applyFont="1" applyFill="1" applyBorder="1"/>
    <xf numFmtId="0" fontId="7" fillId="2" borderId="9" xfId="2" applyFont="1" applyFill="1" applyBorder="1" applyAlignment="1">
      <alignment vertical="center"/>
    </xf>
    <xf numFmtId="4" fontId="2" fillId="2" borderId="9" xfId="2" applyNumberFormat="1" applyFont="1" applyFill="1" applyBorder="1" applyAlignment="1">
      <alignment vertical="center"/>
    </xf>
    <xf numFmtId="49" fontId="3" fillId="2" borderId="9" xfId="2" applyNumberFormat="1" applyFont="1" applyFill="1" applyBorder="1" applyAlignment="1">
      <alignment horizontal="right" vertical="top" wrapText="1"/>
    </xf>
    <xf numFmtId="0" fontId="7" fillId="0" borderId="0" xfId="2" applyFont="1" applyAlignment="1">
      <alignment vertical="center"/>
    </xf>
    <xf numFmtId="4" fontId="2" fillId="0" borderId="21" xfId="2" applyNumberFormat="1" applyFont="1" applyBorder="1" applyAlignment="1">
      <alignment vertical="center"/>
    </xf>
    <xf numFmtId="4" fontId="2" fillId="0" borderId="21" xfId="2" applyNumberFormat="1" applyFont="1" applyBorder="1" applyAlignment="1"/>
    <xf numFmtId="0" fontId="10" fillId="0" borderId="21" xfId="2" applyFont="1" applyBorder="1" applyAlignment="1">
      <alignment horizontal="left"/>
    </xf>
    <xf numFmtId="4" fontId="2" fillId="2" borderId="22" xfId="1" applyNumberFormat="1" applyFont="1" applyFill="1" applyBorder="1"/>
    <xf numFmtId="0" fontId="7" fillId="3" borderId="21" xfId="2" applyFont="1" applyFill="1" applyBorder="1" applyAlignment="1">
      <alignment vertical="center"/>
    </xf>
    <xf numFmtId="0" fontId="4" fillId="2" borderId="6" xfId="2" applyFont="1" applyFill="1" applyBorder="1" applyAlignment="1">
      <alignment vertical="center"/>
    </xf>
    <xf numFmtId="4" fontId="2" fillId="0" borderId="7" xfId="2" applyNumberFormat="1" applyFont="1" applyBorder="1" applyAlignment="1">
      <alignment vertical="center"/>
    </xf>
    <xf numFmtId="4" fontId="2" fillId="0" borderId="8" xfId="2" applyNumberFormat="1" applyFont="1" applyBorder="1" applyAlignment="1">
      <alignment vertical="center"/>
    </xf>
    <xf numFmtId="4" fontId="4" fillId="2" borderId="9" xfId="2" applyNumberFormat="1" applyFont="1" applyFill="1" applyBorder="1" applyAlignment="1">
      <alignment vertical="center"/>
    </xf>
    <xf numFmtId="4" fontId="2" fillId="0" borderId="23" xfId="2" applyNumberFormat="1" applyFont="1" applyBorder="1" applyAlignment="1">
      <alignment vertical="center"/>
    </xf>
    <xf numFmtId="210" fontId="2" fillId="0" borderId="24" xfId="1" applyNumberFormat="1" applyFont="1" applyBorder="1"/>
    <xf numFmtId="210" fontId="2" fillId="0" borderId="15" xfId="1" applyNumberFormat="1" applyFont="1" applyBorder="1"/>
    <xf numFmtId="4" fontId="4" fillId="2" borderId="3" xfId="1" applyNumberFormat="1" applyFont="1" applyFill="1" applyBorder="1"/>
    <xf numFmtId="4" fontId="2" fillId="0" borderId="18" xfId="2" applyNumberFormat="1" applyFont="1" applyBorder="1" applyAlignment="1">
      <alignment vertical="center"/>
    </xf>
    <xf numFmtId="4" fontId="2" fillId="0" borderId="25" xfId="2" applyNumberFormat="1" applyFont="1" applyBorder="1" applyAlignment="1">
      <alignment vertical="center"/>
    </xf>
    <xf numFmtId="4" fontId="2" fillId="0" borderId="26" xfId="2" applyNumberFormat="1" applyFont="1" applyBorder="1" applyAlignment="1">
      <alignment vertical="center"/>
    </xf>
    <xf numFmtId="4" fontId="2" fillId="0" borderId="27" xfId="2" applyNumberFormat="1" applyFont="1" applyBorder="1" applyAlignment="1">
      <alignment vertical="center"/>
    </xf>
    <xf numFmtId="49" fontId="3" fillId="2" borderId="22" xfId="2" applyNumberFormat="1" applyFont="1" applyFill="1" applyBorder="1" applyAlignment="1">
      <alignment horizontal="right" vertical="top" wrapText="1"/>
    </xf>
    <xf numFmtId="0" fontId="7" fillId="2" borderId="6" xfId="2" applyFont="1" applyFill="1" applyBorder="1" applyAlignment="1">
      <alignment vertical="center"/>
    </xf>
    <xf numFmtId="4" fontId="2" fillId="2" borderId="9" xfId="1" applyNumberFormat="1" applyFont="1" applyFill="1" applyBorder="1"/>
    <xf numFmtId="10" fontId="5" fillId="2" borderId="9" xfId="1" applyNumberFormat="1" applyFont="1" applyFill="1" applyBorder="1"/>
    <xf numFmtId="49" fontId="3" fillId="0" borderId="28" xfId="2" applyNumberFormat="1" applyFont="1" applyBorder="1" applyAlignment="1">
      <alignment horizontal="right" vertical="top" wrapText="1"/>
    </xf>
    <xf numFmtId="4" fontId="2" fillId="0" borderId="29" xfId="2" applyNumberFormat="1" applyFont="1" applyBorder="1" applyAlignment="1">
      <alignment vertical="center"/>
    </xf>
    <xf numFmtId="4" fontId="2" fillId="2" borderId="6" xfId="1" applyNumberFormat="1" applyFont="1" applyFill="1" applyBorder="1"/>
    <xf numFmtId="0" fontId="16" fillId="2" borderId="30" xfId="2" applyFont="1" applyFill="1" applyBorder="1" applyAlignment="1">
      <alignment horizontal="center" vertical="center"/>
    </xf>
    <xf numFmtId="0" fontId="17" fillId="2" borderId="31" xfId="2" applyFont="1" applyFill="1" applyBorder="1" applyAlignment="1">
      <alignment vertical="center"/>
    </xf>
    <xf numFmtId="0" fontId="17" fillId="2" borderId="32" xfId="2" applyFont="1" applyFill="1" applyBorder="1" applyAlignment="1"/>
    <xf numFmtId="0" fontId="16" fillId="2" borderId="31" xfId="2" applyFont="1" applyFill="1" applyBorder="1" applyAlignment="1">
      <alignment horizontal="center" vertical="center"/>
    </xf>
    <xf numFmtId="0" fontId="16" fillId="2" borderId="32" xfId="2" applyFont="1" applyFill="1" applyBorder="1" applyAlignment="1">
      <alignment horizontal="center" vertical="center"/>
    </xf>
    <xf numFmtId="0" fontId="10" fillId="4" borderId="20" xfId="2" applyFont="1" applyFill="1" applyBorder="1" applyAlignment="1">
      <alignment horizontal="center"/>
    </xf>
    <xf numFmtId="0" fontId="11" fillId="4" borderId="33" xfId="2" applyFont="1" applyFill="1" applyBorder="1" applyAlignment="1">
      <alignment horizontal="center"/>
    </xf>
    <xf numFmtId="0" fontId="11" fillId="4" borderId="34" xfId="2" applyFont="1" applyFill="1" applyBorder="1" applyAlignment="1">
      <alignment horizontal="center"/>
    </xf>
    <xf numFmtId="0" fontId="0" fillId="4" borderId="33" xfId="2" applyFont="1" applyFill="1" applyBorder="1" applyAlignment="1"/>
    <xf numFmtId="0" fontId="0" fillId="4" borderId="5" xfId="2" applyFont="1" applyFill="1" applyBorder="1" applyAlignment="1"/>
    <xf numFmtId="0" fontId="0" fillId="4" borderId="6" xfId="2" applyFont="1" applyFill="1" applyBorder="1" applyAlignment="1"/>
    <xf numFmtId="0" fontId="10" fillId="4" borderId="20" xfId="2" applyFont="1" applyFill="1" applyBorder="1" applyAlignment="1">
      <alignment horizontal="left"/>
    </xf>
    <xf numFmtId="0" fontId="11" fillId="4" borderId="33" xfId="2" applyFont="1" applyFill="1" applyBorder="1" applyAlignment="1">
      <alignment horizontal="left"/>
    </xf>
    <xf numFmtId="0" fontId="11" fillId="4" borderId="34" xfId="2" applyFont="1" applyFill="1" applyBorder="1" applyAlignment="1">
      <alignment horizontal="left"/>
    </xf>
    <xf numFmtId="0" fontId="10" fillId="4" borderId="33" xfId="2" applyFont="1" applyFill="1" applyBorder="1" applyAlignment="1">
      <alignment horizontal="center"/>
    </xf>
    <xf numFmtId="0" fontId="10" fillId="4" borderId="33" xfId="2" applyFont="1" applyFill="1" applyBorder="1" applyAlignment="1">
      <alignment horizontal="left"/>
    </xf>
    <xf numFmtId="0" fontId="10" fillId="4" borderId="34" xfId="2" applyFont="1" applyFill="1" applyBorder="1" applyAlignment="1">
      <alignment horizontal="left"/>
    </xf>
  </cellXfs>
  <cellStyles count="3">
    <cellStyle name="=C:\WINNT35\SYSTEM32\COMMAND.COM" xfId="2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 sz="1125" b="1" i="0" u="none" strike="noStrike" baseline="0">
                <a:solidFill>
                  <a:srgbClr val="000080"/>
                </a:solidFill>
                <a:latin typeface="Arial" pitchFamily="2" charset="0"/>
                <a:cs typeface="Arial" pitchFamily="2" charset="0"/>
              </a:rPr>
              <a:t>XTF Exchange Traded Funds</a:t>
            </a:r>
          </a:p>
          <a:p>
            <a:pPr>
              <a:defRPr sz="1125" b="1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 sz="1125" b="1" i="0" u="none" strike="noStrike" baseline="0">
                <a:solidFill>
                  <a:srgbClr val="000080"/>
                </a:solidFill>
                <a:latin typeface="Arial" pitchFamily="2" charset="0"/>
                <a:cs typeface="Arial" pitchFamily="2" charset="0"/>
              </a:rPr>
              <a:t>On-Exchange Order Book Turnover</a:t>
            </a:r>
            <a:r>
              <a:rPr lang="en-GB" sz="1325" b="1" i="0" u="none" strike="noStrike" baseline="0">
                <a:solidFill>
                  <a:srgbClr val="000000"/>
                </a:solidFill>
                <a:latin typeface="Arial" charset="0"/>
                <a:cs typeface="Arial" charset="0"/>
              </a:rPr>
              <a:t> </a:t>
            </a:r>
          </a:p>
        </c:rich>
      </c:tx>
      <c:layout>
        <c:manualLayout>
          <c:xMode val="edge"/>
          <c:yMode val="edge"/>
          <c:x val="0.39291009829653206"/>
          <c:y val="1.31151910859286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331244836891484E-2"/>
          <c:y val="0.15082469748817956"/>
          <c:w val="0.91526288203769424"/>
          <c:h val="0.75740228521237996"/>
        </c:manualLayout>
      </c:layout>
      <c:barChart>
        <c:barDir val="col"/>
        <c:grouping val="clustered"/>
        <c:varyColors val="0"/>
        <c:ser>
          <c:idx val="0"/>
          <c:order val="0"/>
          <c:tx>
            <c:v>Oct-09 Nov-09 Dec-09 Jan-10 Feb-10 Mar-10 Apr-10 May-10 Jun-10 Jul-10 Aug-10 Sep-10 Oct-10</c:v>
          </c:tx>
          <c:spPr>
            <a:solidFill>
              <a:srgbClr val="000080"/>
            </a:solidFill>
            <a:ln w="25400">
              <a:noFill/>
            </a:ln>
          </c:spPr>
          <c:invertIfNegative val="0"/>
          <c:cat>
            <c:numLit>
              <c:formatCode>General</c:formatCode>
              <c:ptCount val="13"/>
              <c:pt idx="0">
                <c:v>40087</c:v>
              </c:pt>
              <c:pt idx="1">
                <c:v>40118</c:v>
              </c:pt>
              <c:pt idx="2">
                <c:v>40148</c:v>
              </c:pt>
              <c:pt idx="3">
                <c:v>40179</c:v>
              </c:pt>
              <c:pt idx="4">
                <c:v>40210</c:v>
              </c:pt>
              <c:pt idx="5">
                <c:v>40238</c:v>
              </c:pt>
              <c:pt idx="6">
                <c:v>40269</c:v>
              </c:pt>
              <c:pt idx="7">
                <c:v>40299</c:v>
              </c:pt>
              <c:pt idx="8">
                <c:v>40330</c:v>
              </c:pt>
              <c:pt idx="9">
                <c:v>40360</c:v>
              </c:pt>
              <c:pt idx="10">
                <c:v>40391</c:v>
              </c:pt>
              <c:pt idx="11">
                <c:v>40422</c:v>
              </c:pt>
              <c:pt idx="12">
                <c:v>40452</c:v>
              </c:pt>
            </c:numLit>
          </c:cat>
          <c:val>
            <c:numLit>
              <c:formatCode>General</c:formatCode>
              <c:ptCount val="13"/>
              <c:pt idx="0">
                <c:v>14516.424340517997</c:v>
              </c:pt>
              <c:pt idx="1">
                <c:v>13247.542817375761</c:v>
              </c:pt>
              <c:pt idx="2">
                <c:v>9752.6232460932461</c:v>
              </c:pt>
              <c:pt idx="3">
                <c:v>13053.483298991616</c:v>
              </c:pt>
              <c:pt idx="4">
                <c:v>13036.56161795379</c:v>
              </c:pt>
              <c:pt idx="5">
                <c:v>11659.167377782134</c:v>
              </c:pt>
              <c:pt idx="6">
                <c:v>13594.197569774313</c:v>
              </c:pt>
              <c:pt idx="7">
                <c:v>20344.974265100685</c:v>
              </c:pt>
              <c:pt idx="8">
                <c:v>13367.556336032816</c:v>
              </c:pt>
              <c:pt idx="9">
                <c:v>11871.639353055214</c:v>
              </c:pt>
              <c:pt idx="10">
                <c:v>11047.093974798814</c:v>
              </c:pt>
              <c:pt idx="11">
                <c:v>10602.542287917742</c:v>
              </c:pt>
              <c:pt idx="12">
                <c:v>10884.264594526763</c:v>
              </c:pt>
            </c:numLit>
          </c:val>
          <c:extLst>
            <c:ext xmlns:c16="http://schemas.microsoft.com/office/drawing/2014/chart" uri="{C3380CC4-5D6E-409C-BE32-E72D297353CC}">
              <c16:uniqueId val="{00000000-D7C9-FD49-8EC8-3E810296C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118927"/>
        <c:axId val="1"/>
      </c:barChart>
      <c:catAx>
        <c:axId val="262118927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Turnover (MEUR)</a:t>
                </a:r>
              </a:p>
            </c:rich>
          </c:tx>
          <c:layout>
            <c:manualLayout>
              <c:xMode val="edge"/>
              <c:yMode val="edge"/>
              <c:x val="1.374612588792532E-2"/>
              <c:y val="0.3737829459489667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262118927"/>
        <c:crosses val="autoZero"/>
        <c:crossBetween val="between"/>
        <c:majorUnit val="4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5F89-2441-893D-19AEA04FE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1804383"/>
        <c:axId val="1"/>
        <c:axId val="0"/>
      </c:bar3DChart>
      <c:catAx>
        <c:axId val="261804383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261804383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A5ED-1242-BAA5-38DD73C65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2033487"/>
        <c:axId val="1"/>
        <c:axId val="0"/>
      </c:bar3DChart>
      <c:catAx>
        <c:axId val="262033487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262033487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8C12-AE46-9828-8E5F17580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5042255"/>
        <c:axId val="1"/>
        <c:axId val="0"/>
      </c:bar3DChart>
      <c:catAx>
        <c:axId val="265042255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26504225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2C51-1147-975C-9607B33C6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4429407"/>
        <c:axId val="1"/>
        <c:axId val="0"/>
      </c:bar3DChart>
      <c:catAx>
        <c:axId val="264429407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264429407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4851-DE4C-A76E-F7F7ED755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12241439"/>
        <c:axId val="1"/>
        <c:axId val="0"/>
      </c:bar3DChart>
      <c:catAx>
        <c:axId val="1412241439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412241439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F819-F543-9813-5E6693C5E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11700463"/>
        <c:axId val="1"/>
        <c:axId val="0"/>
      </c:bar3DChart>
      <c:catAx>
        <c:axId val="1411700463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411700463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12700</xdr:rowOff>
    </xdr:from>
    <xdr:to>
      <xdr:col>8</xdr:col>
      <xdr:colOff>1117600</xdr:colOff>
      <xdr:row>25</xdr:row>
      <xdr:rowOff>139700</xdr:rowOff>
    </xdr:to>
    <xdr:graphicFrame macro="">
      <xdr:nvGraphicFramePr>
        <xdr:cNvPr id="3079" name="Chart 7">
          <a:extLst>
            <a:ext uri="{FF2B5EF4-FFF2-40B4-BE49-F238E27FC236}">
              <a16:creationId xmlns:a16="http://schemas.microsoft.com/office/drawing/2014/main" id="{73E00E71-7E49-6BC1-6B7D-BBF529F14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685800</xdr:colOff>
      <xdr:row>0</xdr:row>
      <xdr:rowOff>63500</xdr:rowOff>
    </xdr:from>
    <xdr:to>
      <xdr:col>8</xdr:col>
      <xdr:colOff>749300</xdr:colOff>
      <xdr:row>2</xdr:row>
      <xdr:rowOff>38100</xdr:rowOff>
    </xdr:to>
    <xdr:pic>
      <xdr:nvPicPr>
        <xdr:cNvPr id="3078" name="Picture 6">
          <a:extLst>
            <a:ext uri="{FF2B5EF4-FFF2-40B4-BE49-F238E27FC236}">
              <a16:creationId xmlns:a16="http://schemas.microsoft.com/office/drawing/2014/main" id="{09AF81DE-6544-1FC3-5EE2-B6803166D7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9200" y="63500"/>
          <a:ext cx="3467100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2077" name="Chart 29">
          <a:extLst>
            <a:ext uri="{FF2B5EF4-FFF2-40B4-BE49-F238E27FC236}">
              <a16:creationId xmlns:a16="http://schemas.microsoft.com/office/drawing/2014/main" id="{23E8F45B-5B77-AB87-E13C-1CEBB4BC2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10</xdr:col>
      <xdr:colOff>0</xdr:colOff>
      <xdr:row>2</xdr:row>
      <xdr:rowOff>0</xdr:rowOff>
    </xdr:to>
    <xdr:graphicFrame macro="">
      <xdr:nvGraphicFramePr>
        <xdr:cNvPr id="2099" name="Chart 51">
          <a:extLst>
            <a:ext uri="{FF2B5EF4-FFF2-40B4-BE49-F238E27FC236}">
              <a16:creationId xmlns:a16="http://schemas.microsoft.com/office/drawing/2014/main" id="{18FBED69-9C09-A298-0F26-9A5205CFA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6145" name="Chart 1">
          <a:extLst>
            <a:ext uri="{FF2B5EF4-FFF2-40B4-BE49-F238E27FC236}">
              <a16:creationId xmlns:a16="http://schemas.microsoft.com/office/drawing/2014/main" id="{358B7062-5A93-254A-A993-46122642F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6146" name="Chart 2">
          <a:extLst>
            <a:ext uri="{FF2B5EF4-FFF2-40B4-BE49-F238E27FC236}">
              <a16:creationId xmlns:a16="http://schemas.microsoft.com/office/drawing/2014/main" id="{972A80BA-BE78-DEBD-9A24-4640BB5F22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8193" name="Chart 1">
          <a:extLst>
            <a:ext uri="{FF2B5EF4-FFF2-40B4-BE49-F238E27FC236}">
              <a16:creationId xmlns:a16="http://schemas.microsoft.com/office/drawing/2014/main" id="{D0455BB5-1158-1F9A-11EC-F7F33D4FC8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8194" name="Chart 2">
          <a:extLst>
            <a:ext uri="{FF2B5EF4-FFF2-40B4-BE49-F238E27FC236}">
              <a16:creationId xmlns:a16="http://schemas.microsoft.com/office/drawing/2014/main" id="{B40829A3-390A-1987-AACB-16CA0AEB9D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63"/>
  <sheetViews>
    <sheetView showGridLines="0" tabSelected="1" workbookViewId="0"/>
  </sheetViews>
  <sheetFormatPr baseColWidth="10" defaultColWidth="9.1640625" defaultRowHeight="13" x14ac:dyDescent="0.15"/>
  <cols>
    <col min="1" max="1" width="20" style="21" customWidth="1"/>
    <col min="2" max="2" width="24" style="21" customWidth="1"/>
    <col min="3" max="3" width="16.83203125" style="21" customWidth="1"/>
    <col min="4" max="4" width="9.6640625" style="21" customWidth="1"/>
    <col min="5" max="5" width="6.5" style="21" customWidth="1"/>
    <col min="6" max="6" width="13.33203125" style="19" customWidth="1"/>
    <col min="7" max="7" width="29.83203125" style="19" customWidth="1"/>
    <col min="8" max="8" width="14.83203125" style="19" bestFit="1" customWidth="1"/>
    <col min="9" max="9" width="10.5" style="19" customWidth="1"/>
    <col min="10" max="10" width="14.83203125" style="19" bestFit="1" customWidth="1"/>
    <col min="11" max="11" width="13.6640625" style="19" bestFit="1" customWidth="1"/>
    <col min="12" max="16384" width="9.1640625" style="19"/>
  </cols>
  <sheetData>
    <row r="1" spans="1:9" ht="32.25" customHeight="1" x14ac:dyDescent="0.15">
      <c r="A1" s="63" t="s">
        <v>264</v>
      </c>
      <c r="B1" s="16"/>
      <c r="C1" s="16"/>
      <c r="D1" s="16"/>
      <c r="E1" s="16"/>
      <c r="F1" s="17"/>
      <c r="G1" s="18"/>
      <c r="H1" s="18"/>
      <c r="I1" s="18"/>
    </row>
    <row r="2" spans="1:9" ht="24.75" customHeight="1" x14ac:dyDescent="0.15">
      <c r="A2" s="20" t="s">
        <v>176</v>
      </c>
      <c r="B2" s="16"/>
      <c r="C2" s="16"/>
      <c r="D2" s="16"/>
      <c r="E2" s="16"/>
      <c r="F2" s="17"/>
      <c r="G2" s="18"/>
      <c r="H2" s="18"/>
      <c r="I2" s="18"/>
    </row>
    <row r="3" spans="1:9" ht="24.75" customHeight="1" x14ac:dyDescent="0.15">
      <c r="A3" s="16"/>
      <c r="B3" s="16"/>
      <c r="C3" s="16"/>
      <c r="D3" s="16"/>
      <c r="E3" s="16"/>
      <c r="F3" s="17"/>
      <c r="G3" s="18"/>
      <c r="H3" s="18"/>
      <c r="I3" s="18"/>
    </row>
    <row r="4" spans="1:9" ht="24.75" customHeight="1" x14ac:dyDescent="0.15">
      <c r="E4" s="19"/>
    </row>
    <row r="5" spans="1:9" ht="24.75" customHeight="1" x14ac:dyDescent="0.15"/>
    <row r="6" spans="1:9" ht="24.75" customHeight="1" x14ac:dyDescent="0.15"/>
    <row r="27" spans="1:10" ht="14" thickBot="1" x14ac:dyDescent="0.2"/>
    <row r="28" spans="1:10" ht="23.25" customHeight="1" thickBot="1" x14ac:dyDescent="0.2">
      <c r="A28" s="118" t="s">
        <v>1705</v>
      </c>
      <c r="B28" s="119"/>
      <c r="C28" s="119"/>
      <c r="D28" s="120"/>
      <c r="E28" s="15"/>
      <c r="F28" s="118" t="s">
        <v>1706</v>
      </c>
      <c r="G28" s="121"/>
      <c r="H28" s="121"/>
      <c r="I28" s="122"/>
      <c r="J28" s="22"/>
    </row>
    <row r="29" spans="1:10" ht="17.25" customHeight="1" x14ac:dyDescent="0.15">
      <c r="A29" s="38" t="s">
        <v>941</v>
      </c>
      <c r="B29" s="39"/>
      <c r="C29" s="38" t="s">
        <v>942</v>
      </c>
      <c r="D29" s="40">
        <v>4.1403809524000001</v>
      </c>
      <c r="E29"/>
      <c r="F29" s="38" t="s">
        <v>941</v>
      </c>
      <c r="G29" s="39"/>
      <c r="H29" s="38" t="s">
        <v>942</v>
      </c>
      <c r="I29" s="40">
        <v>1347.0133586879999</v>
      </c>
    </row>
    <row r="30" spans="1:10" ht="17.25" customHeight="1" x14ac:dyDescent="0.15">
      <c r="A30" s="44" t="s">
        <v>1800</v>
      </c>
      <c r="B30" s="45"/>
      <c r="C30" s="44" t="s">
        <v>1801</v>
      </c>
      <c r="D30" s="46">
        <v>5.5284285714000001</v>
      </c>
      <c r="E30"/>
      <c r="F30" s="44" t="s">
        <v>1863</v>
      </c>
      <c r="G30" s="45"/>
      <c r="H30" s="44" t="s">
        <v>1864</v>
      </c>
      <c r="I30" s="46">
        <v>678.28430482900001</v>
      </c>
    </row>
    <row r="31" spans="1:10" ht="17.25" customHeight="1" x14ac:dyDescent="0.15">
      <c r="A31" s="44" t="s">
        <v>413</v>
      </c>
      <c r="B31" s="45"/>
      <c r="C31" s="44" t="s">
        <v>414</v>
      </c>
      <c r="D31" s="46">
        <v>5.5487142857</v>
      </c>
      <c r="E31"/>
      <c r="F31" s="44" t="s">
        <v>391</v>
      </c>
      <c r="G31" s="45"/>
      <c r="H31" s="44" t="s">
        <v>392</v>
      </c>
      <c r="I31" s="46">
        <v>493.09509596600003</v>
      </c>
    </row>
    <row r="32" spans="1:10" ht="17.25" customHeight="1" x14ac:dyDescent="0.15">
      <c r="A32" s="44" t="s">
        <v>812</v>
      </c>
      <c r="B32" s="45"/>
      <c r="C32" s="44" t="s">
        <v>813</v>
      </c>
      <c r="D32" s="46">
        <v>5.5546190476000001</v>
      </c>
      <c r="E32"/>
      <c r="F32" s="44" t="s">
        <v>1448</v>
      </c>
      <c r="G32" s="45"/>
      <c r="H32" s="44" t="s">
        <v>951</v>
      </c>
      <c r="I32" s="46">
        <v>474.54965336499998</v>
      </c>
    </row>
    <row r="33" spans="1:10" ht="17.25" customHeight="1" x14ac:dyDescent="0.15">
      <c r="A33" s="44" t="s">
        <v>1863</v>
      </c>
      <c r="B33" s="45"/>
      <c r="C33" s="44" t="s">
        <v>1864</v>
      </c>
      <c r="D33" s="46">
        <v>6.0271904762000004</v>
      </c>
      <c r="E33"/>
      <c r="F33" s="44" t="s">
        <v>13</v>
      </c>
      <c r="G33" s="45"/>
      <c r="H33" s="44" t="s">
        <v>14</v>
      </c>
      <c r="I33" s="46">
        <v>361.44909209299999</v>
      </c>
    </row>
    <row r="34" spans="1:10" ht="17.25" customHeight="1" x14ac:dyDescent="0.15">
      <c r="A34" s="44" t="s">
        <v>526</v>
      </c>
      <c r="B34" s="45"/>
      <c r="C34" s="44" t="s">
        <v>527</v>
      </c>
      <c r="D34" s="46">
        <v>6.4626666666999997</v>
      </c>
      <c r="E34"/>
      <c r="F34" s="44" t="s">
        <v>1391</v>
      </c>
      <c r="G34" s="45"/>
      <c r="H34" s="44" t="s">
        <v>1868</v>
      </c>
      <c r="I34" s="46">
        <v>304.35983884500001</v>
      </c>
    </row>
    <row r="35" spans="1:10" ht="17.25" customHeight="1" x14ac:dyDescent="0.15">
      <c r="A35" s="44" t="s">
        <v>1389</v>
      </c>
      <c r="B35" s="45"/>
      <c r="C35" s="44" t="s">
        <v>1867</v>
      </c>
      <c r="D35" s="46">
        <v>6.7661904762000002</v>
      </c>
      <c r="E35"/>
      <c r="F35" s="44" t="s">
        <v>1389</v>
      </c>
      <c r="G35" s="45"/>
      <c r="H35" s="44" t="s">
        <v>1867</v>
      </c>
      <c r="I35" s="46">
        <v>266.98336807300001</v>
      </c>
    </row>
    <row r="36" spans="1:10" ht="17.25" customHeight="1" x14ac:dyDescent="0.15">
      <c r="A36" s="44" t="s">
        <v>1391</v>
      </c>
      <c r="B36" s="45"/>
      <c r="C36" s="44" t="s">
        <v>1868</v>
      </c>
      <c r="D36" s="46">
        <v>6.8438571429000001</v>
      </c>
      <c r="E36"/>
      <c r="F36" s="44" t="s">
        <v>1402</v>
      </c>
      <c r="G36" s="45"/>
      <c r="H36" s="44" t="s">
        <v>950</v>
      </c>
      <c r="I36" s="46">
        <v>237.95514628499998</v>
      </c>
    </row>
    <row r="37" spans="1:10" ht="17.25" customHeight="1" x14ac:dyDescent="0.15">
      <c r="A37" s="44" t="s">
        <v>1402</v>
      </c>
      <c r="B37" s="45"/>
      <c r="C37" s="44" t="s">
        <v>950</v>
      </c>
      <c r="D37" s="46">
        <v>7.4809047618999998</v>
      </c>
      <c r="E37"/>
      <c r="F37" s="44" t="s">
        <v>413</v>
      </c>
      <c r="G37" s="45"/>
      <c r="H37" s="44" t="s">
        <v>414</v>
      </c>
      <c r="I37" s="46">
        <v>186.71557412499999</v>
      </c>
    </row>
    <row r="38" spans="1:10" ht="17.25" customHeight="1" thickBot="1" x14ac:dyDescent="0.2">
      <c r="A38" s="51" t="s">
        <v>1448</v>
      </c>
      <c r="B38" s="48"/>
      <c r="C38" s="51" t="s">
        <v>951</v>
      </c>
      <c r="D38" s="50">
        <v>7.8448571428999996</v>
      </c>
      <c r="E38"/>
      <c r="F38" s="51" t="s">
        <v>21</v>
      </c>
      <c r="G38" s="48"/>
      <c r="H38" s="51" t="s">
        <v>22</v>
      </c>
      <c r="I38" s="50">
        <v>184.461047146</v>
      </c>
    </row>
    <row r="39" spans="1:10" x14ac:dyDescent="0.15">
      <c r="A39" s="19"/>
      <c r="B39" s="19"/>
      <c r="C39" s="19"/>
      <c r="D39" s="19"/>
    </row>
    <row r="40" spans="1:10" ht="14" thickBot="1" x14ac:dyDescent="0.2"/>
    <row r="41" spans="1:10" ht="23.25" customHeight="1" thickBot="1" x14ac:dyDescent="0.2">
      <c r="A41" s="118" t="s">
        <v>1707</v>
      </c>
      <c r="B41" s="119"/>
      <c r="C41" s="119"/>
      <c r="D41" s="120"/>
      <c r="E41" s="15"/>
      <c r="F41" s="118" t="s">
        <v>1708</v>
      </c>
      <c r="G41" s="121"/>
      <c r="H41" s="121"/>
      <c r="I41" s="122"/>
      <c r="J41" s="22"/>
    </row>
    <row r="42" spans="1:10" ht="17.25" customHeight="1" x14ac:dyDescent="0.15">
      <c r="A42" s="36" t="s">
        <v>1033</v>
      </c>
      <c r="B42" s="35"/>
      <c r="C42" s="36" t="s">
        <v>1898</v>
      </c>
      <c r="D42" s="37">
        <v>0.32438095239999998</v>
      </c>
      <c r="F42" s="44" t="s">
        <v>1442</v>
      </c>
      <c r="G42" s="39"/>
      <c r="H42" s="38" t="s">
        <v>1443</v>
      </c>
      <c r="I42" s="40">
        <v>197.22741817300002</v>
      </c>
    </row>
    <row r="43" spans="1:10" ht="17.25" customHeight="1" x14ac:dyDescent="0.15">
      <c r="A43" s="42" t="s">
        <v>443</v>
      </c>
      <c r="B43" s="41"/>
      <c r="C43" s="42" t="s">
        <v>1031</v>
      </c>
      <c r="D43" s="43">
        <v>0.4301428571</v>
      </c>
      <c r="F43" s="44" t="s">
        <v>1033</v>
      </c>
      <c r="G43" s="45"/>
      <c r="H43" s="44" t="s">
        <v>1898</v>
      </c>
      <c r="I43" s="46">
        <v>98.174070512</v>
      </c>
    </row>
    <row r="44" spans="1:10" ht="17.25" customHeight="1" x14ac:dyDescent="0.15">
      <c r="A44" s="42" t="s">
        <v>1787</v>
      </c>
      <c r="B44" s="41"/>
      <c r="C44" s="42" t="s">
        <v>1788</v>
      </c>
      <c r="D44" s="43">
        <v>0.77900000000000003</v>
      </c>
      <c r="F44" s="44" t="s">
        <v>1436</v>
      </c>
      <c r="G44" s="45"/>
      <c r="H44" s="44" t="s">
        <v>1437</v>
      </c>
      <c r="I44" s="46">
        <v>92.897445474000008</v>
      </c>
    </row>
    <row r="45" spans="1:10" ht="17.25" customHeight="1" x14ac:dyDescent="0.15">
      <c r="A45" s="42" t="s">
        <v>592</v>
      </c>
      <c r="B45" s="41"/>
      <c r="C45" s="42" t="s">
        <v>593</v>
      </c>
      <c r="D45" s="43">
        <v>1.4239523810000001</v>
      </c>
      <c r="F45" s="44" t="s">
        <v>1472</v>
      </c>
      <c r="G45" s="45"/>
      <c r="H45" s="44" t="s">
        <v>424</v>
      </c>
      <c r="I45" s="46">
        <v>69.012422264999998</v>
      </c>
    </row>
    <row r="46" spans="1:10" ht="17.25" customHeight="1" x14ac:dyDescent="0.15">
      <c r="A46" s="42" t="s">
        <v>50</v>
      </c>
      <c r="B46" s="41"/>
      <c r="C46" s="42" t="s">
        <v>51</v>
      </c>
      <c r="D46" s="43">
        <v>2.0129523809999998</v>
      </c>
      <c r="F46" s="44" t="s">
        <v>1444</v>
      </c>
      <c r="G46" s="45"/>
      <c r="H46" s="44" t="s">
        <v>1445</v>
      </c>
      <c r="I46" s="46">
        <v>67.875396000999999</v>
      </c>
    </row>
    <row r="47" spans="1:10" ht="17.25" customHeight="1" x14ac:dyDescent="0.15">
      <c r="A47" s="42" t="s">
        <v>1513</v>
      </c>
      <c r="B47" s="41"/>
      <c r="C47" s="42" t="s">
        <v>906</v>
      </c>
      <c r="D47" s="43">
        <v>2.2047142857000002</v>
      </c>
      <c r="F47" s="44" t="s">
        <v>1438</v>
      </c>
      <c r="G47" s="45"/>
      <c r="H47" s="44" t="s">
        <v>1439</v>
      </c>
      <c r="I47" s="46">
        <v>66.433026597000008</v>
      </c>
    </row>
    <row r="48" spans="1:10" ht="17.25" customHeight="1" x14ac:dyDescent="0.15">
      <c r="A48" s="42" t="s">
        <v>634</v>
      </c>
      <c r="B48" s="41"/>
      <c r="C48" s="42" t="s">
        <v>79</v>
      </c>
      <c r="D48" s="43">
        <v>3.5731904762000002</v>
      </c>
      <c r="F48" s="44" t="s">
        <v>163</v>
      </c>
      <c r="G48" s="45"/>
      <c r="H48" s="44" t="s">
        <v>164</v>
      </c>
      <c r="I48" s="46">
        <v>44.977056107000003</v>
      </c>
    </row>
    <row r="49" spans="1:10" ht="17.25" customHeight="1" x14ac:dyDescent="0.15">
      <c r="A49" s="47" t="s">
        <v>501</v>
      </c>
      <c r="B49" s="41"/>
      <c r="C49" s="47" t="s">
        <v>1941</v>
      </c>
      <c r="D49" s="43">
        <v>3.9222380952</v>
      </c>
      <c r="E49" s="19"/>
      <c r="F49" s="44" t="s">
        <v>1434</v>
      </c>
      <c r="G49" s="45"/>
      <c r="H49" s="44" t="s">
        <v>1435</v>
      </c>
      <c r="I49" s="46">
        <v>42.646277583999996</v>
      </c>
    </row>
    <row r="50" spans="1:10" ht="17.25" customHeight="1" x14ac:dyDescent="0.15">
      <c r="A50" s="47" t="s">
        <v>163</v>
      </c>
      <c r="B50" s="41"/>
      <c r="C50" s="47" t="s">
        <v>164</v>
      </c>
      <c r="D50" s="43">
        <v>3.9517619048000001</v>
      </c>
      <c r="E50" s="19"/>
      <c r="F50" s="44" t="s">
        <v>1188</v>
      </c>
      <c r="G50" s="45"/>
      <c r="H50" s="44" t="s">
        <v>1192</v>
      </c>
      <c r="I50" s="46">
        <v>40.663502860000001</v>
      </c>
    </row>
    <row r="51" spans="1:10" ht="17.25" customHeight="1" thickBot="1" x14ac:dyDescent="0.2">
      <c r="A51" s="49" t="s">
        <v>177</v>
      </c>
      <c r="B51" s="48"/>
      <c r="C51" s="49" t="s">
        <v>178</v>
      </c>
      <c r="D51" s="50">
        <v>3.9830714286000002</v>
      </c>
      <c r="E51" s="19"/>
      <c r="F51" s="51" t="s">
        <v>1440</v>
      </c>
      <c r="G51" s="48"/>
      <c r="H51" s="51" t="s">
        <v>1441</v>
      </c>
      <c r="I51" s="50">
        <v>40.271365918999997</v>
      </c>
    </row>
    <row r="52" spans="1:10" ht="17.25" customHeight="1" thickBot="1" x14ac:dyDescent="0.2">
      <c r="A52" s="59"/>
      <c r="B52" s="34"/>
      <c r="C52" s="60"/>
      <c r="D52" s="61"/>
      <c r="E52" s="19"/>
      <c r="F52" s="59"/>
      <c r="G52" s="34"/>
      <c r="H52" s="62"/>
      <c r="I52" s="61"/>
    </row>
    <row r="53" spans="1:10" ht="23.25" customHeight="1" thickBot="1" x14ac:dyDescent="0.2">
      <c r="A53" s="118" t="s">
        <v>1709</v>
      </c>
      <c r="B53" s="119"/>
      <c r="C53" s="119"/>
      <c r="D53" s="120"/>
      <c r="E53" s="15"/>
      <c r="F53" s="118" t="s">
        <v>1710</v>
      </c>
      <c r="G53" s="121"/>
      <c r="H53" s="121"/>
      <c r="I53" s="122"/>
      <c r="J53" s="22"/>
    </row>
    <row r="54" spans="1:10" ht="17.25" customHeight="1" x14ac:dyDescent="0.15">
      <c r="A54" s="36" t="s">
        <v>808</v>
      </c>
      <c r="B54" s="35"/>
      <c r="C54" s="36" t="s">
        <v>809</v>
      </c>
      <c r="D54" s="37">
        <v>20.653380952399999</v>
      </c>
      <c r="F54" s="44" t="s">
        <v>732</v>
      </c>
      <c r="G54" s="39"/>
      <c r="H54" s="38" t="s">
        <v>1433</v>
      </c>
      <c r="I54" s="40">
        <v>47.765866332000002</v>
      </c>
    </row>
    <row r="55" spans="1:10" ht="17.25" customHeight="1" x14ac:dyDescent="0.15">
      <c r="A55" s="42" t="s">
        <v>810</v>
      </c>
      <c r="B55" s="41"/>
      <c r="C55" s="42" t="s">
        <v>811</v>
      </c>
      <c r="D55" s="43">
        <v>25.3937142857</v>
      </c>
      <c r="F55" s="44" t="s">
        <v>1865</v>
      </c>
      <c r="G55" s="45"/>
      <c r="H55" s="44" t="s">
        <v>1866</v>
      </c>
      <c r="I55" s="46">
        <v>40.534278915000002</v>
      </c>
    </row>
    <row r="56" spans="1:10" ht="17.25" customHeight="1" x14ac:dyDescent="0.15">
      <c r="A56" s="47" t="s">
        <v>631</v>
      </c>
      <c r="B56" s="41"/>
      <c r="C56" s="47" t="s">
        <v>1621</v>
      </c>
      <c r="D56" s="43">
        <v>29.575142857100001</v>
      </c>
      <c r="E56" s="19"/>
      <c r="F56" s="44" t="s">
        <v>404</v>
      </c>
      <c r="G56" s="45"/>
      <c r="H56" s="44" t="s">
        <v>405</v>
      </c>
      <c r="I56" s="46">
        <v>18.443723815000002</v>
      </c>
    </row>
    <row r="57" spans="1:10" ht="17.25" customHeight="1" x14ac:dyDescent="0.15">
      <c r="A57" s="47" t="s">
        <v>46</v>
      </c>
      <c r="B57" s="41"/>
      <c r="C57" s="47" t="s">
        <v>406</v>
      </c>
      <c r="D57" s="43">
        <v>40.259142857100002</v>
      </c>
      <c r="E57" s="19"/>
      <c r="F57" s="44" t="s">
        <v>46</v>
      </c>
      <c r="G57" s="45"/>
      <c r="H57" s="44" t="s">
        <v>406</v>
      </c>
      <c r="I57" s="46">
        <v>17.304848818</v>
      </c>
    </row>
    <row r="58" spans="1:10" ht="17.25" customHeight="1" thickBot="1" x14ac:dyDescent="0.2">
      <c r="A58" s="49" t="s">
        <v>629</v>
      </c>
      <c r="B58" s="48"/>
      <c r="C58" s="49" t="s">
        <v>1622</v>
      </c>
      <c r="D58" s="50">
        <v>40.496904761899998</v>
      </c>
      <c r="E58" s="19"/>
      <c r="F58" s="51" t="s">
        <v>808</v>
      </c>
      <c r="G58" s="48"/>
      <c r="H58" s="51" t="s">
        <v>809</v>
      </c>
      <c r="I58" s="50">
        <v>13.762112062000002</v>
      </c>
    </row>
    <row r="61" spans="1:10" x14ac:dyDescent="0.15">
      <c r="A61" s="21" t="s">
        <v>263</v>
      </c>
    </row>
    <row r="63" spans="1:10" x14ac:dyDescent="0.15">
      <c r="A63" s="34" t="s">
        <v>1785</v>
      </c>
    </row>
  </sheetData>
  <mergeCells count="6">
    <mergeCell ref="A53:D53"/>
    <mergeCell ref="F53:I53"/>
    <mergeCell ref="A28:D28"/>
    <mergeCell ref="F28:I28"/>
    <mergeCell ref="A41:D41"/>
    <mergeCell ref="F41:I41"/>
  </mergeCells>
  <phoneticPr fontId="2" type="noConversion"/>
  <pageMargins left="0.75" right="0.75" top="1" bottom="1" header="0.5" footer="0.5"/>
  <pageSetup paperSize="9" scale="51" orientation="portrait" verticalDpi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761"/>
  <sheetViews>
    <sheetView showGridLines="0" workbookViewId="0">
      <pane ySplit="6" topLeftCell="A7" activePane="bottomLeft" state="frozen"/>
      <selection pane="bottomLeft"/>
    </sheetView>
  </sheetViews>
  <sheetFormatPr baseColWidth="10" defaultColWidth="9.1640625" defaultRowHeight="13" x14ac:dyDescent="0.15"/>
  <cols>
    <col min="1" max="1" width="56.5" style="21" customWidth="1"/>
    <col min="2" max="3" width="13.5" style="21" customWidth="1"/>
    <col min="4" max="4" width="14.5" style="21" bestFit="1" customWidth="1"/>
    <col min="5" max="5" width="13.83203125" style="21" customWidth="1"/>
    <col min="6" max="9" width="11.5" style="21" customWidth="1"/>
    <col min="10" max="11" width="11.5" style="19" customWidth="1"/>
    <col min="12" max="16384" width="9.1640625" style="19"/>
  </cols>
  <sheetData>
    <row r="1" spans="1:11" ht="20" x14ac:dyDescent="0.15">
      <c r="A1" s="63" t="s">
        <v>264</v>
      </c>
    </row>
    <row r="2" spans="1:11" ht="15.75" customHeight="1" x14ac:dyDescent="0.15">
      <c r="A2" s="20" t="s">
        <v>176</v>
      </c>
    </row>
    <row r="4" spans="1:11" x14ac:dyDescent="0.15">
      <c r="A4" s="19"/>
      <c r="B4" s="19"/>
      <c r="C4" s="19"/>
      <c r="D4" s="19"/>
      <c r="E4" s="19"/>
      <c r="F4" s="19"/>
      <c r="G4" s="19"/>
      <c r="H4" s="19"/>
      <c r="I4" s="19"/>
    </row>
    <row r="5" spans="1:11" s="23" customFormat="1" ht="24" x14ac:dyDescent="0.15">
      <c r="A5" s="78" t="s">
        <v>458</v>
      </c>
      <c r="B5" s="79" t="s">
        <v>1854</v>
      </c>
      <c r="C5" s="81" t="s">
        <v>1373</v>
      </c>
      <c r="D5" s="81" t="s">
        <v>104</v>
      </c>
      <c r="E5" s="83" t="s">
        <v>1887</v>
      </c>
      <c r="F5" s="123" t="s">
        <v>1030</v>
      </c>
      <c r="G5" s="124"/>
      <c r="H5" s="125"/>
      <c r="I5" s="80"/>
      <c r="J5" s="78" t="s">
        <v>261</v>
      </c>
      <c r="K5" s="78" t="s">
        <v>52</v>
      </c>
    </row>
    <row r="6" spans="1:11" s="6" customFormat="1" ht="12" x14ac:dyDescent="0.15">
      <c r="A6" s="2"/>
      <c r="B6" s="2"/>
      <c r="C6" s="1"/>
      <c r="D6" s="1"/>
      <c r="E6" s="1"/>
      <c r="F6" s="3" t="s">
        <v>254</v>
      </c>
      <c r="G6" s="4" t="s">
        <v>368</v>
      </c>
      <c r="H6" s="5" t="s">
        <v>1849</v>
      </c>
      <c r="I6" s="7" t="s">
        <v>1850</v>
      </c>
      <c r="J6" s="7" t="s">
        <v>262</v>
      </c>
      <c r="K6" s="7" t="s">
        <v>1406</v>
      </c>
    </row>
    <row r="7" spans="1:11" x14ac:dyDescent="0.15">
      <c r="A7" s="25" t="s">
        <v>941</v>
      </c>
      <c r="B7" s="25" t="s">
        <v>942</v>
      </c>
      <c r="C7" s="25" t="s">
        <v>1348</v>
      </c>
      <c r="D7" s="25" t="s">
        <v>106</v>
      </c>
      <c r="E7" s="25" t="s">
        <v>108</v>
      </c>
      <c r="F7" s="64">
        <v>1347.0133586879999</v>
      </c>
      <c r="G7" s="46">
        <v>1399.0566441989999</v>
      </c>
      <c r="H7" s="68">
        <f t="shared" ref="H7:H70" si="0">IF(ISERROR(F7/G7-1),"",((F7/G7-1)))</f>
        <v>-3.7198840895249274E-2</v>
      </c>
      <c r="I7" s="74">
        <f t="shared" ref="I7:I70" si="1">F7/$F$746</f>
        <v>0.12375786595314449</v>
      </c>
      <c r="J7" s="100">
        <v>3750.2477064</v>
      </c>
      <c r="K7" s="100">
        <v>4.1403809524000001</v>
      </c>
    </row>
    <row r="8" spans="1:11" x14ac:dyDescent="0.15">
      <c r="A8" s="25" t="s">
        <v>1863</v>
      </c>
      <c r="B8" s="25" t="s">
        <v>1864</v>
      </c>
      <c r="C8" s="25" t="s">
        <v>1344</v>
      </c>
      <c r="D8" s="25" t="s">
        <v>105</v>
      </c>
      <c r="E8" s="25" t="s">
        <v>108</v>
      </c>
      <c r="F8" s="64">
        <v>678.28430482900001</v>
      </c>
      <c r="G8" s="46">
        <v>761.30299289799996</v>
      </c>
      <c r="H8" s="69">
        <f t="shared" si="0"/>
        <v>-0.10904815670430823</v>
      </c>
      <c r="I8" s="75">
        <f t="shared" si="1"/>
        <v>6.2317880913156085E-2</v>
      </c>
      <c r="J8" s="101">
        <v>2385.58655232</v>
      </c>
      <c r="K8" s="101">
        <v>6.0271904762000004</v>
      </c>
    </row>
    <row r="9" spans="1:11" x14ac:dyDescent="0.15">
      <c r="A9" s="25" t="s">
        <v>391</v>
      </c>
      <c r="B9" s="25" t="s">
        <v>392</v>
      </c>
      <c r="C9" s="25" t="s">
        <v>1344</v>
      </c>
      <c r="D9" s="25" t="s">
        <v>105</v>
      </c>
      <c r="E9" s="25" t="s">
        <v>108</v>
      </c>
      <c r="F9" s="64">
        <v>493.09509596600003</v>
      </c>
      <c r="G9" s="46">
        <v>495.11720106600001</v>
      </c>
      <c r="H9" s="69">
        <f t="shared" si="0"/>
        <v>-4.0840938178805519E-3</v>
      </c>
      <c r="I9" s="75">
        <f t="shared" si="1"/>
        <v>4.5303482994520056E-2</v>
      </c>
      <c r="J9" s="101">
        <v>540.3575315600001</v>
      </c>
      <c r="K9" s="101">
        <v>10.9857142857</v>
      </c>
    </row>
    <row r="10" spans="1:11" x14ac:dyDescent="0.15">
      <c r="A10" s="25" t="s">
        <v>1448</v>
      </c>
      <c r="B10" s="25" t="s">
        <v>951</v>
      </c>
      <c r="C10" s="25" t="s">
        <v>1348</v>
      </c>
      <c r="D10" s="25" t="s">
        <v>106</v>
      </c>
      <c r="E10" s="25" t="s">
        <v>109</v>
      </c>
      <c r="F10" s="64">
        <v>474.54965336499998</v>
      </c>
      <c r="G10" s="46">
        <v>517.53602082200007</v>
      </c>
      <c r="H10" s="69">
        <f t="shared" si="0"/>
        <v>-8.305966295587508E-2</v>
      </c>
      <c r="I10" s="75">
        <f t="shared" si="1"/>
        <v>4.359960650016087E-2</v>
      </c>
      <c r="J10" s="101">
        <v>3647.2162756800003</v>
      </c>
      <c r="K10" s="101">
        <v>7.8448571428999996</v>
      </c>
    </row>
    <row r="11" spans="1:11" x14ac:dyDescent="0.15">
      <c r="A11" s="25" t="s">
        <v>13</v>
      </c>
      <c r="B11" s="25" t="s">
        <v>14</v>
      </c>
      <c r="C11" s="25" t="s">
        <v>1344</v>
      </c>
      <c r="D11" s="25" t="s">
        <v>105</v>
      </c>
      <c r="E11" s="25" t="s">
        <v>108</v>
      </c>
      <c r="F11" s="64">
        <v>361.44909209299999</v>
      </c>
      <c r="G11" s="46">
        <v>190.92250356</v>
      </c>
      <c r="H11" s="69">
        <f t="shared" si="0"/>
        <v>0.89317176002466203</v>
      </c>
      <c r="I11" s="75">
        <f t="shared" si="1"/>
        <v>3.3208407325448282E-2</v>
      </c>
      <c r="J11" s="101">
        <v>4051.0731849600002</v>
      </c>
      <c r="K11" s="101">
        <v>13.0627619048</v>
      </c>
    </row>
    <row r="12" spans="1:11" x14ac:dyDescent="0.15">
      <c r="A12" s="25" t="s">
        <v>1391</v>
      </c>
      <c r="B12" s="25" t="s">
        <v>1868</v>
      </c>
      <c r="C12" s="25" t="s">
        <v>1344</v>
      </c>
      <c r="D12" s="25" t="s">
        <v>105</v>
      </c>
      <c r="E12" s="25" t="s">
        <v>108</v>
      </c>
      <c r="F12" s="64">
        <v>304.35983884500001</v>
      </c>
      <c r="G12" s="46">
        <v>280.53635084799998</v>
      </c>
      <c r="H12" s="69">
        <f t="shared" si="0"/>
        <v>8.492121582456913E-2</v>
      </c>
      <c r="I12" s="75">
        <f t="shared" si="1"/>
        <v>2.7963289223789146E-2</v>
      </c>
      <c r="J12" s="101">
        <v>393.42454787999998</v>
      </c>
      <c r="K12" s="101">
        <v>6.8438571429000001</v>
      </c>
    </row>
    <row r="13" spans="1:11" x14ac:dyDescent="0.15">
      <c r="A13" s="25" t="s">
        <v>1389</v>
      </c>
      <c r="B13" s="25" t="s">
        <v>1867</v>
      </c>
      <c r="C13" s="25" t="s">
        <v>1344</v>
      </c>
      <c r="D13" s="25" t="s">
        <v>105</v>
      </c>
      <c r="E13" s="25" t="s">
        <v>109</v>
      </c>
      <c r="F13" s="64">
        <v>266.98336807300001</v>
      </c>
      <c r="G13" s="46">
        <v>202.26052147999999</v>
      </c>
      <c r="H13" s="69">
        <f t="shared" si="0"/>
        <v>0.31999742767102468</v>
      </c>
      <c r="I13" s="75">
        <f t="shared" si="1"/>
        <v>2.4529297845924714E-2</v>
      </c>
      <c r="J13" s="101">
        <v>1912.92616011</v>
      </c>
      <c r="K13" s="101">
        <v>6.7661904762000002</v>
      </c>
    </row>
    <row r="14" spans="1:11" x14ac:dyDescent="0.15">
      <c r="A14" s="25" t="s">
        <v>1402</v>
      </c>
      <c r="B14" s="25" t="s">
        <v>950</v>
      </c>
      <c r="C14" s="25" t="s">
        <v>1348</v>
      </c>
      <c r="D14" s="25" t="s">
        <v>106</v>
      </c>
      <c r="E14" s="25" t="s">
        <v>109</v>
      </c>
      <c r="F14" s="64">
        <v>237.95514628499998</v>
      </c>
      <c r="G14" s="46">
        <v>171.76649306299998</v>
      </c>
      <c r="H14" s="69">
        <f t="shared" si="0"/>
        <v>0.38534088949306033</v>
      </c>
      <c r="I14" s="75">
        <f t="shared" si="1"/>
        <v>2.1862308125498671E-2</v>
      </c>
      <c r="J14" s="101">
        <v>3245.011</v>
      </c>
      <c r="K14" s="101">
        <v>7.4809047618999998</v>
      </c>
    </row>
    <row r="15" spans="1:11" x14ac:dyDescent="0.15">
      <c r="A15" s="25" t="s">
        <v>1442</v>
      </c>
      <c r="B15" s="25" t="s">
        <v>1443</v>
      </c>
      <c r="C15" s="25" t="s">
        <v>1348</v>
      </c>
      <c r="D15" s="25" t="s">
        <v>106</v>
      </c>
      <c r="E15" s="25" t="s">
        <v>109</v>
      </c>
      <c r="F15" s="64">
        <v>197.22741817300002</v>
      </c>
      <c r="G15" s="46">
        <v>186.57824601900001</v>
      </c>
      <c r="H15" s="69">
        <f t="shared" si="0"/>
        <v>5.7076172497170896E-2</v>
      </c>
      <c r="I15" s="75">
        <f t="shared" si="1"/>
        <v>1.8120417457710217E-2</v>
      </c>
      <c r="J15" s="101">
        <v>1008.50181237</v>
      </c>
      <c r="K15" s="101">
        <v>5.3204761905</v>
      </c>
    </row>
    <row r="16" spans="1:11" x14ac:dyDescent="0.15">
      <c r="A16" s="25" t="s">
        <v>413</v>
      </c>
      <c r="B16" s="25" t="s">
        <v>414</v>
      </c>
      <c r="C16" s="25" t="s">
        <v>1346</v>
      </c>
      <c r="D16" s="25" t="s">
        <v>106</v>
      </c>
      <c r="E16" s="25" t="s">
        <v>108</v>
      </c>
      <c r="F16" s="64">
        <v>186.71557412499999</v>
      </c>
      <c r="G16" s="46">
        <v>214.98348688199999</v>
      </c>
      <c r="H16" s="69">
        <f t="shared" si="0"/>
        <v>-0.13148876300678702</v>
      </c>
      <c r="I16" s="75">
        <f t="shared" si="1"/>
        <v>1.7154633875667753E-2</v>
      </c>
      <c r="J16" s="101">
        <v>829.08097650000002</v>
      </c>
      <c r="K16" s="101">
        <v>5.5487142857</v>
      </c>
    </row>
    <row r="17" spans="1:11" x14ac:dyDescent="0.15">
      <c r="A17" s="25" t="s">
        <v>21</v>
      </c>
      <c r="B17" s="25" t="s">
        <v>22</v>
      </c>
      <c r="C17" s="25" t="s">
        <v>1349</v>
      </c>
      <c r="D17" s="25" t="s">
        <v>105</v>
      </c>
      <c r="E17" s="25" t="s">
        <v>108</v>
      </c>
      <c r="F17" s="64">
        <v>184.461047146</v>
      </c>
      <c r="G17" s="46">
        <v>204.20566282600001</v>
      </c>
      <c r="H17" s="69">
        <f t="shared" si="0"/>
        <v>-9.6689853781498969E-2</v>
      </c>
      <c r="I17" s="75">
        <f t="shared" si="1"/>
        <v>1.6947497512947052E-2</v>
      </c>
      <c r="J17" s="101">
        <v>216.41438022999998</v>
      </c>
      <c r="K17" s="101">
        <v>21.034095238100001</v>
      </c>
    </row>
    <row r="18" spans="1:11" x14ac:dyDescent="0.15">
      <c r="A18" s="25" t="s">
        <v>1575</v>
      </c>
      <c r="B18" s="25" t="s">
        <v>1576</v>
      </c>
      <c r="C18" s="25" t="s">
        <v>1348</v>
      </c>
      <c r="D18" s="25" t="s">
        <v>106</v>
      </c>
      <c r="E18" s="25" t="s">
        <v>108</v>
      </c>
      <c r="F18" s="64">
        <v>170.44253091800002</v>
      </c>
      <c r="G18" s="46">
        <v>83.22747493899999</v>
      </c>
      <c r="H18" s="69">
        <f t="shared" si="0"/>
        <v>1.0479118349189696</v>
      </c>
      <c r="I18" s="75">
        <f t="shared" si="1"/>
        <v>1.5659535785606346E-2</v>
      </c>
      <c r="J18" s="101">
        <v>836.51550540000005</v>
      </c>
      <c r="K18" s="101">
        <v>15.9782857143</v>
      </c>
    </row>
    <row r="19" spans="1:11" x14ac:dyDescent="0.15">
      <c r="A19" s="25" t="s">
        <v>526</v>
      </c>
      <c r="B19" s="25" t="s">
        <v>527</v>
      </c>
      <c r="C19" s="25" t="s">
        <v>1342</v>
      </c>
      <c r="D19" s="25" t="s">
        <v>105</v>
      </c>
      <c r="E19" s="25" t="s">
        <v>108</v>
      </c>
      <c r="F19" s="64">
        <v>148.261987777</v>
      </c>
      <c r="G19" s="46">
        <v>122.271543928</v>
      </c>
      <c r="H19" s="69">
        <f t="shared" si="0"/>
        <v>0.21256330797871148</v>
      </c>
      <c r="I19" s="75">
        <f t="shared" si="1"/>
        <v>1.3621681693731947E-2</v>
      </c>
      <c r="J19" s="101">
        <v>475.69609217999999</v>
      </c>
      <c r="K19" s="101">
        <v>6.4626666666999997</v>
      </c>
    </row>
    <row r="20" spans="1:11" x14ac:dyDescent="0.15">
      <c r="A20" s="25" t="s">
        <v>812</v>
      </c>
      <c r="B20" s="25" t="s">
        <v>813</v>
      </c>
      <c r="C20" s="25" t="s">
        <v>1349</v>
      </c>
      <c r="D20" s="25" t="s">
        <v>105</v>
      </c>
      <c r="E20" s="25" t="s">
        <v>108</v>
      </c>
      <c r="F20" s="64">
        <v>144.18448768499999</v>
      </c>
      <c r="G20" s="46">
        <v>123.309323272</v>
      </c>
      <c r="H20" s="69">
        <f t="shared" si="0"/>
        <v>0.16929104676823847</v>
      </c>
      <c r="I20" s="75">
        <f t="shared" si="1"/>
        <v>1.3247058304472335E-2</v>
      </c>
      <c r="J20" s="101">
        <v>629.38075880999997</v>
      </c>
      <c r="K20" s="101">
        <v>5.5546190476000001</v>
      </c>
    </row>
    <row r="21" spans="1:11" x14ac:dyDescent="0.15">
      <c r="A21" s="25" t="s">
        <v>791</v>
      </c>
      <c r="B21" s="25" t="s">
        <v>792</v>
      </c>
      <c r="C21" s="25" t="s">
        <v>1348</v>
      </c>
      <c r="D21" s="25" t="s">
        <v>106</v>
      </c>
      <c r="E21" s="25" t="s">
        <v>109</v>
      </c>
      <c r="F21" s="64">
        <v>128.494865831</v>
      </c>
      <c r="G21" s="46">
        <v>81.297564147000003</v>
      </c>
      <c r="H21" s="69">
        <f t="shared" si="0"/>
        <v>0.58055001006744988</v>
      </c>
      <c r="I21" s="75">
        <f t="shared" si="1"/>
        <v>1.1805562490240692E-2</v>
      </c>
      <c r="J21" s="101">
        <v>5257.4324999999999</v>
      </c>
      <c r="K21" s="101">
        <v>10.5744285714</v>
      </c>
    </row>
    <row r="22" spans="1:11" x14ac:dyDescent="0.15">
      <c r="A22" s="25" t="s">
        <v>1473</v>
      </c>
      <c r="B22" s="25" t="s">
        <v>968</v>
      </c>
      <c r="C22" s="25" t="s">
        <v>1348</v>
      </c>
      <c r="D22" s="25" t="s">
        <v>106</v>
      </c>
      <c r="E22" s="25" t="s">
        <v>109</v>
      </c>
      <c r="F22" s="64">
        <v>115.61459388199999</v>
      </c>
      <c r="G22" s="46">
        <v>52.537095272000002</v>
      </c>
      <c r="H22" s="69">
        <f t="shared" si="0"/>
        <v>1.200627828459667</v>
      </c>
      <c r="I22" s="75">
        <f t="shared" si="1"/>
        <v>1.0622177812558661E-2</v>
      </c>
      <c r="J22" s="101">
        <v>1024.88893624</v>
      </c>
      <c r="K22" s="101">
        <v>17.558619047600001</v>
      </c>
    </row>
    <row r="23" spans="1:11" x14ac:dyDescent="0.15">
      <c r="A23" s="25" t="s">
        <v>1394</v>
      </c>
      <c r="B23" s="25" t="s">
        <v>270</v>
      </c>
      <c r="C23" s="25" t="s">
        <v>1343</v>
      </c>
      <c r="D23" s="25" t="s">
        <v>105</v>
      </c>
      <c r="E23" s="25" t="s">
        <v>108</v>
      </c>
      <c r="F23" s="64">
        <v>104.37006956</v>
      </c>
      <c r="G23" s="46">
        <v>58.788632469999996</v>
      </c>
      <c r="H23" s="69">
        <f t="shared" si="0"/>
        <v>0.77534440205358313</v>
      </c>
      <c r="I23" s="75">
        <f t="shared" si="1"/>
        <v>9.5890786790026484E-3</v>
      </c>
      <c r="J23" s="101">
        <v>921.10038562</v>
      </c>
      <c r="K23" s="101">
        <v>10.5548571429</v>
      </c>
    </row>
    <row r="24" spans="1:11" x14ac:dyDescent="0.15">
      <c r="A24" s="25" t="s">
        <v>1033</v>
      </c>
      <c r="B24" s="25" t="s">
        <v>1898</v>
      </c>
      <c r="C24" s="25" t="s">
        <v>1039</v>
      </c>
      <c r="D24" s="25" t="s">
        <v>105</v>
      </c>
      <c r="E24" s="25" t="s">
        <v>108</v>
      </c>
      <c r="F24" s="64">
        <v>98.174070512</v>
      </c>
      <c r="G24" s="46">
        <v>144.932665187</v>
      </c>
      <c r="H24" s="69">
        <f t="shared" si="0"/>
        <v>-0.32262288570122899</v>
      </c>
      <c r="I24" s="75">
        <f t="shared" si="1"/>
        <v>9.0198166039961551E-3</v>
      </c>
      <c r="J24" s="101">
        <v>1272.4627393920002</v>
      </c>
      <c r="K24" s="101">
        <v>0.32438095239999998</v>
      </c>
    </row>
    <row r="25" spans="1:11" x14ac:dyDescent="0.15">
      <c r="A25" s="25" t="s">
        <v>1436</v>
      </c>
      <c r="B25" s="25" t="s">
        <v>1437</v>
      </c>
      <c r="C25" s="25" t="s">
        <v>1348</v>
      </c>
      <c r="D25" s="25" t="s">
        <v>106</v>
      </c>
      <c r="E25" s="25" t="s">
        <v>109</v>
      </c>
      <c r="F25" s="64">
        <v>92.897445474000008</v>
      </c>
      <c r="G25" s="46">
        <v>85.701934797000007</v>
      </c>
      <c r="H25" s="69">
        <f t="shared" si="0"/>
        <v>8.3959722660215563E-2</v>
      </c>
      <c r="I25" s="75">
        <f t="shared" si="1"/>
        <v>8.5350227079847175E-3</v>
      </c>
      <c r="J25" s="101">
        <v>1487.51428956</v>
      </c>
      <c r="K25" s="101">
        <v>4.0052380952000002</v>
      </c>
    </row>
    <row r="26" spans="1:11" x14ac:dyDescent="0.15">
      <c r="A26" s="25" t="s">
        <v>757</v>
      </c>
      <c r="B26" s="25" t="s">
        <v>23</v>
      </c>
      <c r="C26" s="25" t="s">
        <v>1349</v>
      </c>
      <c r="D26" s="25" t="s">
        <v>105</v>
      </c>
      <c r="E26" s="25" t="s">
        <v>109</v>
      </c>
      <c r="F26" s="64">
        <v>89.000392134999998</v>
      </c>
      <c r="G26" s="46">
        <v>69.044312232999999</v>
      </c>
      <c r="H26" s="69">
        <f t="shared" si="0"/>
        <v>0.28903293054256696</v>
      </c>
      <c r="I26" s="75">
        <f t="shared" si="1"/>
        <v>8.1769779999426445E-3</v>
      </c>
      <c r="J26" s="101">
        <v>166.98037321000001</v>
      </c>
      <c r="K26" s="101">
        <v>14.114952381</v>
      </c>
    </row>
    <row r="27" spans="1:11" x14ac:dyDescent="0.15">
      <c r="A27" s="25" t="s">
        <v>379</v>
      </c>
      <c r="B27" s="25" t="s">
        <v>380</v>
      </c>
      <c r="C27" s="25" t="s">
        <v>1344</v>
      </c>
      <c r="D27" s="25" t="s">
        <v>105</v>
      </c>
      <c r="E27" s="25" t="s">
        <v>108</v>
      </c>
      <c r="F27" s="64">
        <v>88.302740806999992</v>
      </c>
      <c r="G27" s="46">
        <v>135.39046511500001</v>
      </c>
      <c r="H27" s="69">
        <f t="shared" si="0"/>
        <v>-0.34779202706781409</v>
      </c>
      <c r="I27" s="75">
        <f t="shared" si="1"/>
        <v>8.1128807592020218E-3</v>
      </c>
      <c r="J27" s="101">
        <v>1726.2118731200001</v>
      </c>
      <c r="K27" s="101">
        <v>14.5846190476</v>
      </c>
    </row>
    <row r="28" spans="1:11" x14ac:dyDescent="0.15">
      <c r="A28" s="25" t="s">
        <v>1679</v>
      </c>
      <c r="B28" s="25" t="s">
        <v>383</v>
      </c>
      <c r="C28" s="25" t="s">
        <v>1344</v>
      </c>
      <c r="D28" s="25" t="s">
        <v>105</v>
      </c>
      <c r="E28" s="25" t="s">
        <v>108</v>
      </c>
      <c r="F28" s="64">
        <v>77.62133329000001</v>
      </c>
      <c r="G28" s="46">
        <v>62.809966041000003</v>
      </c>
      <c r="H28" s="69">
        <f t="shared" si="0"/>
        <v>0.23581237473256556</v>
      </c>
      <c r="I28" s="75">
        <f t="shared" si="1"/>
        <v>7.1315184058491641E-3</v>
      </c>
      <c r="J28" s="101">
        <v>375.33513653</v>
      </c>
      <c r="K28" s="101">
        <v>21.891761904799999</v>
      </c>
    </row>
    <row r="29" spans="1:11" x14ac:dyDescent="0.15">
      <c r="A29" s="25" t="s">
        <v>1532</v>
      </c>
      <c r="B29" s="25" t="s">
        <v>880</v>
      </c>
      <c r="C29" s="25" t="s">
        <v>1347</v>
      </c>
      <c r="D29" s="25" t="s">
        <v>105</v>
      </c>
      <c r="E29" s="25" t="s">
        <v>109</v>
      </c>
      <c r="F29" s="64">
        <v>74.954273749999999</v>
      </c>
      <c r="G29" s="46">
        <v>67.855740999999995</v>
      </c>
      <c r="H29" s="69">
        <f t="shared" si="0"/>
        <v>0.10461211749201893</v>
      </c>
      <c r="I29" s="75">
        <f t="shared" si="1"/>
        <v>6.8864803036570174E-3</v>
      </c>
      <c r="J29" s="101">
        <v>53.382629999999999</v>
      </c>
      <c r="K29" s="101">
        <v>17.570380952400001</v>
      </c>
    </row>
    <row r="30" spans="1:11" x14ac:dyDescent="0.15">
      <c r="A30" s="25" t="s">
        <v>692</v>
      </c>
      <c r="B30" s="25" t="s">
        <v>153</v>
      </c>
      <c r="C30" s="25" t="s">
        <v>1343</v>
      </c>
      <c r="D30" s="25" t="s">
        <v>105</v>
      </c>
      <c r="E30" s="25" t="s">
        <v>108</v>
      </c>
      <c r="F30" s="64">
        <v>71.725795419999997</v>
      </c>
      <c r="G30" s="46">
        <v>24.395985899999999</v>
      </c>
      <c r="H30" s="69">
        <f t="shared" si="0"/>
        <v>1.9400654564241244</v>
      </c>
      <c r="I30" s="75">
        <f t="shared" si="1"/>
        <v>6.5898614276675947E-3</v>
      </c>
      <c r="J30" s="101">
        <v>361.60823429000004</v>
      </c>
      <c r="K30" s="101">
        <v>14.0275238095</v>
      </c>
    </row>
    <row r="31" spans="1:11" x14ac:dyDescent="0.15">
      <c r="A31" s="25" t="s">
        <v>1385</v>
      </c>
      <c r="B31" s="25" t="s">
        <v>1786</v>
      </c>
      <c r="C31" s="25" t="s">
        <v>1341</v>
      </c>
      <c r="D31" s="25" t="s">
        <v>105</v>
      </c>
      <c r="E31" s="25" t="s">
        <v>108</v>
      </c>
      <c r="F31" s="64">
        <v>70.454487999999998</v>
      </c>
      <c r="G31" s="46">
        <v>23.828835590000001</v>
      </c>
      <c r="H31" s="69">
        <f t="shared" si="0"/>
        <v>1.956690339899231</v>
      </c>
      <c r="I31" s="75">
        <f t="shared" si="1"/>
        <v>6.4730591017999111E-3</v>
      </c>
      <c r="J31" s="101">
        <v>458.49004650000001</v>
      </c>
      <c r="K31" s="101">
        <v>9.9852857142999998</v>
      </c>
    </row>
    <row r="32" spans="1:11" x14ac:dyDescent="0.15">
      <c r="A32" s="25" t="s">
        <v>1392</v>
      </c>
      <c r="B32" s="25" t="s">
        <v>525</v>
      </c>
      <c r="C32" s="25" t="s">
        <v>1344</v>
      </c>
      <c r="D32" s="25" t="s">
        <v>105</v>
      </c>
      <c r="E32" s="25" t="s">
        <v>108</v>
      </c>
      <c r="F32" s="64">
        <v>70.159269309999999</v>
      </c>
      <c r="G32" s="46">
        <v>85.939796950000002</v>
      </c>
      <c r="H32" s="69">
        <f t="shared" si="0"/>
        <v>-0.18362305008913571</v>
      </c>
      <c r="I32" s="75">
        <f t="shared" si="1"/>
        <v>6.4459356625049449E-3</v>
      </c>
      <c r="J32" s="101">
        <v>704.32875000000001</v>
      </c>
      <c r="K32" s="101">
        <v>8.4372380951999997</v>
      </c>
    </row>
    <row r="33" spans="1:11" x14ac:dyDescent="0.15">
      <c r="A33" s="25" t="s">
        <v>1472</v>
      </c>
      <c r="B33" s="25" t="s">
        <v>424</v>
      </c>
      <c r="C33" s="25" t="s">
        <v>1348</v>
      </c>
      <c r="D33" s="25" t="s">
        <v>106</v>
      </c>
      <c r="E33" s="25" t="s">
        <v>109</v>
      </c>
      <c r="F33" s="64">
        <v>69.012422264999998</v>
      </c>
      <c r="G33" s="46">
        <v>94.433896703999991</v>
      </c>
      <c r="H33" s="69">
        <f t="shared" si="0"/>
        <v>-0.26919861751212903</v>
      </c>
      <c r="I33" s="75">
        <f t="shared" si="1"/>
        <v>6.3405682272464617E-3</v>
      </c>
      <c r="J33" s="101">
        <v>3909.402</v>
      </c>
      <c r="K33" s="101">
        <v>8.1757619047999999</v>
      </c>
    </row>
    <row r="34" spans="1:11" x14ac:dyDescent="0.15">
      <c r="A34" s="25" t="s">
        <v>1444</v>
      </c>
      <c r="B34" s="25" t="s">
        <v>1445</v>
      </c>
      <c r="C34" s="25" t="s">
        <v>1348</v>
      </c>
      <c r="D34" s="25" t="s">
        <v>106</v>
      </c>
      <c r="E34" s="25" t="s">
        <v>109</v>
      </c>
      <c r="F34" s="64">
        <v>67.875396000999999</v>
      </c>
      <c r="G34" s="46">
        <v>69.648724871999988</v>
      </c>
      <c r="H34" s="69">
        <f t="shared" si="0"/>
        <v>-2.5461038579801754E-2</v>
      </c>
      <c r="I34" s="75">
        <f t="shared" si="1"/>
        <v>6.2361030836324627E-3</v>
      </c>
      <c r="J34" s="101">
        <v>1311.4561484999999</v>
      </c>
      <c r="K34" s="101">
        <v>9.3687619047999995</v>
      </c>
    </row>
    <row r="35" spans="1:11" x14ac:dyDescent="0.15">
      <c r="A35" s="25" t="s">
        <v>1438</v>
      </c>
      <c r="B35" s="25" t="s">
        <v>1439</v>
      </c>
      <c r="C35" s="25" t="s">
        <v>1348</v>
      </c>
      <c r="D35" s="25" t="s">
        <v>106</v>
      </c>
      <c r="E35" s="25" t="s">
        <v>109</v>
      </c>
      <c r="F35" s="64">
        <v>66.433026597000008</v>
      </c>
      <c r="G35" s="46">
        <v>82.051275039000004</v>
      </c>
      <c r="H35" s="69">
        <f t="shared" si="0"/>
        <v>-0.1903474191543818</v>
      </c>
      <c r="I35" s="75">
        <f t="shared" si="1"/>
        <v>6.1035843092611293E-3</v>
      </c>
      <c r="J35" s="101">
        <v>152.023968</v>
      </c>
      <c r="K35" s="101">
        <v>15.6325714286</v>
      </c>
    </row>
    <row r="36" spans="1:11" x14ac:dyDescent="0.15">
      <c r="A36" s="25" t="s">
        <v>1580</v>
      </c>
      <c r="B36" s="25" t="s">
        <v>1581</v>
      </c>
      <c r="C36" s="25" t="s">
        <v>1348</v>
      </c>
      <c r="D36" s="25" t="s">
        <v>106</v>
      </c>
      <c r="E36" s="25" t="s">
        <v>109</v>
      </c>
      <c r="F36" s="64">
        <v>65.359504321000003</v>
      </c>
      <c r="G36" s="46">
        <v>49.819472170999994</v>
      </c>
      <c r="H36" s="69">
        <f t="shared" si="0"/>
        <v>0.31192687262242602</v>
      </c>
      <c r="I36" s="75">
        <f t="shared" si="1"/>
        <v>6.0049536423311982E-3</v>
      </c>
      <c r="J36" s="101">
        <v>3933.7979999999998</v>
      </c>
      <c r="K36" s="101">
        <v>15.198714285699999</v>
      </c>
    </row>
    <row r="37" spans="1:11" x14ac:dyDescent="0.15">
      <c r="A37" s="25" t="s">
        <v>287</v>
      </c>
      <c r="B37" s="25" t="s">
        <v>288</v>
      </c>
      <c r="C37" s="25" t="s">
        <v>1344</v>
      </c>
      <c r="D37" s="25" t="s">
        <v>105</v>
      </c>
      <c r="E37" s="25" t="s">
        <v>108</v>
      </c>
      <c r="F37" s="64">
        <v>65.199241446999991</v>
      </c>
      <c r="G37" s="46">
        <v>67.611491751000003</v>
      </c>
      <c r="H37" s="69">
        <f t="shared" si="0"/>
        <v>-3.5678110947231612E-2</v>
      </c>
      <c r="I37" s="75">
        <f t="shared" si="1"/>
        <v>5.9902293701850949E-3</v>
      </c>
      <c r="J37" s="101">
        <v>810.81334204000007</v>
      </c>
      <c r="K37" s="101">
        <v>14.4343809524</v>
      </c>
    </row>
    <row r="38" spans="1:11" x14ac:dyDescent="0.15">
      <c r="A38" s="25" t="s">
        <v>735</v>
      </c>
      <c r="B38" s="25" t="s">
        <v>882</v>
      </c>
      <c r="C38" s="25" t="s">
        <v>1349</v>
      </c>
      <c r="D38" s="25" t="s">
        <v>105</v>
      </c>
      <c r="E38" s="25" t="s">
        <v>109</v>
      </c>
      <c r="F38" s="64">
        <v>61.141109626999999</v>
      </c>
      <c r="G38" s="46">
        <v>29.754278809999999</v>
      </c>
      <c r="H38" s="69">
        <f t="shared" si="0"/>
        <v>1.0548678063220716</v>
      </c>
      <c r="I38" s="75">
        <f t="shared" si="1"/>
        <v>5.6173854554900536E-3</v>
      </c>
      <c r="J38" s="101">
        <v>5048.1461938399998</v>
      </c>
      <c r="K38" s="101">
        <v>8.9682380952000003</v>
      </c>
    </row>
    <row r="39" spans="1:11" x14ac:dyDescent="0.15">
      <c r="A39" s="25" t="s">
        <v>179</v>
      </c>
      <c r="B39" s="25" t="s">
        <v>528</v>
      </c>
      <c r="C39" s="25" t="s">
        <v>1342</v>
      </c>
      <c r="D39" s="25" t="s">
        <v>105</v>
      </c>
      <c r="E39" s="25" t="s">
        <v>108</v>
      </c>
      <c r="F39" s="64">
        <v>60.184671086000002</v>
      </c>
      <c r="G39" s="46">
        <v>85.872247170999998</v>
      </c>
      <c r="H39" s="69">
        <f t="shared" si="0"/>
        <v>-0.2991371127606286</v>
      </c>
      <c r="I39" s="75">
        <f t="shared" si="1"/>
        <v>5.5295119448184231E-3</v>
      </c>
      <c r="J39" s="101">
        <v>274.89695932999996</v>
      </c>
      <c r="K39" s="101">
        <v>11.322238095199999</v>
      </c>
    </row>
    <row r="40" spans="1:11" x14ac:dyDescent="0.15">
      <c r="A40" s="25" t="s">
        <v>7</v>
      </c>
      <c r="B40" s="25" t="s">
        <v>8</v>
      </c>
      <c r="C40" s="25" t="s">
        <v>1344</v>
      </c>
      <c r="D40" s="25" t="s">
        <v>105</v>
      </c>
      <c r="E40" s="25" t="s">
        <v>108</v>
      </c>
      <c r="F40" s="64">
        <v>59.625880431999995</v>
      </c>
      <c r="G40" s="46">
        <v>90.918067538000003</v>
      </c>
      <c r="H40" s="69">
        <f t="shared" si="0"/>
        <v>-0.34418007282129226</v>
      </c>
      <c r="I40" s="75">
        <f t="shared" si="1"/>
        <v>5.47817263299381E-3</v>
      </c>
      <c r="J40" s="101">
        <v>636.39578763999998</v>
      </c>
      <c r="K40" s="101">
        <v>18.475619047599999</v>
      </c>
    </row>
    <row r="41" spans="1:11" x14ac:dyDescent="0.15">
      <c r="A41" s="25" t="s">
        <v>5</v>
      </c>
      <c r="B41" s="25" t="s">
        <v>6</v>
      </c>
      <c r="C41" s="25" t="s">
        <v>1344</v>
      </c>
      <c r="D41" s="25" t="s">
        <v>105</v>
      </c>
      <c r="E41" s="25" t="s">
        <v>108</v>
      </c>
      <c r="F41" s="64">
        <v>58.800439215000004</v>
      </c>
      <c r="G41" s="46">
        <v>25.58783889</v>
      </c>
      <c r="H41" s="69">
        <f t="shared" si="0"/>
        <v>1.2979837987794993</v>
      </c>
      <c r="I41" s="75">
        <f t="shared" si="1"/>
        <v>5.4023346000397904E-3</v>
      </c>
      <c r="J41" s="101">
        <v>269.04157334225152</v>
      </c>
      <c r="K41" s="101">
        <v>25.7278571429</v>
      </c>
    </row>
    <row r="42" spans="1:11" x14ac:dyDescent="0.15">
      <c r="A42" s="25" t="s">
        <v>806</v>
      </c>
      <c r="B42" s="25" t="s">
        <v>807</v>
      </c>
      <c r="C42" s="25" t="s">
        <v>1349</v>
      </c>
      <c r="D42" s="25" t="s">
        <v>105</v>
      </c>
      <c r="E42" s="25" t="s">
        <v>109</v>
      </c>
      <c r="F42" s="64">
        <v>58.088895773000004</v>
      </c>
      <c r="G42" s="46">
        <v>35.440213501000002</v>
      </c>
      <c r="H42" s="69">
        <f t="shared" si="0"/>
        <v>0.63906732027336499</v>
      </c>
      <c r="I42" s="75">
        <f t="shared" si="1"/>
        <v>5.3369610108716433E-3</v>
      </c>
      <c r="J42" s="101">
        <v>1005.55079374</v>
      </c>
      <c r="K42" s="101">
        <v>16.149190476200001</v>
      </c>
    </row>
    <row r="43" spans="1:11" x14ac:dyDescent="0.15">
      <c r="A43" s="25" t="s">
        <v>1577</v>
      </c>
      <c r="B43" s="25" t="s">
        <v>1578</v>
      </c>
      <c r="C43" s="25" t="s">
        <v>1348</v>
      </c>
      <c r="D43" s="25" t="s">
        <v>106</v>
      </c>
      <c r="E43" s="25" t="s">
        <v>109</v>
      </c>
      <c r="F43" s="64">
        <v>53.407121838999998</v>
      </c>
      <c r="G43" s="46">
        <v>27.000432412000002</v>
      </c>
      <c r="H43" s="69">
        <f t="shared" si="0"/>
        <v>0.97800987125168692</v>
      </c>
      <c r="I43" s="75">
        <f t="shared" si="1"/>
        <v>4.9068195076639514E-3</v>
      </c>
      <c r="J43" s="101">
        <v>794.952</v>
      </c>
      <c r="K43" s="101">
        <v>26.448619047600001</v>
      </c>
    </row>
    <row r="44" spans="1:11" x14ac:dyDescent="0.15">
      <c r="A44" s="25" t="s">
        <v>1531</v>
      </c>
      <c r="B44" s="25" t="s">
        <v>878</v>
      </c>
      <c r="C44" s="25" t="s">
        <v>1347</v>
      </c>
      <c r="D44" s="25" t="s">
        <v>105</v>
      </c>
      <c r="E44" s="25" t="s">
        <v>109</v>
      </c>
      <c r="F44" s="64">
        <v>52.953549250000002</v>
      </c>
      <c r="G44" s="46">
        <v>59.79820728</v>
      </c>
      <c r="H44" s="69">
        <f t="shared" si="0"/>
        <v>-0.11446259580910967</v>
      </c>
      <c r="I44" s="75">
        <f t="shared" si="1"/>
        <v>4.8651471847375059E-3</v>
      </c>
      <c r="J44" s="101">
        <v>22.899973859999999</v>
      </c>
      <c r="K44" s="101">
        <v>13.264047618999999</v>
      </c>
    </row>
    <row r="45" spans="1:11" x14ac:dyDescent="0.15">
      <c r="A45" s="25" t="s">
        <v>130</v>
      </c>
      <c r="B45" s="25" t="s">
        <v>131</v>
      </c>
      <c r="C45" s="25" t="s">
        <v>1349</v>
      </c>
      <c r="D45" s="25" t="s">
        <v>105</v>
      </c>
      <c r="E45" s="25" t="s">
        <v>109</v>
      </c>
      <c r="F45" s="64">
        <v>52.583944993000003</v>
      </c>
      <c r="G45" s="46">
        <v>37.046075923000004</v>
      </c>
      <c r="H45" s="69">
        <f t="shared" si="0"/>
        <v>0.41942010544639996</v>
      </c>
      <c r="I45" s="75">
        <f t="shared" si="1"/>
        <v>4.8311895154994891E-3</v>
      </c>
      <c r="J45" s="101">
        <v>1351.72105594</v>
      </c>
      <c r="K45" s="101">
        <v>26.127190476199999</v>
      </c>
    </row>
    <row r="46" spans="1:11" x14ac:dyDescent="0.15">
      <c r="A46" s="25" t="s">
        <v>732</v>
      </c>
      <c r="B46" s="25" t="s">
        <v>1433</v>
      </c>
      <c r="C46" s="25" t="s">
        <v>1348</v>
      </c>
      <c r="D46" s="25" t="s">
        <v>105</v>
      </c>
      <c r="E46" s="25" t="s">
        <v>108</v>
      </c>
      <c r="F46" s="64">
        <v>47.765866332000002</v>
      </c>
      <c r="G46" s="46">
        <v>24.248533367</v>
      </c>
      <c r="H46" s="69">
        <f t="shared" si="0"/>
        <v>0.96984558237261909</v>
      </c>
      <c r="I46" s="75">
        <f t="shared" si="1"/>
        <v>4.3885249129297565E-3</v>
      </c>
      <c r="J46" s="101">
        <v>325.49867682000001</v>
      </c>
      <c r="K46" s="101">
        <v>40.871761904800003</v>
      </c>
    </row>
    <row r="47" spans="1:11" x14ac:dyDescent="0.15">
      <c r="A47" s="25" t="s">
        <v>1519</v>
      </c>
      <c r="B47" s="25" t="s">
        <v>415</v>
      </c>
      <c r="C47" s="25" t="s">
        <v>1346</v>
      </c>
      <c r="D47" s="25" t="s">
        <v>106</v>
      </c>
      <c r="E47" s="25" t="s">
        <v>109</v>
      </c>
      <c r="F47" s="64">
        <v>45.545573664999999</v>
      </c>
      <c r="G47" s="46">
        <v>48.522617494999999</v>
      </c>
      <c r="H47" s="69">
        <f t="shared" si="0"/>
        <v>-6.1353735303062873E-2</v>
      </c>
      <c r="I47" s="75">
        <f t="shared" si="1"/>
        <v>4.1845338533852746E-3</v>
      </c>
      <c r="J47" s="101">
        <v>1664.1598116000002</v>
      </c>
      <c r="K47" s="101">
        <v>12.704190476200001</v>
      </c>
    </row>
    <row r="48" spans="1:11" x14ac:dyDescent="0.15">
      <c r="A48" s="25" t="s">
        <v>291</v>
      </c>
      <c r="B48" s="25" t="s">
        <v>292</v>
      </c>
      <c r="C48" s="25" t="s">
        <v>1344</v>
      </c>
      <c r="D48" s="25" t="s">
        <v>105</v>
      </c>
      <c r="E48" s="25" t="s">
        <v>108</v>
      </c>
      <c r="F48" s="64">
        <v>45.508857601999999</v>
      </c>
      <c r="G48" s="46">
        <v>35.435521389000002</v>
      </c>
      <c r="H48" s="69">
        <f t="shared" si="0"/>
        <v>0.28427227307926661</v>
      </c>
      <c r="I48" s="75">
        <f t="shared" si="1"/>
        <v>4.1811605374684176E-3</v>
      </c>
      <c r="J48" s="101">
        <v>182.11957087000002</v>
      </c>
      <c r="K48" s="101">
        <v>19.1278095238</v>
      </c>
    </row>
    <row r="49" spans="1:11" x14ac:dyDescent="0.15">
      <c r="A49" s="25" t="s">
        <v>1459</v>
      </c>
      <c r="B49" s="25" t="s">
        <v>973</v>
      </c>
      <c r="C49" s="25" t="s">
        <v>1348</v>
      </c>
      <c r="D49" s="25" t="s">
        <v>106</v>
      </c>
      <c r="E49" s="25" t="s">
        <v>109</v>
      </c>
      <c r="F49" s="64">
        <v>45.454288149</v>
      </c>
      <c r="G49" s="46">
        <v>30.715168026999997</v>
      </c>
      <c r="H49" s="69">
        <f t="shared" si="0"/>
        <v>0.4798645447436154</v>
      </c>
      <c r="I49" s="75">
        <f t="shared" si="1"/>
        <v>4.1761469279106862E-3</v>
      </c>
      <c r="J49" s="101">
        <v>257.20289776000004</v>
      </c>
      <c r="K49" s="101">
        <v>18.770333333300002</v>
      </c>
    </row>
    <row r="50" spans="1:11" x14ac:dyDescent="0.15">
      <c r="A50" s="25" t="s">
        <v>163</v>
      </c>
      <c r="B50" s="25" t="s">
        <v>164</v>
      </c>
      <c r="C50" s="25" t="s">
        <v>1348</v>
      </c>
      <c r="D50" s="25" t="s">
        <v>106</v>
      </c>
      <c r="E50" s="25" t="s">
        <v>109</v>
      </c>
      <c r="F50" s="64">
        <v>44.977056107000003</v>
      </c>
      <c r="G50" s="46">
        <v>58.079862413000001</v>
      </c>
      <c r="H50" s="69">
        <f t="shared" si="0"/>
        <v>-0.22559981655650752</v>
      </c>
      <c r="I50" s="75">
        <f t="shared" si="1"/>
        <v>4.1323008749361949E-3</v>
      </c>
      <c r="J50" s="101">
        <v>747.6256846</v>
      </c>
      <c r="K50" s="101">
        <v>3.9517619048000001</v>
      </c>
    </row>
    <row r="51" spans="1:11" x14ac:dyDescent="0.15">
      <c r="A51" s="25" t="s">
        <v>850</v>
      </c>
      <c r="B51" s="25" t="s">
        <v>851</v>
      </c>
      <c r="C51" s="25" t="s">
        <v>1344</v>
      </c>
      <c r="D51" s="25" t="s">
        <v>105</v>
      </c>
      <c r="E51" s="25" t="s">
        <v>108</v>
      </c>
      <c r="F51" s="64">
        <v>43.714031799999994</v>
      </c>
      <c r="G51" s="46">
        <v>35.22202892</v>
      </c>
      <c r="H51" s="69">
        <f t="shared" si="0"/>
        <v>0.24109919673531377</v>
      </c>
      <c r="I51" s="75">
        <f t="shared" si="1"/>
        <v>4.016259566308405E-3</v>
      </c>
      <c r="J51" s="101">
        <v>383.27392217070002</v>
      </c>
      <c r="K51" s="101">
        <v>18.348380952399999</v>
      </c>
    </row>
    <row r="52" spans="1:11" x14ac:dyDescent="0.15">
      <c r="A52" s="25" t="s">
        <v>1434</v>
      </c>
      <c r="B52" s="25" t="s">
        <v>1435</v>
      </c>
      <c r="C52" s="25" t="s">
        <v>1348</v>
      </c>
      <c r="D52" s="25" t="s">
        <v>106</v>
      </c>
      <c r="E52" s="25" t="s">
        <v>109</v>
      </c>
      <c r="F52" s="64">
        <v>42.646277583999996</v>
      </c>
      <c r="G52" s="46">
        <v>101.655537764</v>
      </c>
      <c r="H52" s="69">
        <f t="shared" si="0"/>
        <v>-0.58048249488378956</v>
      </c>
      <c r="I52" s="75">
        <f t="shared" si="1"/>
        <v>3.9181588442314241E-3</v>
      </c>
      <c r="J52" s="101">
        <v>908.01457599999992</v>
      </c>
      <c r="K52" s="101">
        <v>4.9639523810000004</v>
      </c>
    </row>
    <row r="53" spans="1:11" x14ac:dyDescent="0.15">
      <c r="A53" s="25" t="s">
        <v>377</v>
      </c>
      <c r="B53" s="25" t="s">
        <v>378</v>
      </c>
      <c r="C53" s="25" t="s">
        <v>1344</v>
      </c>
      <c r="D53" s="25" t="s">
        <v>105</v>
      </c>
      <c r="E53" s="25" t="s">
        <v>108</v>
      </c>
      <c r="F53" s="64">
        <v>41.221062509999996</v>
      </c>
      <c r="G53" s="46">
        <v>26.858180540999999</v>
      </c>
      <c r="H53" s="69">
        <f t="shared" si="0"/>
        <v>0.53476749652026978</v>
      </c>
      <c r="I53" s="75">
        <f t="shared" si="1"/>
        <v>3.7872161368374233E-3</v>
      </c>
      <c r="J53" s="101">
        <v>1392.48175902</v>
      </c>
      <c r="K53" s="101">
        <v>13.7133333333</v>
      </c>
    </row>
    <row r="54" spans="1:11" x14ac:dyDescent="0.15">
      <c r="A54" s="25" t="s">
        <v>1896</v>
      </c>
      <c r="B54" s="25" t="s">
        <v>1897</v>
      </c>
      <c r="C54" s="25" t="s">
        <v>1344</v>
      </c>
      <c r="D54" s="25" t="s">
        <v>105</v>
      </c>
      <c r="E54" s="25" t="s">
        <v>108</v>
      </c>
      <c r="F54" s="64">
        <v>40.888364012999993</v>
      </c>
      <c r="G54" s="46">
        <v>30.751805480999998</v>
      </c>
      <c r="H54" s="69">
        <f t="shared" si="0"/>
        <v>0.32962482603705556</v>
      </c>
      <c r="I54" s="75">
        <f t="shared" si="1"/>
        <v>3.7566492120708842E-3</v>
      </c>
      <c r="J54" s="101">
        <v>291.63997979999999</v>
      </c>
      <c r="K54" s="101">
        <v>20.2808571429</v>
      </c>
    </row>
    <row r="55" spans="1:11" x14ac:dyDescent="0.15">
      <c r="A55" s="25" t="s">
        <v>1188</v>
      </c>
      <c r="B55" s="25" t="s">
        <v>1192</v>
      </c>
      <c r="C55" s="25" t="s">
        <v>1349</v>
      </c>
      <c r="D55" s="25" t="s">
        <v>105</v>
      </c>
      <c r="E55" s="25" t="s">
        <v>109</v>
      </c>
      <c r="F55" s="64">
        <v>40.663502860000001</v>
      </c>
      <c r="G55" s="46">
        <v>92.21808704</v>
      </c>
      <c r="H55" s="69">
        <f t="shared" si="0"/>
        <v>-0.559050679045619</v>
      </c>
      <c r="I55" s="75">
        <f t="shared" si="1"/>
        <v>3.7359899244316379E-3</v>
      </c>
      <c r="J55" s="101">
        <v>181.00585684999999</v>
      </c>
      <c r="K55" s="101">
        <v>9.1579047618999994</v>
      </c>
    </row>
    <row r="56" spans="1:11" x14ac:dyDescent="0.15">
      <c r="A56" s="25" t="s">
        <v>1865</v>
      </c>
      <c r="B56" s="25" t="s">
        <v>1866</v>
      </c>
      <c r="C56" s="25" t="s">
        <v>1344</v>
      </c>
      <c r="D56" s="25" t="s">
        <v>105</v>
      </c>
      <c r="E56" s="25" t="s">
        <v>108</v>
      </c>
      <c r="F56" s="64">
        <v>40.534278915000002</v>
      </c>
      <c r="G56" s="46">
        <v>27.002780346000002</v>
      </c>
      <c r="H56" s="69">
        <f t="shared" si="0"/>
        <v>0.50111501095865707</v>
      </c>
      <c r="I56" s="75">
        <f t="shared" si="1"/>
        <v>3.7241173772441156E-3</v>
      </c>
      <c r="J56" s="101">
        <v>905.94507883000006</v>
      </c>
      <c r="K56" s="101">
        <v>43.954190476199997</v>
      </c>
    </row>
    <row r="57" spans="1:11" x14ac:dyDescent="0.15">
      <c r="A57" s="25" t="s">
        <v>395</v>
      </c>
      <c r="B57" s="25" t="s">
        <v>397</v>
      </c>
      <c r="C57" s="25" t="s">
        <v>1344</v>
      </c>
      <c r="D57" s="25" t="s">
        <v>105</v>
      </c>
      <c r="E57" s="25" t="s">
        <v>109</v>
      </c>
      <c r="F57" s="64">
        <v>40.506928438000003</v>
      </c>
      <c r="G57" s="46">
        <v>54.540817922999999</v>
      </c>
      <c r="H57" s="69">
        <f t="shared" si="0"/>
        <v>-0.25730984644955002</v>
      </c>
      <c r="I57" s="75">
        <f t="shared" si="1"/>
        <v>3.7216045315885851E-3</v>
      </c>
      <c r="J57" s="101">
        <v>307.20490239999998</v>
      </c>
      <c r="K57" s="101">
        <v>14.979190476199999</v>
      </c>
    </row>
    <row r="58" spans="1:11" x14ac:dyDescent="0.15">
      <c r="A58" s="25" t="s">
        <v>1565</v>
      </c>
      <c r="B58" s="25" t="s">
        <v>1566</v>
      </c>
      <c r="C58" s="25" t="s">
        <v>1348</v>
      </c>
      <c r="D58" s="25" t="s">
        <v>106</v>
      </c>
      <c r="E58" s="25" t="s">
        <v>109</v>
      </c>
      <c r="F58" s="64">
        <v>40.351256010999997</v>
      </c>
      <c r="G58" s="46">
        <v>18.444787085999998</v>
      </c>
      <c r="H58" s="69">
        <f t="shared" si="0"/>
        <v>1.1876780590016947</v>
      </c>
      <c r="I58" s="75">
        <f t="shared" si="1"/>
        <v>3.7073020102149053E-3</v>
      </c>
      <c r="J58" s="101">
        <v>893.66399999999999</v>
      </c>
      <c r="K58" s="101">
        <v>21.867952380999998</v>
      </c>
    </row>
    <row r="59" spans="1:11" x14ac:dyDescent="0.15">
      <c r="A59" s="25" t="s">
        <v>1440</v>
      </c>
      <c r="B59" s="25" t="s">
        <v>1441</v>
      </c>
      <c r="C59" s="25" t="s">
        <v>1348</v>
      </c>
      <c r="D59" s="25" t="s">
        <v>106</v>
      </c>
      <c r="E59" s="25" t="s">
        <v>109</v>
      </c>
      <c r="F59" s="64">
        <v>40.271365918999997</v>
      </c>
      <c r="G59" s="46">
        <v>54.535997887999997</v>
      </c>
      <c r="H59" s="69">
        <f t="shared" si="0"/>
        <v>-0.26156360058351047</v>
      </c>
      <c r="I59" s="75">
        <f t="shared" si="1"/>
        <v>3.6999620478953407E-3</v>
      </c>
      <c r="J59" s="101">
        <v>803.57553327999995</v>
      </c>
      <c r="K59" s="101">
        <v>5.3873333333</v>
      </c>
    </row>
    <row r="60" spans="1:11" x14ac:dyDescent="0.15">
      <c r="A60" s="25" t="s">
        <v>500</v>
      </c>
      <c r="B60" s="25" t="s">
        <v>1947</v>
      </c>
      <c r="C60" s="25" t="s">
        <v>1039</v>
      </c>
      <c r="D60" s="25" t="s">
        <v>105</v>
      </c>
      <c r="E60" s="25" t="s">
        <v>108</v>
      </c>
      <c r="F60" s="64">
        <v>40.265799059000003</v>
      </c>
      <c r="G60" s="46">
        <v>33.483765220000002</v>
      </c>
      <c r="H60" s="69">
        <f t="shared" si="0"/>
        <v>0.20254692966694976</v>
      </c>
      <c r="I60" s="75">
        <f t="shared" si="1"/>
        <v>3.699450588443795E-3</v>
      </c>
      <c r="J60" s="101">
        <v>654.49740056000007</v>
      </c>
      <c r="K60" s="101">
        <v>12.6584761905</v>
      </c>
    </row>
    <row r="61" spans="1:11" x14ac:dyDescent="0.15">
      <c r="A61" s="25" t="s">
        <v>381</v>
      </c>
      <c r="B61" s="25" t="s">
        <v>382</v>
      </c>
      <c r="C61" s="25" t="s">
        <v>1344</v>
      </c>
      <c r="D61" s="25" t="s">
        <v>105</v>
      </c>
      <c r="E61" s="25" t="s">
        <v>108</v>
      </c>
      <c r="F61" s="64">
        <v>39.545867991999998</v>
      </c>
      <c r="G61" s="46">
        <v>66.614929627999999</v>
      </c>
      <c r="H61" s="69">
        <f t="shared" si="0"/>
        <v>-0.40635127571495877</v>
      </c>
      <c r="I61" s="75">
        <f t="shared" si="1"/>
        <v>3.6333063799171088E-3</v>
      </c>
      <c r="J61" s="101">
        <v>157.38902333000001</v>
      </c>
      <c r="K61" s="101">
        <v>13.9290952381</v>
      </c>
    </row>
    <row r="62" spans="1:11" x14ac:dyDescent="0.15">
      <c r="A62" s="25" t="s">
        <v>1034</v>
      </c>
      <c r="B62" s="25" t="s">
        <v>790</v>
      </c>
      <c r="C62" s="25" t="s">
        <v>1348</v>
      </c>
      <c r="D62" s="25" t="s">
        <v>106</v>
      </c>
      <c r="E62" s="25" t="s">
        <v>109</v>
      </c>
      <c r="F62" s="64">
        <v>39.241057435000002</v>
      </c>
      <c r="G62" s="46">
        <v>30.409050614000002</v>
      </c>
      <c r="H62" s="69">
        <f t="shared" si="0"/>
        <v>0.29044007105351199</v>
      </c>
      <c r="I62" s="75">
        <f t="shared" si="1"/>
        <v>3.6053016806236651E-3</v>
      </c>
      <c r="J62" s="101">
        <v>200.46162214</v>
      </c>
      <c r="K62" s="101">
        <v>23.981571428599999</v>
      </c>
    </row>
    <row r="63" spans="1:11" x14ac:dyDescent="0.15">
      <c r="A63" s="25" t="s">
        <v>1825</v>
      </c>
      <c r="B63" s="25" t="s">
        <v>1826</v>
      </c>
      <c r="C63" s="25" t="s">
        <v>1351</v>
      </c>
      <c r="D63" s="25" t="s">
        <v>106</v>
      </c>
      <c r="E63" s="25" t="s">
        <v>109</v>
      </c>
      <c r="F63" s="64">
        <v>38.883699575000001</v>
      </c>
      <c r="G63" s="46">
        <v>6.9865633000000003</v>
      </c>
      <c r="H63" s="69">
        <f t="shared" si="0"/>
        <v>4.5654973561894154</v>
      </c>
      <c r="I63" s="75">
        <f t="shared" si="1"/>
        <v>3.5724691583254018E-3</v>
      </c>
      <c r="J63" s="101">
        <v>627.97799999999995</v>
      </c>
      <c r="K63" s="101">
        <v>15.165952381</v>
      </c>
    </row>
    <row r="64" spans="1:11" x14ac:dyDescent="0.15">
      <c r="A64" s="25" t="s">
        <v>1935</v>
      </c>
      <c r="B64" s="25" t="s">
        <v>1936</v>
      </c>
      <c r="C64" s="25" t="s">
        <v>1039</v>
      </c>
      <c r="D64" s="25" t="s">
        <v>105</v>
      </c>
      <c r="E64" s="25" t="s">
        <v>108</v>
      </c>
      <c r="F64" s="64">
        <v>38.861329729999994</v>
      </c>
      <c r="G64" s="46">
        <v>9.3444265899999994</v>
      </c>
      <c r="H64" s="69">
        <f t="shared" si="0"/>
        <v>3.1587709374899156</v>
      </c>
      <c r="I64" s="75">
        <f t="shared" si="1"/>
        <v>3.570413911982782E-3</v>
      </c>
      <c r="J64" s="101">
        <v>189.79607255000002</v>
      </c>
      <c r="K64" s="101">
        <v>34.264333333300002</v>
      </c>
    </row>
    <row r="65" spans="1:11" x14ac:dyDescent="0.15">
      <c r="A65" s="25" t="s">
        <v>11</v>
      </c>
      <c r="B65" s="25" t="s">
        <v>12</v>
      </c>
      <c r="C65" s="25" t="s">
        <v>1344</v>
      </c>
      <c r="D65" s="25" t="s">
        <v>105</v>
      </c>
      <c r="E65" s="25" t="s">
        <v>108</v>
      </c>
      <c r="F65" s="64">
        <v>37.670420810000003</v>
      </c>
      <c r="G65" s="46">
        <v>35.034697276999999</v>
      </c>
      <c r="H65" s="69">
        <f t="shared" si="0"/>
        <v>7.5231805548676256E-2</v>
      </c>
      <c r="I65" s="75">
        <f t="shared" si="1"/>
        <v>3.4609982588022399E-3</v>
      </c>
      <c r="J65" s="101">
        <v>356.16335036000004</v>
      </c>
      <c r="K65" s="101">
        <v>26.136952381</v>
      </c>
    </row>
    <row r="66" spans="1:11" x14ac:dyDescent="0.15">
      <c r="A66" s="25" t="s">
        <v>693</v>
      </c>
      <c r="B66" s="25" t="s">
        <v>151</v>
      </c>
      <c r="C66" s="25" t="s">
        <v>1343</v>
      </c>
      <c r="D66" s="25" t="s">
        <v>105</v>
      </c>
      <c r="E66" s="25" t="s">
        <v>108</v>
      </c>
      <c r="F66" s="64">
        <v>36.759653729999997</v>
      </c>
      <c r="G66" s="46">
        <v>28.425258879999998</v>
      </c>
      <c r="H66" s="69">
        <f t="shared" si="0"/>
        <v>0.293203832731461</v>
      </c>
      <c r="I66" s="75">
        <f t="shared" si="1"/>
        <v>3.377320847977627E-3</v>
      </c>
      <c r="J66" s="101">
        <v>452.88624436999999</v>
      </c>
      <c r="K66" s="101">
        <v>17.477238095200001</v>
      </c>
    </row>
    <row r="67" spans="1:11" x14ac:dyDescent="0.15">
      <c r="A67" s="25" t="s">
        <v>1681</v>
      </c>
      <c r="B67" s="25" t="s">
        <v>432</v>
      </c>
      <c r="C67" s="25" t="s">
        <v>1346</v>
      </c>
      <c r="D67" s="25" t="s">
        <v>106</v>
      </c>
      <c r="E67" s="25" t="s">
        <v>109</v>
      </c>
      <c r="F67" s="64">
        <v>36.638336710000004</v>
      </c>
      <c r="G67" s="46">
        <v>46.696036266</v>
      </c>
      <c r="H67" s="69">
        <f t="shared" si="0"/>
        <v>-0.21538658010943723</v>
      </c>
      <c r="I67" s="75">
        <f t="shared" si="1"/>
        <v>3.3661747554744187E-3</v>
      </c>
      <c r="J67" s="101">
        <v>76.919336279999996</v>
      </c>
      <c r="K67" s="101">
        <v>8.7083809524000007</v>
      </c>
    </row>
    <row r="68" spans="1:11" x14ac:dyDescent="0.15">
      <c r="A68" s="25" t="s">
        <v>670</v>
      </c>
      <c r="B68" s="25" t="s">
        <v>1872</v>
      </c>
      <c r="C68" s="25" t="s">
        <v>1344</v>
      </c>
      <c r="D68" s="25" t="s">
        <v>105</v>
      </c>
      <c r="E68" s="25" t="s">
        <v>108</v>
      </c>
      <c r="F68" s="64">
        <v>34.639874876</v>
      </c>
      <c r="G68" s="46">
        <v>32.901879958000002</v>
      </c>
      <c r="H68" s="69">
        <f t="shared" si="0"/>
        <v>5.2823574829723663E-2</v>
      </c>
      <c r="I68" s="75">
        <f t="shared" si="1"/>
        <v>3.1825645706388766E-3</v>
      </c>
      <c r="J68" s="101">
        <v>125.15881582</v>
      </c>
      <c r="K68" s="101">
        <v>17.682523809500001</v>
      </c>
    </row>
    <row r="69" spans="1:11" x14ac:dyDescent="0.15">
      <c r="A69" s="25" t="s">
        <v>668</v>
      </c>
      <c r="B69" s="25" t="s">
        <v>1870</v>
      </c>
      <c r="C69" s="25" t="s">
        <v>1344</v>
      </c>
      <c r="D69" s="25" t="s">
        <v>105</v>
      </c>
      <c r="E69" s="25" t="s">
        <v>108</v>
      </c>
      <c r="F69" s="64">
        <v>34.396306520000003</v>
      </c>
      <c r="G69" s="46">
        <v>54.622503457999997</v>
      </c>
      <c r="H69" s="69">
        <f t="shared" si="0"/>
        <v>-0.37029055165060676</v>
      </c>
      <c r="I69" s="75">
        <f t="shared" si="1"/>
        <v>3.1601865446468885E-3</v>
      </c>
      <c r="J69" s="101">
        <v>363.23730432000002</v>
      </c>
      <c r="K69" s="101">
        <v>15.369047619</v>
      </c>
    </row>
    <row r="70" spans="1:11" x14ac:dyDescent="0.15">
      <c r="A70" s="25" t="s">
        <v>786</v>
      </c>
      <c r="B70" s="25" t="s">
        <v>787</v>
      </c>
      <c r="C70" s="25" t="s">
        <v>1348</v>
      </c>
      <c r="D70" s="25" t="s">
        <v>106</v>
      </c>
      <c r="E70" s="25" t="s">
        <v>109</v>
      </c>
      <c r="F70" s="64">
        <v>34.067628309</v>
      </c>
      <c r="G70" s="46">
        <v>48.665505981999999</v>
      </c>
      <c r="H70" s="69">
        <f t="shared" si="0"/>
        <v>-0.29996354457712493</v>
      </c>
      <c r="I70" s="75">
        <f t="shared" si="1"/>
        <v>3.1299889866818532E-3</v>
      </c>
      <c r="J70" s="101">
        <v>2270.076</v>
      </c>
      <c r="K70" s="101">
        <v>17.761285714300001</v>
      </c>
    </row>
    <row r="71" spans="1:11" x14ac:dyDescent="0.15">
      <c r="A71" s="25" t="s">
        <v>450</v>
      </c>
      <c r="B71" s="25" t="s">
        <v>805</v>
      </c>
      <c r="C71" s="25" t="s">
        <v>1349</v>
      </c>
      <c r="D71" s="25" t="s">
        <v>105</v>
      </c>
      <c r="E71" s="25" t="s">
        <v>108</v>
      </c>
      <c r="F71" s="64">
        <v>33.717298134000004</v>
      </c>
      <c r="G71" s="46">
        <v>23.971159431</v>
      </c>
      <c r="H71" s="69">
        <f t="shared" ref="H71:H134" si="2">IF(ISERROR(F71/G71-1),"",((F71/G71-1)))</f>
        <v>0.40657769312551872</v>
      </c>
      <c r="I71" s="75">
        <f t="shared" ref="I71:I134" si="3">F71/$F$746</f>
        <v>3.0978021382312777E-3</v>
      </c>
      <c r="J71" s="101">
        <v>664.29057910000006</v>
      </c>
      <c r="K71" s="101">
        <v>32.710095238100003</v>
      </c>
    </row>
    <row r="72" spans="1:11" x14ac:dyDescent="0.15">
      <c r="A72" s="25" t="s">
        <v>1589</v>
      </c>
      <c r="B72" s="25" t="s">
        <v>776</v>
      </c>
      <c r="C72" s="25" t="s">
        <v>1348</v>
      </c>
      <c r="D72" s="25" t="s">
        <v>106</v>
      </c>
      <c r="E72" s="25" t="s">
        <v>109</v>
      </c>
      <c r="F72" s="64">
        <v>33.559834494999997</v>
      </c>
      <c r="G72" s="46">
        <v>29.022241175000001</v>
      </c>
      <c r="H72" s="69">
        <f t="shared" si="2"/>
        <v>0.15634882546247719</v>
      </c>
      <c r="I72" s="75">
        <f t="shared" si="3"/>
        <v>3.0833350479072159E-3</v>
      </c>
      <c r="J72" s="101">
        <v>412.34399999999999</v>
      </c>
      <c r="K72" s="101">
        <v>25.137</v>
      </c>
    </row>
    <row r="73" spans="1:11" x14ac:dyDescent="0.15">
      <c r="A73" s="25" t="s">
        <v>375</v>
      </c>
      <c r="B73" s="25" t="s">
        <v>376</v>
      </c>
      <c r="C73" s="25" t="s">
        <v>1344</v>
      </c>
      <c r="D73" s="25" t="s">
        <v>105</v>
      </c>
      <c r="E73" s="25" t="s">
        <v>108</v>
      </c>
      <c r="F73" s="64">
        <v>33.454809829999995</v>
      </c>
      <c r="G73" s="46">
        <v>15.209331621999999</v>
      </c>
      <c r="H73" s="69">
        <f t="shared" si="2"/>
        <v>1.1996239322974764</v>
      </c>
      <c r="I73" s="75">
        <f t="shared" si="3"/>
        <v>3.0736858277795819E-3</v>
      </c>
      <c r="J73" s="101">
        <v>118.1525814</v>
      </c>
      <c r="K73" s="101">
        <v>27.1466666667</v>
      </c>
    </row>
    <row r="74" spans="1:11" x14ac:dyDescent="0.15">
      <c r="A74" s="25" t="s">
        <v>1401</v>
      </c>
      <c r="B74" s="25" t="s">
        <v>877</v>
      </c>
      <c r="C74" s="25" t="s">
        <v>1347</v>
      </c>
      <c r="D74" s="25" t="s">
        <v>105</v>
      </c>
      <c r="E74" s="25" t="s">
        <v>109</v>
      </c>
      <c r="F74" s="64">
        <v>32.145233050000002</v>
      </c>
      <c r="G74" s="46">
        <v>40.185271289999996</v>
      </c>
      <c r="H74" s="69">
        <f t="shared" si="2"/>
        <v>-0.20007425561416425</v>
      </c>
      <c r="I74" s="75">
        <f t="shared" si="3"/>
        <v>2.9533674756643158E-3</v>
      </c>
      <c r="J74" s="101">
        <v>20.820734899999998</v>
      </c>
      <c r="K74" s="101">
        <v>20.431142857099999</v>
      </c>
    </row>
    <row r="75" spans="1:11" x14ac:dyDescent="0.15">
      <c r="A75" s="25" t="s">
        <v>508</v>
      </c>
      <c r="B75" s="25" t="s">
        <v>1948</v>
      </c>
      <c r="C75" s="25" t="s">
        <v>1039</v>
      </c>
      <c r="D75" s="25" t="s">
        <v>105</v>
      </c>
      <c r="E75" s="25" t="s">
        <v>108</v>
      </c>
      <c r="F75" s="64">
        <v>31.542447366999998</v>
      </c>
      <c r="G75" s="46">
        <v>16.171590133999999</v>
      </c>
      <c r="H75" s="69">
        <f t="shared" si="2"/>
        <v>0.95048520928585134</v>
      </c>
      <c r="I75" s="75">
        <f t="shared" si="3"/>
        <v>2.8979860874441951E-3</v>
      </c>
      <c r="J75" s="101">
        <v>346.83037503999998</v>
      </c>
      <c r="K75" s="101">
        <v>39.746761904800003</v>
      </c>
    </row>
    <row r="76" spans="1:11" x14ac:dyDescent="0.15">
      <c r="A76" s="25" t="s">
        <v>1457</v>
      </c>
      <c r="B76" s="25" t="s">
        <v>1418</v>
      </c>
      <c r="C76" s="25" t="s">
        <v>1348</v>
      </c>
      <c r="D76" s="25" t="s">
        <v>106</v>
      </c>
      <c r="E76" s="25" t="s">
        <v>109</v>
      </c>
      <c r="F76" s="64">
        <v>31.260976923999998</v>
      </c>
      <c r="G76" s="46">
        <v>10.701566968</v>
      </c>
      <c r="H76" s="69">
        <f t="shared" si="2"/>
        <v>1.9211588375307169</v>
      </c>
      <c r="I76" s="75">
        <f t="shared" si="3"/>
        <v>2.8721257786878699E-3</v>
      </c>
      <c r="J76" s="101">
        <v>133.60937040000002</v>
      </c>
      <c r="K76" s="101">
        <v>21.635952380999999</v>
      </c>
    </row>
    <row r="77" spans="1:11" x14ac:dyDescent="0.15">
      <c r="A77" s="25" t="s">
        <v>802</v>
      </c>
      <c r="B77" s="25" t="s">
        <v>803</v>
      </c>
      <c r="C77" s="25" t="s">
        <v>1348</v>
      </c>
      <c r="D77" s="25" t="s">
        <v>106</v>
      </c>
      <c r="E77" s="25" t="s">
        <v>108</v>
      </c>
      <c r="F77" s="64">
        <v>31.161812096999999</v>
      </c>
      <c r="G77" s="46">
        <v>3.9239955920000003</v>
      </c>
      <c r="H77" s="69">
        <f t="shared" si="2"/>
        <v>6.9413473757541357</v>
      </c>
      <c r="I77" s="75">
        <f t="shared" si="3"/>
        <v>2.8630149355859972E-3</v>
      </c>
      <c r="J77" s="101">
        <v>89.315003540000006</v>
      </c>
      <c r="K77" s="101">
        <v>34.290999999999997</v>
      </c>
    </row>
    <row r="78" spans="1:11" x14ac:dyDescent="0.15">
      <c r="A78" s="25" t="s">
        <v>691</v>
      </c>
      <c r="B78" s="25" t="s">
        <v>147</v>
      </c>
      <c r="C78" s="25" t="s">
        <v>1343</v>
      </c>
      <c r="D78" s="25" t="s">
        <v>105</v>
      </c>
      <c r="E78" s="25" t="s">
        <v>108</v>
      </c>
      <c r="F78" s="64">
        <v>31.096723000000001</v>
      </c>
      <c r="G78" s="46">
        <v>6.1537982800000002</v>
      </c>
      <c r="H78" s="69">
        <f t="shared" si="2"/>
        <v>4.0532567993112698</v>
      </c>
      <c r="I78" s="75">
        <f t="shared" si="3"/>
        <v>2.8570348258197642E-3</v>
      </c>
      <c r="J78" s="101">
        <v>138.04089759000001</v>
      </c>
      <c r="K78" s="101">
        <v>17.7617619048</v>
      </c>
    </row>
    <row r="79" spans="1:11" x14ac:dyDescent="0.15">
      <c r="A79" s="25" t="s">
        <v>669</v>
      </c>
      <c r="B79" s="25" t="s">
        <v>1871</v>
      </c>
      <c r="C79" s="25" t="s">
        <v>1344</v>
      </c>
      <c r="D79" s="25" t="s">
        <v>105</v>
      </c>
      <c r="E79" s="25" t="s">
        <v>108</v>
      </c>
      <c r="F79" s="64">
        <v>30.93701849</v>
      </c>
      <c r="G79" s="46">
        <v>49.728639669000003</v>
      </c>
      <c r="H79" s="69">
        <f t="shared" si="2"/>
        <v>-0.37788327418725642</v>
      </c>
      <c r="I79" s="75">
        <f t="shared" si="3"/>
        <v>2.8423618537863288E-3</v>
      </c>
      <c r="J79" s="101">
        <v>264.14504767</v>
      </c>
      <c r="K79" s="101">
        <v>17.609952380999999</v>
      </c>
    </row>
    <row r="80" spans="1:11" x14ac:dyDescent="0.15">
      <c r="A80" s="25" t="s">
        <v>118</v>
      </c>
      <c r="B80" s="25" t="s">
        <v>119</v>
      </c>
      <c r="C80" s="25" t="s">
        <v>1349</v>
      </c>
      <c r="D80" s="25" t="s">
        <v>105</v>
      </c>
      <c r="E80" s="25" t="s">
        <v>109</v>
      </c>
      <c r="F80" s="64">
        <v>30.503825216999999</v>
      </c>
      <c r="G80" s="46">
        <v>32.892690109</v>
      </c>
      <c r="H80" s="69">
        <f t="shared" si="2"/>
        <v>-7.2626011557089587E-2</v>
      </c>
      <c r="I80" s="75">
        <f t="shared" si="3"/>
        <v>2.8025618958527599E-3</v>
      </c>
      <c r="J80" s="101">
        <v>1002.51930728</v>
      </c>
      <c r="K80" s="101">
        <v>21.840476190499999</v>
      </c>
    </row>
    <row r="81" spans="1:11" x14ac:dyDescent="0.15">
      <c r="A81" s="25" t="s">
        <v>1644</v>
      </c>
      <c r="B81" s="25" t="s">
        <v>1768</v>
      </c>
      <c r="C81" s="25" t="s">
        <v>1349</v>
      </c>
      <c r="D81" s="25" t="s">
        <v>105</v>
      </c>
      <c r="E81" s="25" t="s">
        <v>109</v>
      </c>
      <c r="F81" s="64">
        <v>28.530507776</v>
      </c>
      <c r="G81" s="46">
        <v>18.183614252000002</v>
      </c>
      <c r="H81" s="69">
        <f t="shared" si="2"/>
        <v>0.56902293353819644</v>
      </c>
      <c r="I81" s="75">
        <f t="shared" si="3"/>
        <v>2.6212618710451767E-3</v>
      </c>
      <c r="J81" s="101">
        <v>387.84072143999998</v>
      </c>
      <c r="K81" s="101">
        <v>38.5452857143</v>
      </c>
    </row>
    <row r="82" spans="1:11" x14ac:dyDescent="0.15">
      <c r="A82" s="25" t="s">
        <v>1559</v>
      </c>
      <c r="B82" s="25" t="s">
        <v>1560</v>
      </c>
      <c r="C82" s="25" t="s">
        <v>1348</v>
      </c>
      <c r="D82" s="25" t="s">
        <v>106</v>
      </c>
      <c r="E82" s="25" t="s">
        <v>109</v>
      </c>
      <c r="F82" s="64">
        <v>27.544249978</v>
      </c>
      <c r="G82" s="46">
        <v>31.864730397999999</v>
      </c>
      <c r="H82" s="69">
        <f t="shared" si="2"/>
        <v>-0.13558816804774143</v>
      </c>
      <c r="I82" s="75">
        <f t="shared" si="3"/>
        <v>2.5306486936977658E-3</v>
      </c>
      <c r="J82" s="101">
        <v>600.54399999999998</v>
      </c>
      <c r="K82" s="101">
        <v>32.220666666699998</v>
      </c>
    </row>
    <row r="83" spans="1:11" x14ac:dyDescent="0.15">
      <c r="A83" s="25" t="s">
        <v>731</v>
      </c>
      <c r="B83" s="25" t="s">
        <v>966</v>
      </c>
      <c r="C83" s="25" t="s">
        <v>1348</v>
      </c>
      <c r="D83" s="25" t="s">
        <v>106</v>
      </c>
      <c r="E83" s="25" t="s">
        <v>109</v>
      </c>
      <c r="F83" s="64">
        <v>27.298482480000001</v>
      </c>
      <c r="G83" s="46">
        <v>42.135441852</v>
      </c>
      <c r="H83" s="69">
        <f t="shared" si="2"/>
        <v>-0.35212540132163694</v>
      </c>
      <c r="I83" s="75">
        <f t="shared" si="3"/>
        <v>2.5080686198796793E-3</v>
      </c>
      <c r="J83" s="101">
        <v>719.08799999999997</v>
      </c>
      <c r="K83" s="101">
        <v>12.199</v>
      </c>
    </row>
    <row r="84" spans="1:11" x14ac:dyDescent="0.15">
      <c r="A84" s="25" t="s">
        <v>592</v>
      </c>
      <c r="B84" s="25" t="s">
        <v>593</v>
      </c>
      <c r="C84" s="25" t="s">
        <v>1342</v>
      </c>
      <c r="D84" s="25" t="s">
        <v>105</v>
      </c>
      <c r="E84" s="25" t="s">
        <v>108</v>
      </c>
      <c r="F84" s="64">
        <v>26.120384895000001</v>
      </c>
      <c r="G84" s="46">
        <v>38.107113583</v>
      </c>
      <c r="H84" s="69">
        <f t="shared" si="2"/>
        <v>-0.31455357178632937</v>
      </c>
      <c r="I84" s="75">
        <f t="shared" si="3"/>
        <v>2.3998300177427547E-3</v>
      </c>
      <c r="J84" s="101">
        <v>357.68516937999999</v>
      </c>
      <c r="K84" s="101">
        <v>1.4239523810000001</v>
      </c>
    </row>
    <row r="85" spans="1:11" x14ac:dyDescent="0.15">
      <c r="A85" s="25" t="s">
        <v>1512</v>
      </c>
      <c r="B85" s="25" t="s">
        <v>937</v>
      </c>
      <c r="C85" s="25" t="s">
        <v>1348</v>
      </c>
      <c r="D85" s="25" t="s">
        <v>106</v>
      </c>
      <c r="E85" s="25" t="s">
        <v>109</v>
      </c>
      <c r="F85" s="64">
        <v>25.71368378</v>
      </c>
      <c r="G85" s="46">
        <v>17.338263778000002</v>
      </c>
      <c r="H85" s="69">
        <f t="shared" si="2"/>
        <v>0.4830599020316737</v>
      </c>
      <c r="I85" s="75">
        <f t="shared" si="3"/>
        <v>2.362464046760708E-3</v>
      </c>
      <c r="J85" s="101">
        <v>353.3562</v>
      </c>
      <c r="K85" s="101">
        <v>8.7485238095</v>
      </c>
    </row>
    <row r="86" spans="1:11" x14ac:dyDescent="0.15">
      <c r="A86" s="25" t="s">
        <v>1449</v>
      </c>
      <c r="B86" s="25" t="s">
        <v>967</v>
      </c>
      <c r="C86" s="25" t="s">
        <v>1348</v>
      </c>
      <c r="D86" s="25" t="s">
        <v>106</v>
      </c>
      <c r="E86" s="25" t="s">
        <v>109</v>
      </c>
      <c r="F86" s="64">
        <v>24.952686777</v>
      </c>
      <c r="G86" s="46">
        <v>11.130276512</v>
      </c>
      <c r="H86" s="69">
        <f t="shared" si="2"/>
        <v>1.2418748312404908</v>
      </c>
      <c r="I86" s="75">
        <f t="shared" si="3"/>
        <v>2.2925468744620235E-3</v>
      </c>
      <c r="J86" s="101">
        <v>392.26990659999996</v>
      </c>
      <c r="K86" s="101">
        <v>17.802095238100001</v>
      </c>
    </row>
    <row r="87" spans="1:11" x14ac:dyDescent="0.15">
      <c r="A87" s="25" t="s">
        <v>672</v>
      </c>
      <c r="B87" s="25" t="s">
        <v>847</v>
      </c>
      <c r="C87" s="25" t="s">
        <v>1344</v>
      </c>
      <c r="D87" s="25" t="s">
        <v>105</v>
      </c>
      <c r="E87" s="25" t="s">
        <v>108</v>
      </c>
      <c r="F87" s="64">
        <v>23.89217339</v>
      </c>
      <c r="G87" s="46">
        <v>39.328255579999997</v>
      </c>
      <c r="H87" s="69">
        <f t="shared" si="2"/>
        <v>-0.39249343664888781</v>
      </c>
      <c r="I87" s="75">
        <f t="shared" si="3"/>
        <v>2.1951114089981201E-3</v>
      </c>
      <c r="J87" s="101">
        <v>890.65188044999991</v>
      </c>
      <c r="K87" s="101">
        <v>19.3111904762</v>
      </c>
    </row>
    <row r="88" spans="1:11" x14ac:dyDescent="0.15">
      <c r="A88" s="25" t="s">
        <v>1400</v>
      </c>
      <c r="B88" s="25" t="s">
        <v>879</v>
      </c>
      <c r="C88" s="25" t="s">
        <v>1347</v>
      </c>
      <c r="D88" s="25" t="s">
        <v>105</v>
      </c>
      <c r="E88" s="25" t="s">
        <v>109</v>
      </c>
      <c r="F88" s="64">
        <v>23.453870859999999</v>
      </c>
      <c r="G88" s="46">
        <v>24.708437789999998</v>
      </c>
      <c r="H88" s="69">
        <f t="shared" si="2"/>
        <v>-5.0774838161065317E-2</v>
      </c>
      <c r="I88" s="75">
        <f t="shared" si="3"/>
        <v>2.1548420342329747E-3</v>
      </c>
      <c r="J88" s="101">
        <v>12.68892</v>
      </c>
      <c r="K88" s="101">
        <v>20.697142857100001</v>
      </c>
    </row>
    <row r="89" spans="1:11" x14ac:dyDescent="0.15">
      <c r="A89" s="25" t="s">
        <v>777</v>
      </c>
      <c r="B89" s="25" t="s">
        <v>778</v>
      </c>
      <c r="C89" s="25" t="s">
        <v>1348</v>
      </c>
      <c r="D89" s="25" t="s">
        <v>106</v>
      </c>
      <c r="E89" s="25" t="s">
        <v>109</v>
      </c>
      <c r="F89" s="64">
        <v>23.386287879999998</v>
      </c>
      <c r="G89" s="46">
        <v>8.79335734</v>
      </c>
      <c r="H89" s="69">
        <f t="shared" si="2"/>
        <v>1.6595402615583912</v>
      </c>
      <c r="I89" s="75">
        <f t="shared" si="3"/>
        <v>2.1486327970894762E-3</v>
      </c>
      <c r="J89" s="101">
        <v>250.59100000000001</v>
      </c>
      <c r="K89" s="101">
        <v>30.762142857099999</v>
      </c>
    </row>
    <row r="90" spans="1:11" x14ac:dyDescent="0.15">
      <c r="A90" s="25" t="s">
        <v>373</v>
      </c>
      <c r="B90" s="25" t="s">
        <v>374</v>
      </c>
      <c r="C90" s="25" t="s">
        <v>1344</v>
      </c>
      <c r="D90" s="25" t="s">
        <v>105</v>
      </c>
      <c r="E90" s="25" t="s">
        <v>109</v>
      </c>
      <c r="F90" s="64">
        <v>23.132120032000003</v>
      </c>
      <c r="G90" s="46">
        <v>6.5323535870000002</v>
      </c>
      <c r="H90" s="69">
        <f t="shared" si="2"/>
        <v>2.5411616538999211</v>
      </c>
      <c r="I90" s="75">
        <f t="shared" si="3"/>
        <v>2.1252809347939009E-3</v>
      </c>
      <c r="J90" s="101">
        <v>255.67206245</v>
      </c>
      <c r="K90" s="101">
        <v>29.085809523799998</v>
      </c>
    </row>
    <row r="91" spans="1:11" x14ac:dyDescent="0.15">
      <c r="A91" s="25" t="s">
        <v>688</v>
      </c>
      <c r="B91" s="25" t="s">
        <v>1885</v>
      </c>
      <c r="C91" s="25" t="s">
        <v>1344</v>
      </c>
      <c r="D91" s="25" t="s">
        <v>105</v>
      </c>
      <c r="E91" s="25" t="s">
        <v>109</v>
      </c>
      <c r="F91" s="64">
        <v>22.924331769999998</v>
      </c>
      <c r="G91" s="46">
        <v>20.360769201</v>
      </c>
      <c r="H91" s="69">
        <f t="shared" si="2"/>
        <v>0.12590696076816643</v>
      </c>
      <c r="I91" s="75">
        <f t="shared" si="3"/>
        <v>2.1061902318625799E-3</v>
      </c>
      <c r="J91" s="101">
        <v>353.80378160999999</v>
      </c>
      <c r="K91" s="101">
        <v>23.001761904799999</v>
      </c>
    </row>
    <row r="92" spans="1:11" x14ac:dyDescent="0.15">
      <c r="A92" s="25" t="s">
        <v>1704</v>
      </c>
      <c r="B92" s="25" t="s">
        <v>1586</v>
      </c>
      <c r="C92" s="25" t="s">
        <v>1348</v>
      </c>
      <c r="D92" s="25" t="s">
        <v>106</v>
      </c>
      <c r="E92" s="25" t="s">
        <v>109</v>
      </c>
      <c r="F92" s="64">
        <v>22.857514999000003</v>
      </c>
      <c r="G92" s="46">
        <v>20.410134590999998</v>
      </c>
      <c r="H92" s="69">
        <f t="shared" si="2"/>
        <v>0.1199100572849332</v>
      </c>
      <c r="I92" s="75">
        <f t="shared" si="3"/>
        <v>2.1000513907475271E-3</v>
      </c>
      <c r="J92" s="101">
        <v>1554.24</v>
      </c>
      <c r="K92" s="101">
        <v>23.698142857099999</v>
      </c>
    </row>
    <row r="93" spans="1:11" x14ac:dyDescent="0.15">
      <c r="A93" s="25" t="s">
        <v>1582</v>
      </c>
      <c r="B93" s="25" t="s">
        <v>1583</v>
      </c>
      <c r="C93" s="25" t="s">
        <v>1348</v>
      </c>
      <c r="D93" s="25" t="s">
        <v>106</v>
      </c>
      <c r="E93" s="25" t="s">
        <v>109</v>
      </c>
      <c r="F93" s="64">
        <v>22.846161774999999</v>
      </c>
      <c r="G93" s="46">
        <v>26.073421526999997</v>
      </c>
      <c r="H93" s="69">
        <f t="shared" si="2"/>
        <v>-0.12377584386683005</v>
      </c>
      <c r="I93" s="75">
        <f t="shared" si="3"/>
        <v>2.0990083047492582E-3</v>
      </c>
      <c r="J93" s="101">
        <v>1096.55</v>
      </c>
      <c r="K93" s="101">
        <v>26.3807619048</v>
      </c>
    </row>
    <row r="94" spans="1:11" x14ac:dyDescent="0.15">
      <c r="A94" s="25" t="s">
        <v>699</v>
      </c>
      <c r="B94" s="25" t="s">
        <v>138</v>
      </c>
      <c r="C94" s="25" t="s">
        <v>1343</v>
      </c>
      <c r="D94" s="25" t="s">
        <v>105</v>
      </c>
      <c r="E94" s="25" t="s">
        <v>108</v>
      </c>
      <c r="F94" s="64">
        <v>22.574102</v>
      </c>
      <c r="G94" s="46">
        <v>25.191581769999999</v>
      </c>
      <c r="H94" s="69">
        <f t="shared" si="2"/>
        <v>-0.10390295432409435</v>
      </c>
      <c r="I94" s="75">
        <f t="shared" si="3"/>
        <v>2.0740126081969339E-3</v>
      </c>
      <c r="J94" s="101">
        <v>224.96757850999998</v>
      </c>
      <c r="K94" s="101">
        <v>18.5564761905</v>
      </c>
    </row>
    <row r="95" spans="1:11" x14ac:dyDescent="0.15">
      <c r="A95" s="25" t="s">
        <v>501</v>
      </c>
      <c r="B95" s="25" t="s">
        <v>1941</v>
      </c>
      <c r="C95" s="25" t="s">
        <v>1039</v>
      </c>
      <c r="D95" s="25" t="s">
        <v>105</v>
      </c>
      <c r="E95" s="25" t="s">
        <v>108</v>
      </c>
      <c r="F95" s="64">
        <v>21.733518958999998</v>
      </c>
      <c r="G95" s="46">
        <v>20.603835280999999</v>
      </c>
      <c r="H95" s="69">
        <f t="shared" si="2"/>
        <v>5.4828805539993253E-2</v>
      </c>
      <c r="I95" s="75">
        <f t="shared" si="3"/>
        <v>1.9967834087687339E-3</v>
      </c>
      <c r="J95" s="101">
        <v>903.75317352000002</v>
      </c>
      <c r="K95" s="101">
        <v>3.9222380952</v>
      </c>
    </row>
    <row r="96" spans="1:11" x14ac:dyDescent="0.15">
      <c r="A96" s="25" t="s">
        <v>686</v>
      </c>
      <c r="B96" s="25" t="s">
        <v>1884</v>
      </c>
      <c r="C96" s="25" t="s">
        <v>1344</v>
      </c>
      <c r="D96" s="25" t="s">
        <v>105</v>
      </c>
      <c r="E96" s="25" t="s">
        <v>108</v>
      </c>
      <c r="F96" s="64">
        <v>21.470289494999999</v>
      </c>
      <c r="G96" s="46">
        <v>19.338797679000002</v>
      </c>
      <c r="H96" s="69">
        <f t="shared" si="2"/>
        <v>0.11021842471182075</v>
      </c>
      <c r="I96" s="75">
        <f t="shared" si="3"/>
        <v>1.9725990036843187E-3</v>
      </c>
      <c r="J96" s="101">
        <v>60.448964659999994</v>
      </c>
      <c r="K96" s="101">
        <v>16.9071904762</v>
      </c>
    </row>
    <row r="97" spans="1:11" x14ac:dyDescent="0.15">
      <c r="A97" s="25" t="s">
        <v>1393</v>
      </c>
      <c r="B97" s="25" t="s">
        <v>1869</v>
      </c>
      <c r="C97" s="25" t="s">
        <v>1344</v>
      </c>
      <c r="D97" s="25" t="s">
        <v>105</v>
      </c>
      <c r="E97" s="25" t="s">
        <v>109</v>
      </c>
      <c r="F97" s="64">
        <v>21.45042716</v>
      </c>
      <c r="G97" s="46">
        <v>7.8371478349999997</v>
      </c>
      <c r="H97" s="69">
        <f t="shared" si="2"/>
        <v>1.7370195907501342</v>
      </c>
      <c r="I97" s="75">
        <f t="shared" si="3"/>
        <v>1.9707741367098433E-3</v>
      </c>
      <c r="J97" s="101">
        <v>108.86236658999999</v>
      </c>
      <c r="K97" s="101">
        <v>26.519952381</v>
      </c>
    </row>
    <row r="98" spans="1:11" x14ac:dyDescent="0.15">
      <c r="A98" s="25" t="s">
        <v>848</v>
      </c>
      <c r="B98" s="25" t="s">
        <v>849</v>
      </c>
      <c r="C98" s="25" t="s">
        <v>1344</v>
      </c>
      <c r="D98" s="25" t="s">
        <v>105</v>
      </c>
      <c r="E98" s="25" t="s">
        <v>108</v>
      </c>
      <c r="F98" s="64">
        <v>21.231434</v>
      </c>
      <c r="G98" s="46">
        <v>8.8510385800000009</v>
      </c>
      <c r="H98" s="69">
        <f t="shared" si="2"/>
        <v>1.3987505882049831</v>
      </c>
      <c r="I98" s="75">
        <f t="shared" si="3"/>
        <v>1.9506539753431195E-3</v>
      </c>
      <c r="J98" s="101">
        <v>204.19346922</v>
      </c>
      <c r="K98" s="101">
        <v>23.2865238095</v>
      </c>
    </row>
    <row r="99" spans="1:11" x14ac:dyDescent="0.15">
      <c r="A99" s="25" t="s">
        <v>1450</v>
      </c>
      <c r="B99" s="25" t="s">
        <v>952</v>
      </c>
      <c r="C99" s="25" t="s">
        <v>1348</v>
      </c>
      <c r="D99" s="25" t="s">
        <v>106</v>
      </c>
      <c r="E99" s="25" t="s">
        <v>109</v>
      </c>
      <c r="F99" s="64">
        <v>21.074838100000001</v>
      </c>
      <c r="G99" s="46">
        <v>15.128926262</v>
      </c>
      <c r="H99" s="69">
        <f t="shared" si="2"/>
        <v>0.39301611595097885</v>
      </c>
      <c r="I99" s="75">
        <f t="shared" si="3"/>
        <v>1.9362666091926545E-3</v>
      </c>
      <c r="J99" s="101">
        <v>134.98571336000001</v>
      </c>
      <c r="K99" s="101">
        <v>20.667999999999999</v>
      </c>
    </row>
    <row r="100" spans="1:11" x14ac:dyDescent="0.15">
      <c r="A100" s="25" t="s">
        <v>782</v>
      </c>
      <c r="B100" s="25" t="s">
        <v>783</v>
      </c>
      <c r="C100" s="25" t="s">
        <v>1348</v>
      </c>
      <c r="D100" s="25" t="s">
        <v>106</v>
      </c>
      <c r="E100" s="25" t="s">
        <v>109</v>
      </c>
      <c r="F100" s="64">
        <v>20.849077978999997</v>
      </c>
      <c r="G100" s="46">
        <v>14.70748225</v>
      </c>
      <c r="H100" s="69">
        <f t="shared" si="2"/>
        <v>0.41758307945603645</v>
      </c>
      <c r="I100" s="75">
        <f t="shared" si="3"/>
        <v>1.9155247281919363E-3</v>
      </c>
      <c r="J100" s="101">
        <v>261.72300000000001</v>
      </c>
      <c r="K100" s="101">
        <v>42.637142857100002</v>
      </c>
    </row>
    <row r="101" spans="1:11" x14ac:dyDescent="0.15">
      <c r="A101" s="25" t="s">
        <v>18</v>
      </c>
      <c r="B101" s="25" t="s">
        <v>19</v>
      </c>
      <c r="C101" s="25" t="s">
        <v>1349</v>
      </c>
      <c r="D101" s="25" t="s">
        <v>105</v>
      </c>
      <c r="E101" s="25" t="s">
        <v>109</v>
      </c>
      <c r="F101" s="64">
        <v>20.541067583</v>
      </c>
      <c r="G101" s="46">
        <v>12.188412984999999</v>
      </c>
      <c r="H101" s="69">
        <f t="shared" si="2"/>
        <v>0.68529468178338071</v>
      </c>
      <c r="I101" s="75">
        <f t="shared" si="3"/>
        <v>1.8872260412824981E-3</v>
      </c>
      <c r="J101" s="101">
        <v>207.43384193</v>
      </c>
      <c r="K101" s="101">
        <v>24.3150952381</v>
      </c>
    </row>
    <row r="102" spans="1:11" x14ac:dyDescent="0.15">
      <c r="A102" s="25" t="s">
        <v>1726</v>
      </c>
      <c r="B102" s="25" t="s">
        <v>1738</v>
      </c>
      <c r="C102" s="25" t="s">
        <v>1344</v>
      </c>
      <c r="D102" s="25" t="s">
        <v>105</v>
      </c>
      <c r="E102" s="25" t="s">
        <v>108</v>
      </c>
      <c r="F102" s="64">
        <v>20.105649800000002</v>
      </c>
      <c r="G102" s="46">
        <v>13.54991508</v>
      </c>
      <c r="H102" s="69">
        <f t="shared" si="2"/>
        <v>0.48382109270016183</v>
      </c>
      <c r="I102" s="75">
        <f t="shared" si="3"/>
        <v>1.8472217048187418E-3</v>
      </c>
      <c r="J102" s="101">
        <v>561.81313385999999</v>
      </c>
      <c r="K102" s="101">
        <v>45.9843333333</v>
      </c>
    </row>
    <row r="103" spans="1:11" x14ac:dyDescent="0.15">
      <c r="A103" s="25" t="s">
        <v>289</v>
      </c>
      <c r="B103" s="25" t="s">
        <v>290</v>
      </c>
      <c r="C103" s="25" t="s">
        <v>1344</v>
      </c>
      <c r="D103" s="25" t="s">
        <v>105</v>
      </c>
      <c r="E103" s="25" t="s">
        <v>108</v>
      </c>
      <c r="F103" s="64">
        <v>19.970206004000001</v>
      </c>
      <c r="G103" s="46">
        <v>28.492996609999999</v>
      </c>
      <c r="H103" s="69">
        <f t="shared" si="2"/>
        <v>-0.2991187877728807</v>
      </c>
      <c r="I103" s="75">
        <f t="shared" si="3"/>
        <v>1.8347777041401742E-3</v>
      </c>
      <c r="J103" s="101">
        <v>261.8369166</v>
      </c>
      <c r="K103" s="101">
        <v>17.611476190499999</v>
      </c>
    </row>
    <row r="104" spans="1:11" x14ac:dyDescent="0.15">
      <c r="A104" s="25" t="s">
        <v>1511</v>
      </c>
      <c r="B104" s="25" t="s">
        <v>427</v>
      </c>
      <c r="C104" s="25" t="s">
        <v>1348</v>
      </c>
      <c r="D104" s="25" t="s">
        <v>106</v>
      </c>
      <c r="E104" s="25" t="s">
        <v>109</v>
      </c>
      <c r="F104" s="64">
        <v>19.70283362</v>
      </c>
      <c r="G104" s="46">
        <v>5.0452320500000001</v>
      </c>
      <c r="H104" s="69">
        <f t="shared" si="2"/>
        <v>2.9052383368570727</v>
      </c>
      <c r="I104" s="75">
        <f t="shared" si="3"/>
        <v>1.8102126651632227E-3</v>
      </c>
      <c r="J104" s="101">
        <v>422.0976</v>
      </c>
      <c r="K104" s="101">
        <v>7.0793809524000002</v>
      </c>
    </row>
    <row r="105" spans="1:11" x14ac:dyDescent="0.15">
      <c r="A105" s="25" t="s">
        <v>1728</v>
      </c>
      <c r="B105" s="25" t="s">
        <v>1740</v>
      </c>
      <c r="C105" s="25" t="s">
        <v>1348</v>
      </c>
      <c r="D105" s="25" t="s">
        <v>106</v>
      </c>
      <c r="E105" s="25" t="s">
        <v>109</v>
      </c>
      <c r="F105" s="64">
        <v>19.632843649999998</v>
      </c>
      <c r="G105" s="46">
        <v>30.583905309999999</v>
      </c>
      <c r="H105" s="69">
        <f t="shared" si="2"/>
        <v>-0.35806616418012971</v>
      </c>
      <c r="I105" s="75">
        <f t="shared" si="3"/>
        <v>1.8037822840022211E-3</v>
      </c>
      <c r="J105" s="101">
        <v>755.72500000000002</v>
      </c>
      <c r="K105" s="101">
        <v>31.594190476200001</v>
      </c>
    </row>
    <row r="106" spans="1:11" x14ac:dyDescent="0.15">
      <c r="A106" s="25" t="s">
        <v>1680</v>
      </c>
      <c r="B106" s="25" t="s">
        <v>1032</v>
      </c>
      <c r="C106" s="25" t="s">
        <v>1039</v>
      </c>
      <c r="D106" s="25" t="s">
        <v>105</v>
      </c>
      <c r="E106" s="25" t="s">
        <v>108</v>
      </c>
      <c r="F106" s="64">
        <v>18.750022229999999</v>
      </c>
      <c r="G106" s="46">
        <v>23.732036321999999</v>
      </c>
      <c r="H106" s="69">
        <f t="shared" si="2"/>
        <v>-0.20992779651957594</v>
      </c>
      <c r="I106" s="75">
        <f t="shared" si="3"/>
        <v>1.7226724017191377E-3</v>
      </c>
      <c r="J106" s="101">
        <v>766.3049990400001</v>
      </c>
      <c r="K106" s="101">
        <v>17.4648095238</v>
      </c>
    </row>
    <row r="107" spans="1:11" x14ac:dyDescent="0.15">
      <c r="A107" s="25" t="s">
        <v>404</v>
      </c>
      <c r="B107" s="25" t="s">
        <v>405</v>
      </c>
      <c r="C107" s="25" t="s">
        <v>1345</v>
      </c>
      <c r="D107" s="25" t="s">
        <v>105</v>
      </c>
      <c r="E107" s="25" t="s">
        <v>108</v>
      </c>
      <c r="F107" s="64">
        <v>18.443723815000002</v>
      </c>
      <c r="G107" s="46">
        <v>4.530892937</v>
      </c>
      <c r="H107" s="69">
        <f t="shared" si="2"/>
        <v>3.0706598172703634</v>
      </c>
      <c r="I107" s="75">
        <f t="shared" si="3"/>
        <v>1.6945310043523353E-3</v>
      </c>
      <c r="J107" s="101">
        <v>35.677899911490798</v>
      </c>
      <c r="K107" s="101">
        <v>46.253428571400001</v>
      </c>
    </row>
    <row r="108" spans="1:11" x14ac:dyDescent="0.15">
      <c r="A108" s="25" t="s">
        <v>943</v>
      </c>
      <c r="B108" s="25" t="s">
        <v>944</v>
      </c>
      <c r="C108" s="25" t="s">
        <v>1348</v>
      </c>
      <c r="D108" s="25" t="s">
        <v>106</v>
      </c>
      <c r="E108" s="25" t="s">
        <v>109</v>
      </c>
      <c r="F108" s="64">
        <v>18.359952567000001</v>
      </c>
      <c r="G108" s="46">
        <v>17.441076397</v>
      </c>
      <c r="H108" s="69">
        <f t="shared" si="2"/>
        <v>5.2684602090158572E-2</v>
      </c>
      <c r="I108" s="75">
        <f t="shared" si="3"/>
        <v>1.6868344579047114E-3</v>
      </c>
      <c r="J108" s="101">
        <v>241.59853559999999</v>
      </c>
      <c r="K108" s="101">
        <v>25.689</v>
      </c>
    </row>
    <row r="109" spans="1:11" x14ac:dyDescent="0.15">
      <c r="A109" s="25" t="s">
        <v>1550</v>
      </c>
      <c r="B109" s="25" t="s">
        <v>1551</v>
      </c>
      <c r="C109" s="25" t="s">
        <v>1348</v>
      </c>
      <c r="D109" s="25" t="s">
        <v>106</v>
      </c>
      <c r="E109" s="25" t="s">
        <v>109</v>
      </c>
      <c r="F109" s="64">
        <v>18.257433247000002</v>
      </c>
      <c r="G109" s="46">
        <v>15.018755662</v>
      </c>
      <c r="H109" s="69">
        <f t="shared" si="2"/>
        <v>0.21564220484619812</v>
      </c>
      <c r="I109" s="75">
        <f t="shared" si="3"/>
        <v>1.6774154182342177E-3</v>
      </c>
      <c r="J109" s="101">
        <v>907.86400000000003</v>
      </c>
      <c r="K109" s="101">
        <v>24.345095238100001</v>
      </c>
    </row>
    <row r="110" spans="1:11" x14ac:dyDescent="0.15">
      <c r="A110" s="25" t="s">
        <v>1476</v>
      </c>
      <c r="B110" s="25" t="s">
        <v>1430</v>
      </c>
      <c r="C110" s="25" t="s">
        <v>1348</v>
      </c>
      <c r="D110" s="25" t="s">
        <v>106</v>
      </c>
      <c r="E110" s="25" t="s">
        <v>109</v>
      </c>
      <c r="F110" s="64">
        <v>18.180942627</v>
      </c>
      <c r="G110" s="46">
        <v>13.197782042</v>
      </c>
      <c r="H110" s="69">
        <f t="shared" si="2"/>
        <v>0.37757560847283456</v>
      </c>
      <c r="I110" s="75">
        <f t="shared" si="3"/>
        <v>1.6703877849627456E-3</v>
      </c>
      <c r="J110" s="101">
        <v>141.16470269999999</v>
      </c>
      <c r="K110" s="101">
        <v>46.0438095238</v>
      </c>
    </row>
    <row r="111" spans="1:11" x14ac:dyDescent="0.15">
      <c r="A111" s="25" t="s">
        <v>756</v>
      </c>
      <c r="B111" s="25" t="s">
        <v>903</v>
      </c>
      <c r="C111" s="25" t="s">
        <v>1349</v>
      </c>
      <c r="D111" s="25" t="s">
        <v>105</v>
      </c>
      <c r="E111" s="25" t="s">
        <v>109</v>
      </c>
      <c r="F111" s="64">
        <v>18.150276659999999</v>
      </c>
      <c r="G111" s="46">
        <v>14.332408107000001</v>
      </c>
      <c r="H111" s="69">
        <f t="shared" si="2"/>
        <v>0.26638011731855005</v>
      </c>
      <c r="I111" s="75">
        <f t="shared" si="3"/>
        <v>1.6675703261685684E-3</v>
      </c>
      <c r="J111" s="101">
        <v>433.03959230000004</v>
      </c>
      <c r="K111" s="101">
        <v>8.3439523809999994</v>
      </c>
    </row>
    <row r="112" spans="1:11" x14ac:dyDescent="0.15">
      <c r="A112" s="25" t="s">
        <v>830</v>
      </c>
      <c r="B112" s="25" t="s">
        <v>831</v>
      </c>
      <c r="C112" s="25" t="s">
        <v>1342</v>
      </c>
      <c r="D112" s="25" t="s">
        <v>105</v>
      </c>
      <c r="E112" s="25" t="s">
        <v>108</v>
      </c>
      <c r="F112" s="64">
        <v>17.75756617</v>
      </c>
      <c r="G112" s="46">
        <v>19.758687819999999</v>
      </c>
      <c r="H112" s="69">
        <f t="shared" si="2"/>
        <v>-0.10127806402075124</v>
      </c>
      <c r="I112" s="75">
        <f t="shared" si="3"/>
        <v>1.6314897543863026E-3</v>
      </c>
      <c r="J112" s="101">
        <v>77.982261669926501</v>
      </c>
      <c r="K112" s="101">
        <v>16.744285714299998</v>
      </c>
    </row>
    <row r="113" spans="1:11" x14ac:dyDescent="0.15">
      <c r="A113" s="25" t="s">
        <v>689</v>
      </c>
      <c r="B113" s="25" t="s">
        <v>428</v>
      </c>
      <c r="C113" s="25" t="s">
        <v>1039</v>
      </c>
      <c r="D113" s="25" t="s">
        <v>105</v>
      </c>
      <c r="E113" s="25" t="s">
        <v>108</v>
      </c>
      <c r="F113" s="64">
        <v>17.667424710999999</v>
      </c>
      <c r="G113" s="46">
        <v>18.918390802000001</v>
      </c>
      <c r="H113" s="69">
        <f t="shared" si="2"/>
        <v>-6.6124339225921536E-2</v>
      </c>
      <c r="I113" s="75">
        <f t="shared" si="3"/>
        <v>1.6232079400094884E-3</v>
      </c>
      <c r="J113" s="101">
        <v>333.16678787000001</v>
      </c>
      <c r="K113" s="101">
        <v>49.411571428599999</v>
      </c>
    </row>
    <row r="114" spans="1:11" x14ac:dyDescent="0.15">
      <c r="A114" s="25" t="s">
        <v>913</v>
      </c>
      <c r="B114" s="25" t="s">
        <v>914</v>
      </c>
      <c r="C114" s="25" t="s">
        <v>1349</v>
      </c>
      <c r="D114" s="25" t="s">
        <v>105</v>
      </c>
      <c r="E114" s="25" t="s">
        <v>108</v>
      </c>
      <c r="F114" s="64">
        <v>17.556492585000001</v>
      </c>
      <c r="G114" s="46">
        <v>7.6898517640000001</v>
      </c>
      <c r="H114" s="69">
        <f t="shared" si="2"/>
        <v>1.2830729543046107</v>
      </c>
      <c r="I114" s="75">
        <f t="shared" si="3"/>
        <v>1.6130159674571322E-3</v>
      </c>
      <c r="J114" s="101">
        <v>1093.4837354599999</v>
      </c>
      <c r="K114" s="101">
        <v>9.9664285713999998</v>
      </c>
    </row>
    <row r="115" spans="1:11" x14ac:dyDescent="0.15">
      <c r="A115" s="25" t="s">
        <v>46</v>
      </c>
      <c r="B115" s="25" t="s">
        <v>406</v>
      </c>
      <c r="C115" s="25" t="s">
        <v>1345</v>
      </c>
      <c r="D115" s="25" t="s">
        <v>105</v>
      </c>
      <c r="E115" s="25" t="s">
        <v>108</v>
      </c>
      <c r="F115" s="64">
        <v>17.304848818</v>
      </c>
      <c r="G115" s="46">
        <v>8.2200430410000003</v>
      </c>
      <c r="H115" s="69">
        <f t="shared" si="2"/>
        <v>1.1052017284686624</v>
      </c>
      <c r="I115" s="75">
        <f t="shared" si="3"/>
        <v>1.589896007002795E-3</v>
      </c>
      <c r="J115" s="101">
        <v>308.05294280033371</v>
      </c>
      <c r="K115" s="101">
        <v>40.259142857100002</v>
      </c>
    </row>
    <row r="116" spans="1:11" x14ac:dyDescent="0.15">
      <c r="A116" s="25" t="s">
        <v>48</v>
      </c>
      <c r="B116" s="25" t="s">
        <v>49</v>
      </c>
      <c r="C116" s="25" t="s">
        <v>1039</v>
      </c>
      <c r="D116" s="25" t="s">
        <v>105</v>
      </c>
      <c r="E116" s="25" t="s">
        <v>109</v>
      </c>
      <c r="F116" s="64">
        <v>17.264381929999999</v>
      </c>
      <c r="G116" s="46">
        <v>9.0219825399999998</v>
      </c>
      <c r="H116" s="69">
        <f t="shared" si="2"/>
        <v>0.91359070508686657</v>
      </c>
      <c r="I116" s="75">
        <f t="shared" si="3"/>
        <v>1.5861780812165779E-3</v>
      </c>
      <c r="J116" s="101">
        <v>124.50478525</v>
      </c>
      <c r="K116" s="101">
        <v>9.0728571429000002</v>
      </c>
    </row>
    <row r="117" spans="1:11" x14ac:dyDescent="0.15">
      <c r="A117" s="25" t="s">
        <v>722</v>
      </c>
      <c r="B117" s="25" t="s">
        <v>422</v>
      </c>
      <c r="C117" s="25" t="s">
        <v>1348</v>
      </c>
      <c r="D117" s="25" t="s">
        <v>106</v>
      </c>
      <c r="E117" s="25" t="s">
        <v>109</v>
      </c>
      <c r="F117" s="64">
        <v>17.108488089000002</v>
      </c>
      <c r="G117" s="46">
        <v>23.674841044000001</v>
      </c>
      <c r="H117" s="69">
        <f t="shared" si="2"/>
        <v>-0.27735573568567351</v>
      </c>
      <c r="I117" s="75">
        <f t="shared" si="3"/>
        <v>1.5718552172650354E-3</v>
      </c>
      <c r="J117" s="101">
        <v>296.75560000000002</v>
      </c>
      <c r="K117" s="101">
        <v>7.0546666667000002</v>
      </c>
    </row>
    <row r="118" spans="1:11" x14ac:dyDescent="0.15">
      <c r="A118" s="25" t="s">
        <v>706</v>
      </c>
      <c r="B118" s="25" t="s">
        <v>139</v>
      </c>
      <c r="C118" s="25" t="s">
        <v>1343</v>
      </c>
      <c r="D118" s="25" t="s">
        <v>105</v>
      </c>
      <c r="E118" s="25" t="s">
        <v>108</v>
      </c>
      <c r="F118" s="64">
        <v>17.09697461</v>
      </c>
      <c r="G118" s="46">
        <v>4.6220607199999995</v>
      </c>
      <c r="H118" s="69">
        <f t="shared" si="2"/>
        <v>2.6989939435499242</v>
      </c>
      <c r="I118" s="75">
        <f t="shared" si="3"/>
        <v>1.5707974077180504E-3</v>
      </c>
      <c r="J118" s="101">
        <v>75.860210049999992</v>
      </c>
      <c r="K118" s="101">
        <v>18.2601428571</v>
      </c>
    </row>
    <row r="119" spans="1:11" x14ac:dyDescent="0.15">
      <c r="A119" s="25" t="s">
        <v>1678</v>
      </c>
      <c r="B119" s="25" t="s">
        <v>388</v>
      </c>
      <c r="C119" s="25" t="s">
        <v>1344</v>
      </c>
      <c r="D119" s="25" t="s">
        <v>105</v>
      </c>
      <c r="E119" s="25" t="s">
        <v>108</v>
      </c>
      <c r="F119" s="64">
        <v>16.926520833000001</v>
      </c>
      <c r="G119" s="46">
        <v>27.044538579999998</v>
      </c>
      <c r="H119" s="69">
        <f t="shared" si="2"/>
        <v>-0.37412425126315452</v>
      </c>
      <c r="I119" s="75">
        <f t="shared" si="3"/>
        <v>1.555136838690198E-3</v>
      </c>
      <c r="J119" s="101">
        <v>113.73955290000001</v>
      </c>
      <c r="K119" s="101">
        <v>20.609761904799999</v>
      </c>
    </row>
    <row r="120" spans="1:11" x14ac:dyDescent="0.15">
      <c r="A120" s="25" t="s">
        <v>739</v>
      </c>
      <c r="B120" s="25" t="s">
        <v>886</v>
      </c>
      <c r="C120" s="25" t="s">
        <v>1349</v>
      </c>
      <c r="D120" s="25" t="s">
        <v>105</v>
      </c>
      <c r="E120" s="25" t="s">
        <v>109</v>
      </c>
      <c r="F120" s="64">
        <v>16.795915920000002</v>
      </c>
      <c r="G120" s="46">
        <v>23.657549618999997</v>
      </c>
      <c r="H120" s="69">
        <f t="shared" si="2"/>
        <v>-0.29003991577763566</v>
      </c>
      <c r="I120" s="75">
        <f t="shared" si="3"/>
        <v>1.5431374140285009E-3</v>
      </c>
      <c r="J120" s="101">
        <v>192.94667806999999</v>
      </c>
      <c r="K120" s="101">
        <v>15.7234761905</v>
      </c>
    </row>
    <row r="121" spans="1:11" x14ac:dyDescent="0.15">
      <c r="A121" s="25" t="s">
        <v>1587</v>
      </c>
      <c r="B121" s="25" t="s">
        <v>1588</v>
      </c>
      <c r="C121" s="25" t="s">
        <v>1348</v>
      </c>
      <c r="D121" s="25" t="s">
        <v>106</v>
      </c>
      <c r="E121" s="25" t="s">
        <v>109</v>
      </c>
      <c r="F121" s="64">
        <v>16.788634421999998</v>
      </c>
      <c r="G121" s="46">
        <v>12.652232502</v>
      </c>
      <c r="H121" s="69">
        <f t="shared" si="2"/>
        <v>0.32693059658413137</v>
      </c>
      <c r="I121" s="75">
        <f t="shared" si="3"/>
        <v>1.5424684209204441E-3</v>
      </c>
      <c r="J121" s="101">
        <v>1256.31</v>
      </c>
      <c r="K121" s="101">
        <v>23.9894761905</v>
      </c>
    </row>
    <row r="122" spans="1:11" x14ac:dyDescent="0.15">
      <c r="A122" s="25" t="s">
        <v>987</v>
      </c>
      <c r="B122" s="25" t="s">
        <v>980</v>
      </c>
      <c r="C122" s="25" t="s">
        <v>1342</v>
      </c>
      <c r="D122" s="25" t="s">
        <v>105</v>
      </c>
      <c r="E122" s="25" t="s">
        <v>108</v>
      </c>
      <c r="F122" s="64">
        <v>16.749027769999998</v>
      </c>
      <c r="G122" s="46">
        <v>0.89442111000000002</v>
      </c>
      <c r="H122" s="69">
        <f t="shared" si="2"/>
        <v>17.726109639787008</v>
      </c>
      <c r="I122" s="75">
        <f t="shared" si="3"/>
        <v>1.5388295299640523E-3</v>
      </c>
      <c r="J122" s="101">
        <v>20.429500000000001</v>
      </c>
      <c r="K122" s="101">
        <v>34.3910952381</v>
      </c>
    </row>
    <row r="123" spans="1:11" x14ac:dyDescent="0.15">
      <c r="A123" s="25" t="s">
        <v>904</v>
      </c>
      <c r="B123" s="25" t="s">
        <v>905</v>
      </c>
      <c r="C123" s="25" t="s">
        <v>1349</v>
      </c>
      <c r="D123" s="25" t="s">
        <v>105</v>
      </c>
      <c r="E123" s="25" t="s">
        <v>109</v>
      </c>
      <c r="F123" s="64">
        <v>16.423173938999998</v>
      </c>
      <c r="G123" s="46">
        <v>12.538873172000001</v>
      </c>
      <c r="H123" s="69">
        <f t="shared" si="2"/>
        <v>0.30978068872040732</v>
      </c>
      <c r="I123" s="75">
        <f t="shared" si="3"/>
        <v>1.5088914640368552E-3</v>
      </c>
      <c r="J123" s="101">
        <v>394.30307117000001</v>
      </c>
      <c r="K123" s="101">
        <v>32.817333333299999</v>
      </c>
    </row>
    <row r="124" spans="1:11" x14ac:dyDescent="0.15">
      <c r="A124" s="25" t="s">
        <v>989</v>
      </c>
      <c r="B124" s="25" t="s">
        <v>982</v>
      </c>
      <c r="C124" s="25" t="s">
        <v>1342</v>
      </c>
      <c r="D124" s="25" t="s">
        <v>105</v>
      </c>
      <c r="E124" s="25" t="s">
        <v>108</v>
      </c>
      <c r="F124" s="64">
        <v>16.411743300000001</v>
      </c>
      <c r="G124" s="46">
        <v>0.15957795000000002</v>
      </c>
      <c r="H124" s="69">
        <f t="shared" si="2"/>
        <v>101.8446806090691</v>
      </c>
      <c r="I124" s="75">
        <f t="shared" si="3"/>
        <v>1.5078412654772075E-3</v>
      </c>
      <c r="J124" s="101">
        <v>10.242800000000001</v>
      </c>
      <c r="K124" s="101">
        <v>29.103047619000002</v>
      </c>
    </row>
    <row r="125" spans="1:11" x14ac:dyDescent="0.15">
      <c r="A125" s="25" t="s">
        <v>800</v>
      </c>
      <c r="B125" s="25" t="s">
        <v>801</v>
      </c>
      <c r="C125" s="25" t="s">
        <v>1348</v>
      </c>
      <c r="D125" s="25" t="s">
        <v>106</v>
      </c>
      <c r="E125" s="25" t="s">
        <v>109</v>
      </c>
      <c r="F125" s="64">
        <v>16.364501435000001</v>
      </c>
      <c r="G125" s="46">
        <v>17.004136579999997</v>
      </c>
      <c r="H125" s="69">
        <f t="shared" si="2"/>
        <v>-3.7616443621861118E-2</v>
      </c>
      <c r="I125" s="75">
        <f t="shared" si="3"/>
        <v>1.5035008835809648E-3</v>
      </c>
      <c r="J125" s="101">
        <v>86.498290960000006</v>
      </c>
      <c r="K125" s="101">
        <v>18.108380952400001</v>
      </c>
    </row>
    <row r="126" spans="1:11" x14ac:dyDescent="0.15">
      <c r="A126" s="25" t="s">
        <v>758</v>
      </c>
      <c r="B126" s="25" t="s">
        <v>1771</v>
      </c>
      <c r="C126" s="25" t="s">
        <v>1350</v>
      </c>
      <c r="D126" s="25" t="s">
        <v>105</v>
      </c>
      <c r="E126" s="25" t="s">
        <v>108</v>
      </c>
      <c r="F126" s="64">
        <v>16.251498528000003</v>
      </c>
      <c r="G126" s="46">
        <v>27.138858869</v>
      </c>
      <c r="H126" s="69">
        <f t="shared" si="2"/>
        <v>-0.40117237034738928</v>
      </c>
      <c r="I126" s="75">
        <f t="shared" si="3"/>
        <v>1.4931186564659767E-3</v>
      </c>
      <c r="J126" s="101">
        <v>213.51837045000002</v>
      </c>
      <c r="K126" s="101">
        <v>90.111857142900007</v>
      </c>
    </row>
    <row r="127" spans="1:11" x14ac:dyDescent="0.15">
      <c r="A127" s="25" t="s">
        <v>1035</v>
      </c>
      <c r="B127" s="25" t="s">
        <v>1766</v>
      </c>
      <c r="C127" s="25" t="s">
        <v>1349</v>
      </c>
      <c r="D127" s="25" t="s">
        <v>105</v>
      </c>
      <c r="E127" s="25" t="s">
        <v>109</v>
      </c>
      <c r="F127" s="64">
        <v>16.028541331</v>
      </c>
      <c r="G127" s="46">
        <v>17.419840173999997</v>
      </c>
      <c r="H127" s="69">
        <f t="shared" si="2"/>
        <v>-7.9868634218388634E-2</v>
      </c>
      <c r="I127" s="75">
        <f t="shared" si="3"/>
        <v>1.4726342962169509E-3</v>
      </c>
      <c r="J127" s="101">
        <v>614.57144001999995</v>
      </c>
      <c r="K127" s="101">
        <v>22.594904761900001</v>
      </c>
    </row>
    <row r="128" spans="1:11" x14ac:dyDescent="0.15">
      <c r="A128" s="25" t="s">
        <v>680</v>
      </c>
      <c r="B128" s="25" t="s">
        <v>1879</v>
      </c>
      <c r="C128" s="25" t="s">
        <v>1344</v>
      </c>
      <c r="D128" s="25" t="s">
        <v>105</v>
      </c>
      <c r="E128" s="25" t="s">
        <v>108</v>
      </c>
      <c r="F128" s="64">
        <v>15.850256605</v>
      </c>
      <c r="G128" s="46">
        <v>12.083400801000002</v>
      </c>
      <c r="H128" s="69">
        <f t="shared" si="2"/>
        <v>0.31173805007678479</v>
      </c>
      <c r="I128" s="75">
        <f t="shared" si="3"/>
        <v>1.4562542528569567E-3</v>
      </c>
      <c r="J128" s="101">
        <v>106.3544378</v>
      </c>
      <c r="K128" s="101">
        <v>11.971904761899999</v>
      </c>
    </row>
    <row r="129" spans="1:11" x14ac:dyDescent="0.15">
      <c r="A129" s="25" t="s">
        <v>1455</v>
      </c>
      <c r="B129" s="25" t="s">
        <v>601</v>
      </c>
      <c r="C129" s="25" t="s">
        <v>1348</v>
      </c>
      <c r="D129" s="25" t="s">
        <v>106</v>
      </c>
      <c r="E129" s="25" t="s">
        <v>109</v>
      </c>
      <c r="F129" s="64">
        <v>15.716649720000001</v>
      </c>
      <c r="G129" s="46">
        <v>47.131062623999995</v>
      </c>
      <c r="H129" s="69">
        <f t="shared" si="2"/>
        <v>-0.66653309208443778</v>
      </c>
      <c r="I129" s="75">
        <f t="shared" si="3"/>
        <v>1.4439790197587844E-3</v>
      </c>
      <c r="J129" s="101">
        <v>156.09322187999999</v>
      </c>
      <c r="K129" s="101">
        <v>17.712142857100002</v>
      </c>
    </row>
    <row r="130" spans="1:11" x14ac:dyDescent="0.15">
      <c r="A130" s="25" t="s">
        <v>939</v>
      </c>
      <c r="B130" s="25" t="s">
        <v>940</v>
      </c>
      <c r="C130" s="25" t="s">
        <v>1348</v>
      </c>
      <c r="D130" s="25" t="s">
        <v>106</v>
      </c>
      <c r="E130" s="25" t="s">
        <v>109</v>
      </c>
      <c r="F130" s="64">
        <v>15.528383442999999</v>
      </c>
      <c r="G130" s="46">
        <v>6.3573725420000002</v>
      </c>
      <c r="H130" s="69">
        <f t="shared" si="2"/>
        <v>1.4425788075831152</v>
      </c>
      <c r="I130" s="75">
        <f t="shared" si="3"/>
        <v>1.4266819138895764E-3</v>
      </c>
      <c r="J130" s="101">
        <v>57.3035098</v>
      </c>
      <c r="K130" s="101">
        <v>41.1507619048</v>
      </c>
    </row>
    <row r="131" spans="1:11" x14ac:dyDescent="0.15">
      <c r="A131" s="25" t="s">
        <v>159</v>
      </c>
      <c r="B131" s="25" t="s">
        <v>160</v>
      </c>
      <c r="C131" s="25" t="s">
        <v>1349</v>
      </c>
      <c r="D131" s="25" t="s">
        <v>105</v>
      </c>
      <c r="E131" s="25" t="s">
        <v>109</v>
      </c>
      <c r="F131" s="64">
        <v>15.488136698</v>
      </c>
      <c r="G131" s="46">
        <v>19.033417032999999</v>
      </c>
      <c r="H131" s="69">
        <f t="shared" si="2"/>
        <v>-0.18626609866495425</v>
      </c>
      <c r="I131" s="75">
        <f t="shared" si="3"/>
        <v>1.4229842139071413E-3</v>
      </c>
      <c r="J131" s="101">
        <v>604.5787107000001</v>
      </c>
      <c r="K131" s="101">
        <v>12.644476190500001</v>
      </c>
    </row>
    <row r="132" spans="1:11" x14ac:dyDescent="0.15">
      <c r="A132" s="25" t="s">
        <v>449</v>
      </c>
      <c r="B132" s="25" t="s">
        <v>789</v>
      </c>
      <c r="C132" s="25" t="s">
        <v>1348</v>
      </c>
      <c r="D132" s="25" t="s">
        <v>106</v>
      </c>
      <c r="E132" s="25" t="s">
        <v>109</v>
      </c>
      <c r="F132" s="64">
        <v>15.311620891</v>
      </c>
      <c r="G132" s="46">
        <v>14.214648540999999</v>
      </c>
      <c r="H132" s="69">
        <f t="shared" si="2"/>
        <v>7.717196431807305E-2</v>
      </c>
      <c r="I132" s="75">
        <f t="shared" si="3"/>
        <v>1.4067666913113786E-3</v>
      </c>
      <c r="J132" s="101">
        <v>202.85663328000001</v>
      </c>
      <c r="K132" s="101">
        <v>14.507904761900001</v>
      </c>
    </row>
    <row r="133" spans="1:11" x14ac:dyDescent="0.15">
      <c r="A133" s="25" t="s">
        <v>1528</v>
      </c>
      <c r="B133" s="25" t="s">
        <v>1713</v>
      </c>
      <c r="C133" s="25" t="s">
        <v>1348</v>
      </c>
      <c r="D133" s="25" t="s">
        <v>106</v>
      </c>
      <c r="E133" s="25" t="s">
        <v>109</v>
      </c>
      <c r="F133" s="64">
        <v>14.972131169999999</v>
      </c>
      <c r="G133" s="46">
        <v>4.4923353300000004</v>
      </c>
      <c r="H133" s="69">
        <f t="shared" si="2"/>
        <v>2.3328169137364902</v>
      </c>
      <c r="I133" s="75">
        <f t="shared" si="3"/>
        <v>1.3755758177294631E-3</v>
      </c>
      <c r="J133" s="101">
        <v>1043.2502554499999</v>
      </c>
      <c r="K133" s="101">
        <v>17.006571428600001</v>
      </c>
    </row>
    <row r="134" spans="1:11" x14ac:dyDescent="0.15">
      <c r="A134" s="25" t="s">
        <v>738</v>
      </c>
      <c r="B134" s="25" t="s">
        <v>885</v>
      </c>
      <c r="C134" s="25" t="s">
        <v>1349</v>
      </c>
      <c r="D134" s="25" t="s">
        <v>105</v>
      </c>
      <c r="E134" s="25" t="s">
        <v>109</v>
      </c>
      <c r="F134" s="64">
        <v>14.13428594</v>
      </c>
      <c r="G134" s="46">
        <v>14.010315701</v>
      </c>
      <c r="H134" s="69">
        <f t="shared" si="2"/>
        <v>8.8484971820550484E-3</v>
      </c>
      <c r="I134" s="75">
        <f t="shared" si="3"/>
        <v>1.2985981567470836E-3</v>
      </c>
      <c r="J134" s="101">
        <v>330.18886413999996</v>
      </c>
      <c r="K134" s="101">
        <v>17.194952381</v>
      </c>
    </row>
    <row r="135" spans="1:11" x14ac:dyDescent="0.15">
      <c r="A135" s="25" t="s">
        <v>720</v>
      </c>
      <c r="B135" s="25" t="s">
        <v>420</v>
      </c>
      <c r="C135" s="25" t="s">
        <v>1348</v>
      </c>
      <c r="D135" s="25" t="s">
        <v>106</v>
      </c>
      <c r="E135" s="25" t="s">
        <v>109</v>
      </c>
      <c r="F135" s="64">
        <v>13.836842685000001</v>
      </c>
      <c r="G135" s="46">
        <v>14.886189727</v>
      </c>
      <c r="H135" s="69">
        <f t="shared" ref="H135:H198" si="4">IF(ISERROR(F135/G135-1),"",((F135/G135-1)))</f>
        <v>-7.0491311829563363E-2</v>
      </c>
      <c r="I135" s="75">
        <f t="shared" ref="I135:I198" si="5">F135/$F$746</f>
        <v>1.2712703338687633E-3</v>
      </c>
      <c r="J135" s="101">
        <v>710.89200000000005</v>
      </c>
      <c r="K135" s="101">
        <v>30.091047619000001</v>
      </c>
    </row>
    <row r="136" spans="1:11" x14ac:dyDescent="0.15">
      <c r="A136" s="25" t="s">
        <v>808</v>
      </c>
      <c r="B136" s="25" t="s">
        <v>809</v>
      </c>
      <c r="C136" s="25" t="s">
        <v>1349</v>
      </c>
      <c r="D136" s="25" t="s">
        <v>105</v>
      </c>
      <c r="E136" s="25" t="s">
        <v>108</v>
      </c>
      <c r="F136" s="64">
        <v>13.762112062000002</v>
      </c>
      <c r="G136" s="46">
        <v>5.2874174110000007</v>
      </c>
      <c r="H136" s="69">
        <f t="shared" si="4"/>
        <v>1.6028041654833518</v>
      </c>
      <c r="I136" s="75">
        <f t="shared" si="5"/>
        <v>1.2644044016460593E-3</v>
      </c>
      <c r="J136" s="101">
        <v>693.46159041999999</v>
      </c>
      <c r="K136" s="101">
        <v>20.653380952399999</v>
      </c>
    </row>
    <row r="137" spans="1:11" x14ac:dyDescent="0.15">
      <c r="A137" s="25" t="s">
        <v>1674</v>
      </c>
      <c r="B137" s="25" t="s">
        <v>24</v>
      </c>
      <c r="C137" s="25" t="s">
        <v>1349</v>
      </c>
      <c r="D137" s="25" t="s">
        <v>105</v>
      </c>
      <c r="E137" s="25" t="s">
        <v>109</v>
      </c>
      <c r="F137" s="64">
        <v>13.725518091</v>
      </c>
      <c r="G137" s="46">
        <v>17.556988287999999</v>
      </c>
      <c r="H137" s="69">
        <f t="shared" si="4"/>
        <v>-0.21823049227746916</v>
      </c>
      <c r="I137" s="75">
        <f t="shared" si="5"/>
        <v>1.2610423030235758E-3</v>
      </c>
      <c r="J137" s="101">
        <v>605.80398179999997</v>
      </c>
      <c r="K137" s="101">
        <v>17.518380952400001</v>
      </c>
    </row>
    <row r="138" spans="1:11" x14ac:dyDescent="0.15">
      <c r="A138" s="25" t="s">
        <v>1478</v>
      </c>
      <c r="B138" s="25" t="s">
        <v>957</v>
      </c>
      <c r="C138" s="25" t="s">
        <v>1348</v>
      </c>
      <c r="D138" s="25" t="s">
        <v>106</v>
      </c>
      <c r="E138" s="25" t="s">
        <v>109</v>
      </c>
      <c r="F138" s="64">
        <v>13.721817758</v>
      </c>
      <c r="G138" s="46">
        <v>15.759578133</v>
      </c>
      <c r="H138" s="69">
        <f t="shared" si="4"/>
        <v>-0.12930297738954077</v>
      </c>
      <c r="I138" s="75">
        <f t="shared" si="5"/>
        <v>1.2607023321447111E-3</v>
      </c>
      <c r="J138" s="101">
        <v>313.75581527999998</v>
      </c>
      <c r="K138" s="101">
        <v>18.067333333299999</v>
      </c>
    </row>
    <row r="139" spans="1:11" x14ac:dyDescent="0.15">
      <c r="A139" s="25" t="s">
        <v>1888</v>
      </c>
      <c r="B139" s="25" t="s">
        <v>1889</v>
      </c>
      <c r="C139" s="25" t="s">
        <v>1344</v>
      </c>
      <c r="D139" s="25" t="s">
        <v>105</v>
      </c>
      <c r="E139" s="25" t="s">
        <v>109</v>
      </c>
      <c r="F139" s="64">
        <v>13.620710620999999</v>
      </c>
      <c r="G139" s="46">
        <v>11.524090954</v>
      </c>
      <c r="H139" s="69">
        <f t="shared" si="4"/>
        <v>0.18193362716147821</v>
      </c>
      <c r="I139" s="75">
        <f t="shared" si="5"/>
        <v>1.2514130378500057E-3</v>
      </c>
      <c r="J139" s="101">
        <v>436.58271560000003</v>
      </c>
      <c r="K139" s="101">
        <v>15.5623809524</v>
      </c>
    </row>
    <row r="140" spans="1:11" x14ac:dyDescent="0.15">
      <c r="A140" s="25" t="s">
        <v>1513</v>
      </c>
      <c r="B140" s="25" t="s">
        <v>906</v>
      </c>
      <c r="C140" s="25" t="s">
        <v>1349</v>
      </c>
      <c r="D140" s="25" t="s">
        <v>105</v>
      </c>
      <c r="E140" s="25" t="s">
        <v>108</v>
      </c>
      <c r="F140" s="64">
        <v>13.333027765000001</v>
      </c>
      <c r="G140" s="46">
        <v>9.3455083650000006</v>
      </c>
      <c r="H140" s="69">
        <f t="shared" si="4"/>
        <v>0.42667763424552874</v>
      </c>
      <c r="I140" s="75">
        <f t="shared" si="5"/>
        <v>1.2249819589744827E-3</v>
      </c>
      <c r="J140" s="101">
        <v>1112.2477712</v>
      </c>
      <c r="K140" s="101">
        <v>2.2047142857000002</v>
      </c>
    </row>
    <row r="141" spans="1:11" x14ac:dyDescent="0.15">
      <c r="A141" s="25" t="s">
        <v>1894</v>
      </c>
      <c r="B141" s="25" t="s">
        <v>1895</v>
      </c>
      <c r="C141" s="25" t="s">
        <v>1344</v>
      </c>
      <c r="D141" s="25" t="s">
        <v>105</v>
      </c>
      <c r="E141" s="25" t="s">
        <v>108</v>
      </c>
      <c r="F141" s="64">
        <v>13.154889005999999</v>
      </c>
      <c r="G141" s="46">
        <v>10.679964435</v>
      </c>
      <c r="H141" s="69">
        <f t="shared" si="4"/>
        <v>0.23173528208476646</v>
      </c>
      <c r="I141" s="75">
        <f t="shared" si="5"/>
        <v>1.2086153264424531E-3</v>
      </c>
      <c r="J141" s="101">
        <v>179.8973818746006</v>
      </c>
      <c r="K141" s="101">
        <v>100.515047619</v>
      </c>
    </row>
    <row r="142" spans="1:11" x14ac:dyDescent="0.15">
      <c r="A142" s="25" t="s">
        <v>389</v>
      </c>
      <c r="B142" s="25" t="s">
        <v>390</v>
      </c>
      <c r="C142" s="25" t="s">
        <v>1344</v>
      </c>
      <c r="D142" s="25" t="s">
        <v>105</v>
      </c>
      <c r="E142" s="25" t="s">
        <v>109</v>
      </c>
      <c r="F142" s="64">
        <v>13.02737306</v>
      </c>
      <c r="G142" s="46">
        <v>2.2729145900000001</v>
      </c>
      <c r="H142" s="69">
        <f t="shared" si="4"/>
        <v>4.7315717525487839</v>
      </c>
      <c r="I142" s="75">
        <f t="shared" si="5"/>
        <v>1.19689970294832E-3</v>
      </c>
      <c r="J142" s="101">
        <v>28.848642400000003</v>
      </c>
      <c r="K142" s="101">
        <v>24.523047619</v>
      </c>
    </row>
    <row r="143" spans="1:11" x14ac:dyDescent="0.15">
      <c r="A143" s="25" t="s">
        <v>964</v>
      </c>
      <c r="B143" s="25" t="s">
        <v>965</v>
      </c>
      <c r="C143" s="25" t="s">
        <v>1348</v>
      </c>
      <c r="D143" s="25" t="s">
        <v>106</v>
      </c>
      <c r="E143" s="25" t="s">
        <v>109</v>
      </c>
      <c r="F143" s="64">
        <v>12.982125665</v>
      </c>
      <c r="G143" s="46">
        <v>19.882817013999997</v>
      </c>
      <c r="H143" s="69">
        <f t="shared" si="4"/>
        <v>-0.34706809121368687</v>
      </c>
      <c r="I143" s="75">
        <f t="shared" si="5"/>
        <v>1.19274256448416E-3</v>
      </c>
      <c r="J143" s="101">
        <v>164.66463927999999</v>
      </c>
      <c r="K143" s="101">
        <v>12.028285714300001</v>
      </c>
    </row>
    <row r="144" spans="1:11" x14ac:dyDescent="0.15">
      <c r="A144" s="25" t="s">
        <v>1502</v>
      </c>
      <c r="B144" s="25" t="s">
        <v>1571</v>
      </c>
      <c r="C144" s="25" t="s">
        <v>1348</v>
      </c>
      <c r="D144" s="25" t="s">
        <v>106</v>
      </c>
      <c r="E144" s="25" t="s">
        <v>109</v>
      </c>
      <c r="F144" s="64">
        <v>12.981223276</v>
      </c>
      <c r="G144" s="46">
        <v>13.599292155999999</v>
      </c>
      <c r="H144" s="69">
        <f t="shared" si="4"/>
        <v>-4.544860665614181E-2</v>
      </c>
      <c r="I144" s="75">
        <f t="shared" si="5"/>
        <v>1.1926596568157398E-3</v>
      </c>
      <c r="J144" s="101">
        <v>113.377537</v>
      </c>
      <c r="K144" s="101">
        <v>10.0260952381</v>
      </c>
    </row>
    <row r="145" spans="1:11" x14ac:dyDescent="0.15">
      <c r="A145" s="25" t="s">
        <v>470</v>
      </c>
      <c r="B145" s="25" t="s">
        <v>471</v>
      </c>
      <c r="C145" s="25" t="s">
        <v>1348</v>
      </c>
      <c r="D145" s="25" t="s">
        <v>106</v>
      </c>
      <c r="E145" s="25" t="s">
        <v>109</v>
      </c>
      <c r="F145" s="64">
        <v>12.73946009</v>
      </c>
      <c r="G145" s="46">
        <v>17.86845954</v>
      </c>
      <c r="H145" s="69">
        <f t="shared" si="4"/>
        <v>-0.28704206081773964</v>
      </c>
      <c r="I145" s="75">
        <f t="shared" si="5"/>
        <v>1.1704474821758867E-3</v>
      </c>
      <c r="J145" s="101">
        <v>148.41900000000001</v>
      </c>
      <c r="K145" s="101">
        <v>113.8494285714</v>
      </c>
    </row>
    <row r="146" spans="1:11" x14ac:dyDescent="0.15">
      <c r="A146" s="25" t="s">
        <v>1675</v>
      </c>
      <c r="B146" s="25" t="s">
        <v>1951</v>
      </c>
      <c r="C146" s="25" t="s">
        <v>1039</v>
      </c>
      <c r="D146" s="25" t="s">
        <v>105</v>
      </c>
      <c r="E146" s="25" t="s">
        <v>108</v>
      </c>
      <c r="F146" s="64">
        <v>12.424945619999999</v>
      </c>
      <c r="G146" s="46">
        <v>14.588374439999999</v>
      </c>
      <c r="H146" s="69">
        <f t="shared" si="4"/>
        <v>-0.14829814170851519</v>
      </c>
      <c r="I146" s="75">
        <f t="shared" si="5"/>
        <v>1.1415512285734011E-3</v>
      </c>
      <c r="J146" s="101">
        <v>164.70543570000001</v>
      </c>
      <c r="K146" s="101">
        <v>17.054952381</v>
      </c>
    </row>
    <row r="147" spans="1:11" x14ac:dyDescent="0.15">
      <c r="A147" s="25" t="s">
        <v>1535</v>
      </c>
      <c r="B147" s="25" t="s">
        <v>1701</v>
      </c>
      <c r="C147" s="25" t="s">
        <v>1348</v>
      </c>
      <c r="D147" s="25" t="s">
        <v>106</v>
      </c>
      <c r="E147" s="25" t="s">
        <v>109</v>
      </c>
      <c r="F147" s="64">
        <v>12.26171791</v>
      </c>
      <c r="G147" s="46">
        <v>7.1583193300000003</v>
      </c>
      <c r="H147" s="69">
        <f t="shared" si="4"/>
        <v>0.71293251177158634</v>
      </c>
      <c r="I147" s="75">
        <f t="shared" si="5"/>
        <v>1.126554559888768E-3</v>
      </c>
      <c r="J147" s="101">
        <v>44.767904999999999</v>
      </c>
      <c r="K147" s="101">
        <v>33.897238095200002</v>
      </c>
    </row>
    <row r="148" spans="1:11" x14ac:dyDescent="0.15">
      <c r="A148" s="25" t="s">
        <v>180</v>
      </c>
      <c r="B148" s="25" t="s">
        <v>531</v>
      </c>
      <c r="C148" s="25" t="s">
        <v>1342</v>
      </c>
      <c r="D148" s="25" t="s">
        <v>105</v>
      </c>
      <c r="E148" s="25" t="s">
        <v>108</v>
      </c>
      <c r="F148" s="64">
        <v>12.072568195000001</v>
      </c>
      <c r="G148" s="46">
        <v>2.978544E-2</v>
      </c>
      <c r="H148" s="69">
        <f t="shared" si="4"/>
        <v>404.31777254255775</v>
      </c>
      <c r="I148" s="75">
        <f t="shared" si="5"/>
        <v>1.1091762874885257E-3</v>
      </c>
      <c r="J148" s="101">
        <v>11.829436710000001</v>
      </c>
      <c r="K148" s="101">
        <v>19.739428571400001</v>
      </c>
    </row>
    <row r="149" spans="1:11" x14ac:dyDescent="0.15">
      <c r="A149" s="25" t="s">
        <v>297</v>
      </c>
      <c r="B149" s="25" t="s">
        <v>298</v>
      </c>
      <c r="C149" s="25" t="s">
        <v>1341</v>
      </c>
      <c r="D149" s="25" t="s">
        <v>105</v>
      </c>
      <c r="E149" s="25" t="s">
        <v>108</v>
      </c>
      <c r="F149" s="64">
        <v>12.05425483</v>
      </c>
      <c r="G149" s="46">
        <v>6.4451115799999998</v>
      </c>
      <c r="H149" s="69">
        <f t="shared" si="4"/>
        <v>0.87029420365752608</v>
      </c>
      <c r="I149" s="75">
        <f t="shared" si="5"/>
        <v>1.1074937332983959E-3</v>
      </c>
      <c r="J149" s="101">
        <v>30.159235890000001</v>
      </c>
      <c r="K149" s="101">
        <v>13.619857142900001</v>
      </c>
    </row>
    <row r="150" spans="1:11" x14ac:dyDescent="0.15">
      <c r="A150" s="25" t="s">
        <v>1026</v>
      </c>
      <c r="B150" s="25" t="s">
        <v>779</v>
      </c>
      <c r="C150" s="25" t="s">
        <v>1348</v>
      </c>
      <c r="D150" s="25" t="s">
        <v>106</v>
      </c>
      <c r="E150" s="25" t="s">
        <v>109</v>
      </c>
      <c r="F150" s="64">
        <v>12.045507207</v>
      </c>
      <c r="G150" s="46">
        <v>15.891549136</v>
      </c>
      <c r="H150" s="69">
        <f t="shared" si="4"/>
        <v>-0.24201806231007084</v>
      </c>
      <c r="I150" s="75">
        <f t="shared" si="5"/>
        <v>1.1066900388527099E-3</v>
      </c>
      <c r="J150" s="101">
        <v>1028.6120000000001</v>
      </c>
      <c r="K150" s="101">
        <v>35.826190476199997</v>
      </c>
    </row>
    <row r="151" spans="1:11" x14ac:dyDescent="0.15">
      <c r="A151" s="25" t="s">
        <v>856</v>
      </c>
      <c r="B151" s="25" t="s">
        <v>857</v>
      </c>
      <c r="C151" s="25" t="s">
        <v>1342</v>
      </c>
      <c r="D151" s="25" t="s">
        <v>105</v>
      </c>
      <c r="E151" s="25" t="s">
        <v>108</v>
      </c>
      <c r="F151" s="64">
        <v>12.00527642</v>
      </c>
      <c r="G151" s="46">
        <v>2.5398260600000002</v>
      </c>
      <c r="H151" s="69">
        <f t="shared" si="4"/>
        <v>3.7268104729975082</v>
      </c>
      <c r="I151" s="75">
        <f t="shared" si="5"/>
        <v>1.1029938050235331E-3</v>
      </c>
      <c r="J151" s="101">
        <v>28.710665039030598</v>
      </c>
      <c r="K151" s="101">
        <v>40.485857142900002</v>
      </c>
    </row>
    <row r="152" spans="1:11" x14ac:dyDescent="0.15">
      <c r="A152" s="25" t="s">
        <v>1477</v>
      </c>
      <c r="B152" s="25" t="s">
        <v>949</v>
      </c>
      <c r="C152" s="25" t="s">
        <v>1348</v>
      </c>
      <c r="D152" s="25" t="s">
        <v>106</v>
      </c>
      <c r="E152" s="25" t="s">
        <v>109</v>
      </c>
      <c r="F152" s="64">
        <v>11.587069364</v>
      </c>
      <c r="G152" s="46">
        <v>28.932050434999997</v>
      </c>
      <c r="H152" s="69">
        <f t="shared" si="4"/>
        <v>-0.5995074946370631</v>
      </c>
      <c r="I152" s="75">
        <f t="shared" si="5"/>
        <v>1.0645707170539244E-3</v>
      </c>
      <c r="J152" s="101">
        <v>466.65086958000001</v>
      </c>
      <c r="K152" s="101">
        <v>16.655047619000001</v>
      </c>
    </row>
    <row r="153" spans="1:11" x14ac:dyDescent="0.15">
      <c r="A153" s="25" t="s">
        <v>1467</v>
      </c>
      <c r="B153" s="25" t="s">
        <v>609</v>
      </c>
      <c r="C153" s="25" t="s">
        <v>1348</v>
      </c>
      <c r="D153" s="25" t="s">
        <v>106</v>
      </c>
      <c r="E153" s="25" t="s">
        <v>109</v>
      </c>
      <c r="F153" s="64">
        <v>11.499043035</v>
      </c>
      <c r="G153" s="46">
        <v>10.660848606</v>
      </c>
      <c r="H153" s="69">
        <f t="shared" si="4"/>
        <v>7.8623612432527912E-2</v>
      </c>
      <c r="I153" s="75">
        <f t="shared" si="5"/>
        <v>1.0564832318374895E-3</v>
      </c>
      <c r="J153" s="101">
        <v>119.64050568</v>
      </c>
      <c r="K153" s="101">
        <v>21.1397619048</v>
      </c>
    </row>
    <row r="154" spans="1:11" x14ac:dyDescent="0.15">
      <c r="A154" s="25" t="s">
        <v>502</v>
      </c>
      <c r="B154" s="25" t="s">
        <v>1944</v>
      </c>
      <c r="C154" s="25" t="s">
        <v>1039</v>
      </c>
      <c r="D154" s="25" t="s">
        <v>105</v>
      </c>
      <c r="E154" s="25" t="s">
        <v>108</v>
      </c>
      <c r="F154" s="64">
        <v>11.024462299000001</v>
      </c>
      <c r="G154" s="46">
        <v>29.524543173999998</v>
      </c>
      <c r="H154" s="69">
        <f t="shared" si="4"/>
        <v>-0.62660007187821964</v>
      </c>
      <c r="I154" s="75">
        <f t="shared" si="5"/>
        <v>1.0128807695968486E-3</v>
      </c>
      <c r="J154" s="101">
        <v>743.50696420000008</v>
      </c>
      <c r="K154" s="101">
        <v>8.0818095238000005</v>
      </c>
    </row>
    <row r="155" spans="1:11" x14ac:dyDescent="0.15">
      <c r="A155" s="25" t="s">
        <v>1686</v>
      </c>
      <c r="B155" s="25" t="s">
        <v>1767</v>
      </c>
      <c r="C155" s="25" t="s">
        <v>1349</v>
      </c>
      <c r="D155" s="25" t="s">
        <v>105</v>
      </c>
      <c r="E155" s="25" t="s">
        <v>109</v>
      </c>
      <c r="F155" s="64">
        <v>10.963514949999999</v>
      </c>
      <c r="G155" s="46">
        <v>17.186489214999998</v>
      </c>
      <c r="H155" s="69">
        <f t="shared" si="4"/>
        <v>-0.36208525121981994</v>
      </c>
      <c r="I155" s="75">
        <f t="shared" si="5"/>
        <v>1.0072811860447682E-3</v>
      </c>
      <c r="J155" s="101">
        <v>150.54687872</v>
      </c>
      <c r="K155" s="101">
        <v>27.801666666700001</v>
      </c>
    </row>
    <row r="156" spans="1:11" x14ac:dyDescent="0.15">
      <c r="A156" s="25" t="s">
        <v>697</v>
      </c>
      <c r="B156" s="25" t="s">
        <v>143</v>
      </c>
      <c r="C156" s="25" t="s">
        <v>1343</v>
      </c>
      <c r="D156" s="25" t="s">
        <v>105</v>
      </c>
      <c r="E156" s="25" t="s">
        <v>108</v>
      </c>
      <c r="F156" s="64">
        <v>10.75859589</v>
      </c>
      <c r="G156" s="46">
        <v>4.9784765899999996</v>
      </c>
      <c r="H156" s="69">
        <f t="shared" si="4"/>
        <v>1.1610216891669669</v>
      </c>
      <c r="I156" s="75">
        <f t="shared" si="5"/>
        <v>9.8845409320626426E-4</v>
      </c>
      <c r="J156" s="101">
        <v>99.554087870000004</v>
      </c>
      <c r="K156" s="101">
        <v>19.4654285714</v>
      </c>
    </row>
    <row r="157" spans="1:11" x14ac:dyDescent="0.15">
      <c r="A157" s="25" t="s">
        <v>1800</v>
      </c>
      <c r="B157" s="25" t="s">
        <v>1801</v>
      </c>
      <c r="C157" s="25" t="s">
        <v>1341</v>
      </c>
      <c r="D157" s="25" t="s">
        <v>105</v>
      </c>
      <c r="E157" s="25" t="s">
        <v>108</v>
      </c>
      <c r="F157" s="64">
        <v>10.689988490000001</v>
      </c>
      <c r="G157" s="46">
        <v>15.72470938</v>
      </c>
      <c r="H157" s="69">
        <f t="shared" si="4"/>
        <v>-0.32017894692563142</v>
      </c>
      <c r="I157" s="75">
        <f t="shared" si="5"/>
        <v>9.821507367043928E-4</v>
      </c>
      <c r="J157" s="101">
        <v>86.419403279999997</v>
      </c>
      <c r="K157" s="101">
        <v>5.5284285714000001</v>
      </c>
    </row>
    <row r="158" spans="1:11" x14ac:dyDescent="0.15">
      <c r="A158" s="25" t="s">
        <v>1019</v>
      </c>
      <c r="B158" s="25" t="s">
        <v>596</v>
      </c>
      <c r="C158" s="25" t="s">
        <v>1349</v>
      </c>
      <c r="D158" s="25" t="s">
        <v>105</v>
      </c>
      <c r="E158" s="25" t="s">
        <v>109</v>
      </c>
      <c r="F158" s="64">
        <v>10.6650659</v>
      </c>
      <c r="G158" s="46">
        <v>7.0839031299999995</v>
      </c>
      <c r="H158" s="69">
        <f t="shared" si="4"/>
        <v>0.50553525426313972</v>
      </c>
      <c r="I158" s="75">
        <f t="shared" si="5"/>
        <v>9.7986095499396535E-4</v>
      </c>
      <c r="J158" s="101">
        <v>119.09517051</v>
      </c>
      <c r="K158" s="101">
        <v>54.056761904799998</v>
      </c>
    </row>
    <row r="159" spans="1:11" x14ac:dyDescent="0.15">
      <c r="A159" s="25" t="s">
        <v>1937</v>
      </c>
      <c r="B159" s="25" t="s">
        <v>1938</v>
      </c>
      <c r="C159" s="25" t="s">
        <v>1039</v>
      </c>
      <c r="D159" s="25" t="s">
        <v>105</v>
      </c>
      <c r="E159" s="25" t="s">
        <v>108</v>
      </c>
      <c r="F159" s="64">
        <v>10.516369349</v>
      </c>
      <c r="G159" s="46">
        <v>11.675030568</v>
      </c>
      <c r="H159" s="69">
        <f t="shared" si="4"/>
        <v>-9.9242671122058201E-2</v>
      </c>
      <c r="I159" s="75">
        <f t="shared" si="5"/>
        <v>9.6619934747711256E-4</v>
      </c>
      <c r="J159" s="101">
        <v>377.40546872000004</v>
      </c>
      <c r="K159" s="101">
        <v>15.3444285714</v>
      </c>
    </row>
    <row r="160" spans="1:11" x14ac:dyDescent="0.15">
      <c r="A160" s="25" t="s">
        <v>1731</v>
      </c>
      <c r="B160" s="25" t="s">
        <v>1759</v>
      </c>
      <c r="C160" s="25" t="s">
        <v>1348</v>
      </c>
      <c r="D160" s="25" t="s">
        <v>106</v>
      </c>
      <c r="E160" s="25" t="s">
        <v>109</v>
      </c>
      <c r="F160" s="64">
        <v>10.503003439999999</v>
      </c>
      <c r="G160" s="46">
        <v>0.24363485999999998</v>
      </c>
      <c r="H160" s="69">
        <f t="shared" si="4"/>
        <v>42.109608534673569</v>
      </c>
      <c r="I160" s="75">
        <f t="shared" si="5"/>
        <v>9.6497134452992934E-4</v>
      </c>
      <c r="J160" s="101">
        <v>30.838000000000001</v>
      </c>
      <c r="K160" s="101">
        <v>38.1572380952</v>
      </c>
    </row>
    <row r="161" spans="1:11" x14ac:dyDescent="0.15">
      <c r="A161" s="25" t="s">
        <v>1501</v>
      </c>
      <c r="B161" s="25" t="s">
        <v>419</v>
      </c>
      <c r="C161" s="25" t="s">
        <v>1348</v>
      </c>
      <c r="D161" s="25" t="s">
        <v>106</v>
      </c>
      <c r="E161" s="25" t="s">
        <v>109</v>
      </c>
      <c r="F161" s="64">
        <v>10.110265720000001</v>
      </c>
      <c r="G161" s="46">
        <v>11.083170089999999</v>
      </c>
      <c r="H161" s="69">
        <f t="shared" si="4"/>
        <v>-8.7782138332228588E-2</v>
      </c>
      <c r="I161" s="75">
        <f t="shared" si="5"/>
        <v>9.28888270970923E-4</v>
      </c>
      <c r="J161" s="101">
        <v>175.51641100000001</v>
      </c>
      <c r="K161" s="101">
        <v>13.4942857143</v>
      </c>
    </row>
    <row r="162" spans="1:11" x14ac:dyDescent="0.15">
      <c r="A162" s="25" t="s">
        <v>1408</v>
      </c>
      <c r="B162" s="25" t="s">
        <v>1409</v>
      </c>
      <c r="C162" s="25" t="s">
        <v>1349</v>
      </c>
      <c r="D162" s="25" t="s">
        <v>105</v>
      </c>
      <c r="E162" s="25" t="s">
        <v>109</v>
      </c>
      <c r="F162" s="64">
        <v>10.08690264</v>
      </c>
      <c r="G162" s="46">
        <v>9.1007379450000006</v>
      </c>
      <c r="H162" s="69">
        <f t="shared" si="4"/>
        <v>0.10836095940349577</v>
      </c>
      <c r="I162" s="75">
        <f t="shared" si="5"/>
        <v>9.2674177041527229E-4</v>
      </c>
      <c r="J162" s="101">
        <v>31.930621930000001</v>
      </c>
      <c r="K162" s="101">
        <v>13.101095238099999</v>
      </c>
    </row>
    <row r="163" spans="1:11" x14ac:dyDescent="0.15">
      <c r="A163" s="25" t="s">
        <v>9</v>
      </c>
      <c r="B163" s="25" t="s">
        <v>10</v>
      </c>
      <c r="C163" s="25" t="s">
        <v>1344</v>
      </c>
      <c r="D163" s="25" t="s">
        <v>105</v>
      </c>
      <c r="E163" s="25" t="s">
        <v>108</v>
      </c>
      <c r="F163" s="64">
        <v>9.9737360979999998</v>
      </c>
      <c r="G163" s="46">
        <v>3.9976221830000003</v>
      </c>
      <c r="H163" s="69">
        <f t="shared" si="4"/>
        <v>1.4949171385964362</v>
      </c>
      <c r="I163" s="75">
        <f t="shared" si="5"/>
        <v>9.1634450921152433E-4</v>
      </c>
      <c r="J163" s="101">
        <v>92.994149710000002</v>
      </c>
      <c r="K163" s="101">
        <v>41.868523809499997</v>
      </c>
    </row>
    <row r="164" spans="1:11" x14ac:dyDescent="0.15">
      <c r="A164" s="25" t="s">
        <v>1471</v>
      </c>
      <c r="B164" s="25" t="s">
        <v>1422</v>
      </c>
      <c r="C164" s="25" t="s">
        <v>1348</v>
      </c>
      <c r="D164" s="25" t="s">
        <v>106</v>
      </c>
      <c r="E164" s="25" t="s">
        <v>109</v>
      </c>
      <c r="F164" s="64">
        <v>9.9339546999999992</v>
      </c>
      <c r="G164" s="46">
        <v>19.113361693999998</v>
      </c>
      <c r="H164" s="69">
        <f t="shared" si="4"/>
        <v>-0.48026125079198223</v>
      </c>
      <c r="I164" s="75">
        <f t="shared" si="5"/>
        <v>9.1268956333488661E-4</v>
      </c>
      <c r="J164" s="101">
        <v>104.95076926</v>
      </c>
      <c r="K164" s="101">
        <v>20.459952381000001</v>
      </c>
    </row>
    <row r="165" spans="1:11" x14ac:dyDescent="0.15">
      <c r="A165" s="25" t="s">
        <v>1804</v>
      </c>
      <c r="B165" s="25" t="s">
        <v>1805</v>
      </c>
      <c r="C165" s="25" t="s">
        <v>1341</v>
      </c>
      <c r="D165" s="25" t="s">
        <v>105</v>
      </c>
      <c r="E165" s="25" t="s">
        <v>108</v>
      </c>
      <c r="F165" s="64">
        <v>9.9168381700000001</v>
      </c>
      <c r="G165" s="46">
        <v>12.201534000000001</v>
      </c>
      <c r="H165" s="69">
        <f t="shared" si="4"/>
        <v>-0.18724660604150267</v>
      </c>
      <c r="I165" s="75">
        <f t="shared" si="5"/>
        <v>9.1111696926099699E-4</v>
      </c>
      <c r="J165" s="101">
        <v>97.907197420000003</v>
      </c>
      <c r="K165" s="101">
        <v>17.707571428600001</v>
      </c>
    </row>
    <row r="166" spans="1:11" x14ac:dyDescent="0.15">
      <c r="A166" s="25" t="s">
        <v>451</v>
      </c>
      <c r="B166" s="25" t="s">
        <v>20</v>
      </c>
      <c r="C166" s="25" t="s">
        <v>1349</v>
      </c>
      <c r="D166" s="25" t="s">
        <v>105</v>
      </c>
      <c r="E166" s="25" t="s">
        <v>109</v>
      </c>
      <c r="F166" s="64">
        <v>9.8398160950000015</v>
      </c>
      <c r="G166" s="46">
        <v>17.832644690999999</v>
      </c>
      <c r="H166" s="69">
        <f t="shared" si="4"/>
        <v>-0.44821330399937354</v>
      </c>
      <c r="I166" s="75">
        <f t="shared" si="5"/>
        <v>9.040405081614818E-4</v>
      </c>
      <c r="J166" s="101">
        <v>453.51964220999997</v>
      </c>
      <c r="K166" s="101">
        <v>22.151857142899999</v>
      </c>
    </row>
    <row r="167" spans="1:11" x14ac:dyDescent="0.15">
      <c r="A167" s="25" t="s">
        <v>1464</v>
      </c>
      <c r="B167" s="25" t="s">
        <v>603</v>
      </c>
      <c r="C167" s="25" t="s">
        <v>1348</v>
      </c>
      <c r="D167" s="25" t="s">
        <v>106</v>
      </c>
      <c r="E167" s="25" t="s">
        <v>109</v>
      </c>
      <c r="F167" s="64">
        <v>9.7598509680000003</v>
      </c>
      <c r="G167" s="46">
        <v>3.0540018440000001</v>
      </c>
      <c r="H167" s="69">
        <f t="shared" si="4"/>
        <v>2.1957580468310942</v>
      </c>
      <c r="I167" s="75">
        <f t="shared" si="5"/>
        <v>8.9669365194482826E-4</v>
      </c>
      <c r="J167" s="101">
        <v>39.552239999999998</v>
      </c>
      <c r="K167" s="101">
        <v>28.5495714286</v>
      </c>
    </row>
    <row r="168" spans="1:11" x14ac:dyDescent="0.15">
      <c r="A168" s="25" t="s">
        <v>174</v>
      </c>
      <c r="B168" s="25" t="s">
        <v>175</v>
      </c>
      <c r="C168" s="25" t="s">
        <v>1346</v>
      </c>
      <c r="D168" s="25" t="s">
        <v>106</v>
      </c>
      <c r="E168" s="25" t="s">
        <v>109</v>
      </c>
      <c r="F168" s="64">
        <v>9.7474102299999998</v>
      </c>
      <c r="G168" s="46">
        <v>3.5247088799999999</v>
      </c>
      <c r="H168" s="69">
        <f t="shared" si="4"/>
        <v>1.765451151245149</v>
      </c>
      <c r="I168" s="75">
        <f t="shared" si="5"/>
        <v>8.9555064977945859E-4</v>
      </c>
      <c r="J168" s="101">
        <v>26.92032498</v>
      </c>
      <c r="K168" s="101">
        <v>30.4327619048</v>
      </c>
    </row>
    <row r="169" spans="1:11" x14ac:dyDescent="0.15">
      <c r="A169" s="25" t="s">
        <v>718</v>
      </c>
      <c r="B169" s="25" t="s">
        <v>1765</v>
      </c>
      <c r="C169" s="25" t="s">
        <v>1346</v>
      </c>
      <c r="D169" s="25" t="s">
        <v>106</v>
      </c>
      <c r="E169" s="25" t="s">
        <v>109</v>
      </c>
      <c r="F169" s="64">
        <v>9.7180081199999986</v>
      </c>
      <c r="G169" s="46">
        <v>7.3574757899999996</v>
      </c>
      <c r="H169" s="69">
        <f t="shared" si="4"/>
        <v>0.32083453583474175</v>
      </c>
      <c r="I169" s="75">
        <f t="shared" si="5"/>
        <v>8.9284930879820514E-4</v>
      </c>
      <c r="J169" s="101">
        <v>202.56741834000002</v>
      </c>
      <c r="K169" s="101">
        <v>5.3468571429000002</v>
      </c>
    </row>
    <row r="170" spans="1:11" x14ac:dyDescent="0.15">
      <c r="A170" s="25" t="s">
        <v>1369</v>
      </c>
      <c r="B170" s="25" t="s">
        <v>1370</v>
      </c>
      <c r="C170" s="25" t="s">
        <v>1344</v>
      </c>
      <c r="D170" s="25" t="s">
        <v>105</v>
      </c>
      <c r="E170" s="25" t="s">
        <v>108</v>
      </c>
      <c r="F170" s="64">
        <v>9.7148815899999992</v>
      </c>
      <c r="G170" s="46">
        <v>7.4924629500000002</v>
      </c>
      <c r="H170" s="69">
        <f t="shared" si="4"/>
        <v>0.29662057121016505</v>
      </c>
      <c r="I170" s="75">
        <f t="shared" si="5"/>
        <v>8.9256205650175039E-4</v>
      </c>
      <c r="J170" s="101">
        <v>34.160899999999998</v>
      </c>
      <c r="K170" s="101">
        <v>42.480714285700003</v>
      </c>
    </row>
    <row r="171" spans="1:11" x14ac:dyDescent="0.15">
      <c r="A171" s="25" t="s">
        <v>729</v>
      </c>
      <c r="B171" s="25" t="s">
        <v>958</v>
      </c>
      <c r="C171" s="25" t="s">
        <v>1348</v>
      </c>
      <c r="D171" s="25" t="s">
        <v>106</v>
      </c>
      <c r="E171" s="25" t="s">
        <v>109</v>
      </c>
      <c r="F171" s="64">
        <v>9.680896122</v>
      </c>
      <c r="G171" s="46">
        <v>7.4495108410000004</v>
      </c>
      <c r="H171" s="69">
        <f t="shared" si="4"/>
        <v>0.29953446993043986</v>
      </c>
      <c r="I171" s="75">
        <f t="shared" si="5"/>
        <v>8.8943961605528329E-4</v>
      </c>
      <c r="J171" s="101">
        <v>326.78100000000001</v>
      </c>
      <c r="K171" s="101">
        <v>30.669428571400001</v>
      </c>
    </row>
    <row r="172" spans="1:11" x14ac:dyDescent="0.15">
      <c r="A172" s="25" t="s">
        <v>780</v>
      </c>
      <c r="B172" s="25" t="s">
        <v>781</v>
      </c>
      <c r="C172" s="25" t="s">
        <v>1348</v>
      </c>
      <c r="D172" s="25" t="s">
        <v>106</v>
      </c>
      <c r="E172" s="25" t="s">
        <v>109</v>
      </c>
      <c r="F172" s="64">
        <v>9.6013083849999994</v>
      </c>
      <c r="G172" s="46">
        <v>10.038916435000001</v>
      </c>
      <c r="H172" s="69">
        <f t="shared" si="4"/>
        <v>-4.3591163731008908E-2</v>
      </c>
      <c r="I172" s="75">
        <f t="shared" si="5"/>
        <v>8.8212743282886467E-4</v>
      </c>
      <c r="J172" s="101">
        <v>269.44799999999998</v>
      </c>
      <c r="K172" s="101">
        <v>26.963761904799998</v>
      </c>
    </row>
    <row r="173" spans="1:11" x14ac:dyDescent="0.15">
      <c r="A173" s="25" t="s">
        <v>384</v>
      </c>
      <c r="B173" s="25" t="s">
        <v>385</v>
      </c>
      <c r="C173" s="25" t="s">
        <v>1344</v>
      </c>
      <c r="D173" s="25" t="s">
        <v>105</v>
      </c>
      <c r="E173" s="25" t="s">
        <v>108</v>
      </c>
      <c r="F173" s="64">
        <v>9.5151530140000009</v>
      </c>
      <c r="G173" s="46">
        <v>10.040406184</v>
      </c>
      <c r="H173" s="69">
        <f t="shared" si="4"/>
        <v>-5.2313936346222945E-2</v>
      </c>
      <c r="I173" s="75">
        <f t="shared" si="5"/>
        <v>8.7421184328657063E-4</v>
      </c>
      <c r="J173" s="101">
        <v>138.60033174</v>
      </c>
      <c r="K173" s="101">
        <v>19.665142857100001</v>
      </c>
    </row>
    <row r="174" spans="1:11" x14ac:dyDescent="0.15">
      <c r="A174" s="25" t="s">
        <v>990</v>
      </c>
      <c r="B174" s="25" t="s">
        <v>983</v>
      </c>
      <c r="C174" s="25" t="s">
        <v>1342</v>
      </c>
      <c r="D174" s="25" t="s">
        <v>105</v>
      </c>
      <c r="E174" s="25" t="s">
        <v>108</v>
      </c>
      <c r="F174" s="64">
        <v>9.0818499999999993</v>
      </c>
      <c r="G174" s="46">
        <v>0</v>
      </c>
      <c r="H174" s="69" t="str">
        <f t="shared" si="4"/>
        <v/>
      </c>
      <c r="I174" s="75">
        <f t="shared" si="5"/>
        <v>8.3440180281604663E-4</v>
      </c>
      <c r="J174" s="101">
        <v>22.0363277613971</v>
      </c>
      <c r="K174" s="101">
        <v>18.3270952381</v>
      </c>
    </row>
    <row r="175" spans="1:11" x14ac:dyDescent="0.15">
      <c r="A175" s="25" t="s">
        <v>1676</v>
      </c>
      <c r="B175" s="25" t="s">
        <v>1783</v>
      </c>
      <c r="C175" s="25" t="s">
        <v>1350</v>
      </c>
      <c r="D175" s="25" t="s">
        <v>105</v>
      </c>
      <c r="E175" s="25" t="s">
        <v>108</v>
      </c>
      <c r="F175" s="64">
        <v>9.042893724999999</v>
      </c>
      <c r="G175" s="46">
        <v>8.6896260749999996</v>
      </c>
      <c r="H175" s="69">
        <f t="shared" si="4"/>
        <v>4.0653952995324927E-2</v>
      </c>
      <c r="I175" s="75">
        <f t="shared" si="5"/>
        <v>8.3082266573593648E-4</v>
      </c>
      <c r="J175" s="101">
        <v>153.57946200000001</v>
      </c>
      <c r="K175" s="101">
        <v>57.304571428599999</v>
      </c>
    </row>
    <row r="176" spans="1:11" x14ac:dyDescent="0.15">
      <c r="A176" s="25" t="s">
        <v>1376</v>
      </c>
      <c r="B176" s="25" t="s">
        <v>1377</v>
      </c>
      <c r="C176" s="25" t="s">
        <v>1344</v>
      </c>
      <c r="D176" s="25" t="s">
        <v>105</v>
      </c>
      <c r="E176" s="25" t="s">
        <v>108</v>
      </c>
      <c r="F176" s="64">
        <v>8.8167568299999992</v>
      </c>
      <c r="G176" s="46">
        <v>5.2853240700000006</v>
      </c>
      <c r="H176" s="69">
        <f t="shared" si="4"/>
        <v>0.66815822705077732</v>
      </c>
      <c r="I176" s="75">
        <f t="shared" si="5"/>
        <v>8.1004616834044741E-4</v>
      </c>
      <c r="J176" s="101">
        <v>39.946399999999997</v>
      </c>
      <c r="K176" s="101">
        <v>22.336047618999999</v>
      </c>
    </row>
    <row r="177" spans="1:11" x14ac:dyDescent="0.15">
      <c r="A177" s="25" t="s">
        <v>1592</v>
      </c>
      <c r="B177" s="25" t="s">
        <v>1593</v>
      </c>
      <c r="C177" s="25" t="s">
        <v>1344</v>
      </c>
      <c r="D177" s="25" t="s">
        <v>105</v>
      </c>
      <c r="E177" s="25" t="s">
        <v>108</v>
      </c>
      <c r="F177" s="64">
        <v>8.7742472100000004</v>
      </c>
      <c r="G177" s="46">
        <v>1.7966525900000001</v>
      </c>
      <c r="H177" s="69">
        <f t="shared" si="4"/>
        <v>3.8836637972397323</v>
      </c>
      <c r="I177" s="75">
        <f t="shared" si="5"/>
        <v>8.0614056501458048E-4</v>
      </c>
      <c r="J177" s="101">
        <v>10.929600000000001</v>
      </c>
      <c r="K177" s="101">
        <v>41.546714285699998</v>
      </c>
    </row>
    <row r="178" spans="1:11" x14ac:dyDescent="0.15">
      <c r="A178" s="25" t="s">
        <v>947</v>
      </c>
      <c r="B178" s="25" t="s">
        <v>948</v>
      </c>
      <c r="C178" s="25" t="s">
        <v>1348</v>
      </c>
      <c r="D178" s="25" t="s">
        <v>106</v>
      </c>
      <c r="E178" s="25" t="s">
        <v>109</v>
      </c>
      <c r="F178" s="64">
        <v>8.7375313999999999</v>
      </c>
      <c r="G178" s="46">
        <v>6.8460985970000001</v>
      </c>
      <c r="H178" s="69">
        <f t="shared" si="4"/>
        <v>0.27627893116071056</v>
      </c>
      <c r="I178" s="75">
        <f t="shared" si="5"/>
        <v>8.0276727234228882E-4</v>
      </c>
      <c r="J178" s="101">
        <v>46.533193199999999</v>
      </c>
      <c r="K178" s="101">
        <v>28.137095238099999</v>
      </c>
    </row>
    <row r="179" spans="1:11" x14ac:dyDescent="0.15">
      <c r="A179" s="25" t="s">
        <v>173</v>
      </c>
      <c r="B179" s="25" t="s">
        <v>456</v>
      </c>
      <c r="C179" s="25" t="s">
        <v>1344</v>
      </c>
      <c r="D179" s="25" t="s">
        <v>105</v>
      </c>
      <c r="E179" s="25" t="s">
        <v>108</v>
      </c>
      <c r="F179" s="64">
        <v>8.7278457100000004</v>
      </c>
      <c r="G179" s="46">
        <v>14.418940660000001</v>
      </c>
      <c r="H179" s="69">
        <f t="shared" si="4"/>
        <v>-0.3946957744120434</v>
      </c>
      <c r="I179" s="75">
        <f t="shared" si="5"/>
        <v>8.0187739228508505E-4</v>
      </c>
      <c r="J179" s="101">
        <v>102.67367879999999</v>
      </c>
      <c r="K179" s="101">
        <v>16.335761904799998</v>
      </c>
    </row>
    <row r="180" spans="1:11" x14ac:dyDescent="0.15">
      <c r="A180" s="25" t="s">
        <v>459</v>
      </c>
      <c r="B180" s="25" t="s">
        <v>1028</v>
      </c>
      <c r="C180" s="25" t="s">
        <v>1349</v>
      </c>
      <c r="D180" s="25" t="s">
        <v>105</v>
      </c>
      <c r="E180" s="25" t="s">
        <v>109</v>
      </c>
      <c r="F180" s="64">
        <v>8.6288603599999991</v>
      </c>
      <c r="G180" s="46">
        <v>5.72384059</v>
      </c>
      <c r="H180" s="69">
        <f t="shared" si="4"/>
        <v>0.50752981749269832</v>
      </c>
      <c r="I180" s="75">
        <f t="shared" si="5"/>
        <v>7.927830387676432E-4</v>
      </c>
      <c r="J180" s="101">
        <v>91.197581650000004</v>
      </c>
      <c r="K180" s="101">
        <v>46.502380952400003</v>
      </c>
    </row>
    <row r="181" spans="1:11" x14ac:dyDescent="0.15">
      <c r="A181" s="25" t="s">
        <v>1529</v>
      </c>
      <c r="B181" s="25" t="s">
        <v>282</v>
      </c>
      <c r="C181" s="25" t="s">
        <v>1349</v>
      </c>
      <c r="D181" s="25" t="s">
        <v>105</v>
      </c>
      <c r="E181" s="25" t="s">
        <v>108</v>
      </c>
      <c r="F181" s="64">
        <v>8.5979425900000006</v>
      </c>
      <c r="G181" s="46">
        <v>6.6513588600000002</v>
      </c>
      <c r="H181" s="69">
        <f t="shared" si="4"/>
        <v>0.29265955588509618</v>
      </c>
      <c r="I181" s="75">
        <f t="shared" si="5"/>
        <v>7.8994244538336026E-4</v>
      </c>
      <c r="J181" s="101">
        <v>592.33631920000005</v>
      </c>
      <c r="K181" s="101">
        <v>25.7823809524</v>
      </c>
    </row>
    <row r="182" spans="1:11" x14ac:dyDescent="0.15">
      <c r="A182" s="25" t="s">
        <v>1590</v>
      </c>
      <c r="B182" s="25" t="s">
        <v>1591</v>
      </c>
      <c r="C182" s="25" t="s">
        <v>1344</v>
      </c>
      <c r="D182" s="25" t="s">
        <v>105</v>
      </c>
      <c r="E182" s="25" t="s">
        <v>108</v>
      </c>
      <c r="F182" s="64">
        <v>8.5061032699999988</v>
      </c>
      <c r="G182" s="46">
        <v>7.6318628499999992</v>
      </c>
      <c r="H182" s="69">
        <f t="shared" si="4"/>
        <v>0.11455137981154895</v>
      </c>
      <c r="I182" s="75">
        <f t="shared" si="5"/>
        <v>7.815046387495355E-4</v>
      </c>
      <c r="J182" s="101">
        <v>10.7616</v>
      </c>
      <c r="K182" s="101">
        <v>34.694333333300001</v>
      </c>
    </row>
    <row r="183" spans="1:11" x14ac:dyDescent="0.15">
      <c r="A183" s="25" t="s">
        <v>1481</v>
      </c>
      <c r="B183" s="25" t="s">
        <v>938</v>
      </c>
      <c r="C183" s="25" t="s">
        <v>1348</v>
      </c>
      <c r="D183" s="25" t="s">
        <v>106</v>
      </c>
      <c r="E183" s="25" t="s">
        <v>108</v>
      </c>
      <c r="F183" s="64">
        <v>8.4645982699999998</v>
      </c>
      <c r="G183" s="46">
        <v>11.072272219</v>
      </c>
      <c r="H183" s="69">
        <f t="shared" si="4"/>
        <v>-0.23551389429581004</v>
      </c>
      <c r="I183" s="75">
        <f t="shared" si="5"/>
        <v>7.7769133564214229E-4</v>
      </c>
      <c r="J183" s="101">
        <v>722.63099999999997</v>
      </c>
      <c r="K183" s="101">
        <v>14.863047619</v>
      </c>
    </row>
    <row r="184" spans="1:11" x14ac:dyDescent="0.15">
      <c r="A184" s="25" t="s">
        <v>504</v>
      </c>
      <c r="B184" s="25" t="s">
        <v>1946</v>
      </c>
      <c r="C184" s="25" t="s">
        <v>1039</v>
      </c>
      <c r="D184" s="25" t="s">
        <v>105</v>
      </c>
      <c r="E184" s="25" t="s">
        <v>108</v>
      </c>
      <c r="F184" s="64">
        <v>8.3884913900000004</v>
      </c>
      <c r="G184" s="46">
        <v>16.918168535</v>
      </c>
      <c r="H184" s="69">
        <f t="shared" si="4"/>
        <v>-0.50417260753455428</v>
      </c>
      <c r="I184" s="75">
        <f t="shared" si="5"/>
        <v>7.706989587719337E-4</v>
      </c>
      <c r="J184" s="101">
        <v>150.32314119</v>
      </c>
      <c r="K184" s="101">
        <v>15.033857142900001</v>
      </c>
    </row>
    <row r="185" spans="1:11" x14ac:dyDescent="0.15">
      <c r="A185" s="25" t="s">
        <v>723</v>
      </c>
      <c r="B185" s="25" t="s">
        <v>423</v>
      </c>
      <c r="C185" s="25" t="s">
        <v>1348</v>
      </c>
      <c r="D185" s="25" t="s">
        <v>106</v>
      </c>
      <c r="E185" s="25" t="s">
        <v>109</v>
      </c>
      <c r="F185" s="64">
        <v>8.3078366979999991</v>
      </c>
      <c r="G185" s="46">
        <v>16.108966291999998</v>
      </c>
      <c r="H185" s="69">
        <f t="shared" si="4"/>
        <v>-0.48427251336879262</v>
      </c>
      <c r="I185" s="75">
        <f t="shared" si="5"/>
        <v>7.6328874825200939E-4</v>
      </c>
      <c r="J185" s="101">
        <v>266.11799999999999</v>
      </c>
      <c r="K185" s="101">
        <v>12.8342857143</v>
      </c>
    </row>
    <row r="186" spans="1:11" x14ac:dyDescent="0.15">
      <c r="A186" s="25" t="s">
        <v>702</v>
      </c>
      <c r="B186" s="25" t="s">
        <v>152</v>
      </c>
      <c r="C186" s="25" t="s">
        <v>1343</v>
      </c>
      <c r="D186" s="25" t="s">
        <v>105</v>
      </c>
      <c r="E186" s="25" t="s">
        <v>108</v>
      </c>
      <c r="F186" s="64">
        <v>8.2074420000000003</v>
      </c>
      <c r="G186" s="46">
        <v>14.77941</v>
      </c>
      <c r="H186" s="69">
        <f t="shared" si="4"/>
        <v>-0.44467052473677904</v>
      </c>
      <c r="I186" s="75">
        <f t="shared" si="5"/>
        <v>7.5406490982653761E-4</v>
      </c>
      <c r="J186" s="101">
        <v>156.06478386000001</v>
      </c>
      <c r="K186" s="101">
        <v>19.767142857100001</v>
      </c>
    </row>
    <row r="187" spans="1:11" x14ac:dyDescent="0.15">
      <c r="A187" s="25" t="s">
        <v>705</v>
      </c>
      <c r="B187" s="25" t="s">
        <v>150</v>
      </c>
      <c r="C187" s="25" t="s">
        <v>1343</v>
      </c>
      <c r="D187" s="25" t="s">
        <v>105</v>
      </c>
      <c r="E187" s="25" t="s">
        <v>108</v>
      </c>
      <c r="F187" s="64">
        <v>8.1920194300000002</v>
      </c>
      <c r="G187" s="46">
        <v>4.2166529500000003</v>
      </c>
      <c r="H187" s="69">
        <f t="shared" si="4"/>
        <v>0.9427777261109429</v>
      </c>
      <c r="I187" s="75">
        <f t="shared" si="5"/>
        <v>7.5264794960234788E-4</v>
      </c>
      <c r="J187" s="101">
        <v>22.670650269999999</v>
      </c>
      <c r="K187" s="101">
        <v>20.874666666700001</v>
      </c>
    </row>
    <row r="188" spans="1:11" x14ac:dyDescent="0.15">
      <c r="A188" s="25" t="s">
        <v>678</v>
      </c>
      <c r="B188" s="25" t="s">
        <v>1877</v>
      </c>
      <c r="C188" s="25" t="s">
        <v>1344</v>
      </c>
      <c r="D188" s="25" t="s">
        <v>105</v>
      </c>
      <c r="E188" s="25" t="s">
        <v>108</v>
      </c>
      <c r="F188" s="64">
        <v>8.1760441999999998</v>
      </c>
      <c r="G188" s="46">
        <v>6.5799502619999997</v>
      </c>
      <c r="H188" s="69">
        <f t="shared" si="4"/>
        <v>0.2425693013543937</v>
      </c>
      <c r="I188" s="75">
        <f t="shared" si="5"/>
        <v>7.5118021332478313E-4</v>
      </c>
      <c r="J188" s="101">
        <v>29.613777080000002</v>
      </c>
      <c r="K188" s="101">
        <v>16.816142857100001</v>
      </c>
    </row>
    <row r="189" spans="1:11" x14ac:dyDescent="0.15">
      <c r="A189" s="25" t="s">
        <v>875</v>
      </c>
      <c r="B189" s="25" t="s">
        <v>275</v>
      </c>
      <c r="C189" s="25" t="s">
        <v>1343</v>
      </c>
      <c r="D189" s="25" t="s">
        <v>105</v>
      </c>
      <c r="E189" s="25" t="s">
        <v>108</v>
      </c>
      <c r="F189" s="64">
        <v>8.1748714600000003</v>
      </c>
      <c r="G189" s="46">
        <v>5.1672778700000004</v>
      </c>
      <c r="H189" s="69">
        <f t="shared" si="4"/>
        <v>0.5820460338433473</v>
      </c>
      <c r="I189" s="75">
        <f t="shared" si="5"/>
        <v>7.5107246695479968E-4</v>
      </c>
      <c r="J189" s="101">
        <v>71.018689519319295</v>
      </c>
      <c r="K189" s="101">
        <v>37.700666666700002</v>
      </c>
    </row>
    <row r="190" spans="1:11" x14ac:dyDescent="0.15">
      <c r="A190" s="25" t="s">
        <v>1506</v>
      </c>
      <c r="B190" s="25" t="s">
        <v>425</v>
      </c>
      <c r="C190" s="25" t="s">
        <v>1348</v>
      </c>
      <c r="D190" s="25" t="s">
        <v>106</v>
      </c>
      <c r="E190" s="25" t="s">
        <v>109</v>
      </c>
      <c r="F190" s="64">
        <v>8.116023178999999</v>
      </c>
      <c r="G190" s="46">
        <v>15.753548164000001</v>
      </c>
      <c r="H190" s="69">
        <f t="shared" si="4"/>
        <v>-0.484813002473517</v>
      </c>
      <c r="I190" s="75">
        <f t="shared" si="5"/>
        <v>7.4566573685476217E-4</v>
      </c>
      <c r="J190" s="101">
        <v>674.6558</v>
      </c>
      <c r="K190" s="101">
        <v>5.5446190476000003</v>
      </c>
    </row>
    <row r="191" spans="1:11" x14ac:dyDescent="0.15">
      <c r="A191" s="25" t="s">
        <v>1500</v>
      </c>
      <c r="B191" s="25" t="s">
        <v>959</v>
      </c>
      <c r="C191" s="25" t="s">
        <v>1348</v>
      </c>
      <c r="D191" s="25" t="s">
        <v>106</v>
      </c>
      <c r="E191" s="25" t="s">
        <v>109</v>
      </c>
      <c r="F191" s="64">
        <v>8.1012944729999994</v>
      </c>
      <c r="G191" s="46">
        <v>3.9540820650000001</v>
      </c>
      <c r="H191" s="69">
        <f t="shared" si="4"/>
        <v>1.0488432814051873</v>
      </c>
      <c r="I191" s="75">
        <f t="shared" si="5"/>
        <v>7.4431252590770325E-4</v>
      </c>
      <c r="J191" s="101">
        <v>80.490360499999994</v>
      </c>
      <c r="K191" s="101">
        <v>28.893333333299999</v>
      </c>
    </row>
    <row r="192" spans="1:11" x14ac:dyDescent="0.15">
      <c r="A192" s="25" t="s">
        <v>1454</v>
      </c>
      <c r="B192" s="25" t="s">
        <v>971</v>
      </c>
      <c r="C192" s="25" t="s">
        <v>1348</v>
      </c>
      <c r="D192" s="25" t="s">
        <v>106</v>
      </c>
      <c r="E192" s="25" t="s">
        <v>109</v>
      </c>
      <c r="F192" s="64">
        <v>8.0795271300000007</v>
      </c>
      <c r="G192" s="46">
        <v>12.491217895</v>
      </c>
      <c r="H192" s="69">
        <f t="shared" si="4"/>
        <v>-0.35318339669392174</v>
      </c>
      <c r="I192" s="75">
        <f t="shared" si="5"/>
        <v>7.423126348897152E-4</v>
      </c>
      <c r="J192" s="101">
        <v>161.26813784000001</v>
      </c>
      <c r="K192" s="101">
        <v>17.035</v>
      </c>
    </row>
    <row r="193" spans="1:11" x14ac:dyDescent="0.15">
      <c r="A193" s="25" t="s">
        <v>674</v>
      </c>
      <c r="B193" s="25" t="s">
        <v>1874</v>
      </c>
      <c r="C193" s="25" t="s">
        <v>1344</v>
      </c>
      <c r="D193" s="25" t="s">
        <v>105</v>
      </c>
      <c r="E193" s="25" t="s">
        <v>108</v>
      </c>
      <c r="F193" s="64">
        <v>8.0531902500000001</v>
      </c>
      <c r="G193" s="46">
        <v>8.0796209539999992</v>
      </c>
      <c r="H193" s="69">
        <f t="shared" si="4"/>
        <v>-3.2712801937712088E-3</v>
      </c>
      <c r="I193" s="75">
        <f t="shared" si="5"/>
        <v>7.3989291422128854E-4</v>
      </c>
      <c r="J193" s="101">
        <v>129.52816214000001</v>
      </c>
      <c r="K193" s="101">
        <v>17.112571428599999</v>
      </c>
    </row>
    <row r="194" spans="1:11" x14ac:dyDescent="0.15">
      <c r="A194" s="25" t="s">
        <v>695</v>
      </c>
      <c r="B194" s="25" t="s">
        <v>145</v>
      </c>
      <c r="C194" s="25" t="s">
        <v>1343</v>
      </c>
      <c r="D194" s="25" t="s">
        <v>105</v>
      </c>
      <c r="E194" s="25" t="s">
        <v>108</v>
      </c>
      <c r="F194" s="64">
        <v>8.0052093000000006</v>
      </c>
      <c r="G194" s="46">
        <v>8.6521643000000008</v>
      </c>
      <c r="H194" s="69">
        <f t="shared" si="4"/>
        <v>-7.4773776545135617E-2</v>
      </c>
      <c r="I194" s="75">
        <f t="shared" si="5"/>
        <v>7.3548462833451149E-4</v>
      </c>
      <c r="J194" s="101">
        <v>52.65276738</v>
      </c>
      <c r="K194" s="101">
        <v>20.4916190476</v>
      </c>
    </row>
    <row r="195" spans="1:11" x14ac:dyDescent="0.15">
      <c r="A195" s="25" t="s">
        <v>673</v>
      </c>
      <c r="B195" s="25" t="s">
        <v>1873</v>
      </c>
      <c r="C195" s="25" t="s">
        <v>1344</v>
      </c>
      <c r="D195" s="25" t="s">
        <v>105</v>
      </c>
      <c r="E195" s="25" t="s">
        <v>108</v>
      </c>
      <c r="F195" s="64">
        <v>7.9606205169999997</v>
      </c>
      <c r="G195" s="46">
        <v>4.1228465549999997</v>
      </c>
      <c r="H195" s="69">
        <f t="shared" si="4"/>
        <v>0.93085539585404242</v>
      </c>
      <c r="I195" s="75">
        <f t="shared" si="5"/>
        <v>7.3138800034345532E-4</v>
      </c>
      <c r="J195" s="101">
        <v>30.643070219999998</v>
      </c>
      <c r="K195" s="101">
        <v>19.3285714286</v>
      </c>
    </row>
    <row r="196" spans="1:11" x14ac:dyDescent="0.15">
      <c r="A196" s="25" t="s">
        <v>285</v>
      </c>
      <c r="B196" s="25" t="s">
        <v>286</v>
      </c>
      <c r="C196" s="25" t="s">
        <v>1344</v>
      </c>
      <c r="D196" s="25" t="s">
        <v>105</v>
      </c>
      <c r="E196" s="25" t="s">
        <v>108</v>
      </c>
      <c r="F196" s="64">
        <v>7.9310519150000003</v>
      </c>
      <c r="G196" s="46">
        <v>10.637329068</v>
      </c>
      <c r="H196" s="69">
        <f t="shared" si="4"/>
        <v>-0.25441322118549692</v>
      </c>
      <c r="I196" s="75">
        <f t="shared" si="5"/>
        <v>7.2867136278441727E-4</v>
      </c>
      <c r="J196" s="101">
        <v>331.29299151999999</v>
      </c>
      <c r="K196" s="101">
        <v>41.1115238095</v>
      </c>
    </row>
    <row r="197" spans="1:11" x14ac:dyDescent="0.15">
      <c r="A197" s="25" t="s">
        <v>694</v>
      </c>
      <c r="B197" s="25" t="s">
        <v>146</v>
      </c>
      <c r="C197" s="25" t="s">
        <v>1343</v>
      </c>
      <c r="D197" s="25" t="s">
        <v>105</v>
      </c>
      <c r="E197" s="25" t="s">
        <v>108</v>
      </c>
      <c r="F197" s="64">
        <v>7.8335700599999996</v>
      </c>
      <c r="G197" s="46">
        <v>10.605348119999999</v>
      </c>
      <c r="H197" s="69">
        <f t="shared" si="4"/>
        <v>-0.26135663145020827</v>
      </c>
      <c r="I197" s="75">
        <f t="shared" si="5"/>
        <v>7.1971514400147622E-4</v>
      </c>
      <c r="J197" s="101">
        <v>102.03287095</v>
      </c>
      <c r="K197" s="101">
        <v>18.031523809500001</v>
      </c>
    </row>
    <row r="198" spans="1:11" x14ac:dyDescent="0.15">
      <c r="A198" s="25" t="s">
        <v>486</v>
      </c>
      <c r="B198" s="25" t="s">
        <v>487</v>
      </c>
      <c r="C198" s="25" t="s">
        <v>1342</v>
      </c>
      <c r="D198" s="25" t="s">
        <v>105</v>
      </c>
      <c r="E198" s="25" t="s">
        <v>108</v>
      </c>
      <c r="F198" s="64">
        <v>7.7000582</v>
      </c>
      <c r="G198" s="46">
        <v>11.620582650000001</v>
      </c>
      <c r="H198" s="69">
        <f t="shared" si="4"/>
        <v>-0.33737761419389767</v>
      </c>
      <c r="I198" s="75">
        <f t="shared" si="5"/>
        <v>7.0744864139668496E-4</v>
      </c>
      <c r="J198" s="101">
        <v>51.55452279</v>
      </c>
      <c r="K198" s="101">
        <v>11.4668571429</v>
      </c>
    </row>
    <row r="199" spans="1:11" x14ac:dyDescent="0.15">
      <c r="A199" s="25" t="s">
        <v>682</v>
      </c>
      <c r="B199" s="25" t="s">
        <v>1880</v>
      </c>
      <c r="C199" s="25" t="s">
        <v>1344</v>
      </c>
      <c r="D199" s="25" t="s">
        <v>105</v>
      </c>
      <c r="E199" s="25" t="s">
        <v>108</v>
      </c>
      <c r="F199" s="64">
        <v>7.5383655899999997</v>
      </c>
      <c r="G199" s="46">
        <v>9.0259103199999995</v>
      </c>
      <c r="H199" s="69">
        <f t="shared" ref="H199:H262" si="6">IF(ISERROR(F199/G199-1),"",((F199/G199-1)))</f>
        <v>-0.16480827719990021</v>
      </c>
      <c r="I199" s="75">
        <f t="shared" ref="I199:I262" si="7">F199/$F$746</f>
        <v>6.9259301117971018E-4</v>
      </c>
      <c r="J199" s="101">
        <v>51.912032370000006</v>
      </c>
      <c r="K199" s="101">
        <v>22.150523809500001</v>
      </c>
    </row>
    <row r="200" spans="1:11" x14ac:dyDescent="0.15">
      <c r="A200" s="25" t="s">
        <v>1484</v>
      </c>
      <c r="B200" s="25" t="s">
        <v>974</v>
      </c>
      <c r="C200" s="25" t="s">
        <v>1348</v>
      </c>
      <c r="D200" s="25" t="s">
        <v>105</v>
      </c>
      <c r="E200" s="25" t="s">
        <v>108</v>
      </c>
      <c r="F200" s="64">
        <v>7.4571441569999992</v>
      </c>
      <c r="G200" s="46">
        <v>5.7699203949999998</v>
      </c>
      <c r="H200" s="69">
        <f t="shared" si="6"/>
        <v>0.29241716462190448</v>
      </c>
      <c r="I200" s="75">
        <f t="shared" si="7"/>
        <v>6.8513073090394007E-4</v>
      </c>
      <c r="J200" s="101">
        <v>43.197001740000005</v>
      </c>
      <c r="K200" s="101">
        <v>36.391904761900001</v>
      </c>
    </row>
    <row r="201" spans="1:11" x14ac:dyDescent="0.15">
      <c r="A201" s="25" t="s">
        <v>1463</v>
      </c>
      <c r="B201" s="25" t="s">
        <v>599</v>
      </c>
      <c r="C201" s="25" t="s">
        <v>1348</v>
      </c>
      <c r="D201" s="25" t="s">
        <v>106</v>
      </c>
      <c r="E201" s="25" t="s">
        <v>109</v>
      </c>
      <c r="F201" s="64">
        <v>7.3847275679999997</v>
      </c>
      <c r="G201" s="46">
        <v>3.2947263160000002</v>
      </c>
      <c r="H201" s="69">
        <f t="shared" si="6"/>
        <v>1.2413781479019819</v>
      </c>
      <c r="I201" s="75">
        <f t="shared" si="7"/>
        <v>6.7847740229628984E-4</v>
      </c>
      <c r="J201" s="101">
        <v>43.797602520000005</v>
      </c>
      <c r="K201" s="101">
        <v>32.796476190500002</v>
      </c>
    </row>
    <row r="202" spans="1:11" x14ac:dyDescent="0.15">
      <c r="A202" s="25" t="s">
        <v>1540</v>
      </c>
      <c r="B202" s="25" t="s">
        <v>447</v>
      </c>
      <c r="C202" s="25" t="s">
        <v>1348</v>
      </c>
      <c r="D202" s="25" t="s">
        <v>106</v>
      </c>
      <c r="E202" s="25" t="s">
        <v>109</v>
      </c>
      <c r="F202" s="64">
        <v>7.3302156600000004</v>
      </c>
      <c r="G202" s="46">
        <v>8.7305863100000014</v>
      </c>
      <c r="H202" s="69">
        <f t="shared" si="6"/>
        <v>-0.16039823675942799</v>
      </c>
      <c r="I202" s="75">
        <f t="shared" si="7"/>
        <v>6.7346907972873566E-4</v>
      </c>
      <c r="J202" s="101">
        <v>142.12885245000001</v>
      </c>
      <c r="K202" s="101">
        <v>19.110142857100001</v>
      </c>
    </row>
    <row r="203" spans="1:11" x14ac:dyDescent="0.15">
      <c r="A203" s="25" t="s">
        <v>1475</v>
      </c>
      <c r="B203" s="25" t="s">
        <v>1429</v>
      </c>
      <c r="C203" s="25" t="s">
        <v>1348</v>
      </c>
      <c r="D203" s="25" t="s">
        <v>106</v>
      </c>
      <c r="E203" s="25" t="s">
        <v>109</v>
      </c>
      <c r="F203" s="64">
        <v>7.2354117429999993</v>
      </c>
      <c r="G203" s="46">
        <v>13.112488629000001</v>
      </c>
      <c r="H203" s="69">
        <f t="shared" si="6"/>
        <v>-0.44820453632288149</v>
      </c>
      <c r="I203" s="75">
        <f t="shared" si="7"/>
        <v>6.6475889851468517E-4</v>
      </c>
      <c r="J203" s="101">
        <v>116.95521771000001</v>
      </c>
      <c r="K203" s="101">
        <v>47.883285714300001</v>
      </c>
    </row>
    <row r="204" spans="1:11" x14ac:dyDescent="0.15">
      <c r="A204" s="25" t="s">
        <v>1187</v>
      </c>
      <c r="B204" s="25" t="s">
        <v>1191</v>
      </c>
      <c r="C204" s="25" t="s">
        <v>1349</v>
      </c>
      <c r="D204" s="25" t="s">
        <v>105</v>
      </c>
      <c r="E204" s="25" t="s">
        <v>109</v>
      </c>
      <c r="F204" s="64">
        <v>6.89949016</v>
      </c>
      <c r="G204" s="46">
        <v>5.7703228399999995</v>
      </c>
      <c r="H204" s="69">
        <f t="shared" si="6"/>
        <v>0.19568529375385868</v>
      </c>
      <c r="I204" s="75">
        <f t="shared" si="7"/>
        <v>6.3389585029653369E-4</v>
      </c>
      <c r="J204" s="101">
        <v>18.317198039999997</v>
      </c>
      <c r="K204" s="101">
        <v>28.1864285714</v>
      </c>
    </row>
    <row r="205" spans="1:11" x14ac:dyDescent="0.15">
      <c r="A205" s="25" t="s">
        <v>1700</v>
      </c>
      <c r="B205" s="25" t="s">
        <v>1579</v>
      </c>
      <c r="C205" s="25" t="s">
        <v>1348</v>
      </c>
      <c r="D205" s="25" t="s">
        <v>106</v>
      </c>
      <c r="E205" s="25" t="s">
        <v>109</v>
      </c>
      <c r="F205" s="64">
        <v>6.8963081979999998</v>
      </c>
      <c r="G205" s="46">
        <v>3.74289994</v>
      </c>
      <c r="H205" s="69">
        <f t="shared" si="6"/>
        <v>0.84250402323071438</v>
      </c>
      <c r="I205" s="75">
        <f t="shared" si="7"/>
        <v>6.3360350514336642E-4</v>
      </c>
      <c r="J205" s="101">
        <v>239.99</v>
      </c>
      <c r="K205" s="101">
        <v>48.390142857100003</v>
      </c>
    </row>
    <row r="206" spans="1:11" x14ac:dyDescent="0.15">
      <c r="A206" s="25" t="s">
        <v>721</v>
      </c>
      <c r="B206" s="25" t="s">
        <v>421</v>
      </c>
      <c r="C206" s="25" t="s">
        <v>1348</v>
      </c>
      <c r="D206" s="25" t="s">
        <v>106</v>
      </c>
      <c r="E206" s="25" t="s">
        <v>108</v>
      </c>
      <c r="F206" s="64">
        <v>6.8235757399999999</v>
      </c>
      <c r="G206" s="46">
        <v>2.7986725299999997</v>
      </c>
      <c r="H206" s="69">
        <f t="shared" si="6"/>
        <v>1.4381472526190837</v>
      </c>
      <c r="I206" s="75">
        <f t="shared" si="7"/>
        <v>6.2692115583365057E-4</v>
      </c>
      <c r="J206" s="101">
        <v>377.25839999999999</v>
      </c>
      <c r="K206" s="101">
        <v>26.9446190476</v>
      </c>
    </row>
    <row r="207" spans="1:11" x14ac:dyDescent="0.15">
      <c r="A207" s="25" t="s">
        <v>157</v>
      </c>
      <c r="B207" s="25" t="s">
        <v>158</v>
      </c>
      <c r="C207" s="25" t="s">
        <v>1349</v>
      </c>
      <c r="D207" s="25" t="s">
        <v>105</v>
      </c>
      <c r="E207" s="25" t="s">
        <v>109</v>
      </c>
      <c r="F207" s="64">
        <v>6.8103376300000003</v>
      </c>
      <c r="G207" s="46">
        <v>11.385841245</v>
      </c>
      <c r="H207" s="69">
        <f t="shared" si="6"/>
        <v>-0.40185907361120943</v>
      </c>
      <c r="I207" s="75">
        <f t="shared" si="7"/>
        <v>6.2570489451576087E-4</v>
      </c>
      <c r="J207" s="101">
        <v>332.11321692000001</v>
      </c>
      <c r="K207" s="101">
        <v>9.6562380952000009</v>
      </c>
    </row>
    <row r="208" spans="1:11" x14ac:dyDescent="0.15">
      <c r="A208" s="25" t="s">
        <v>1584</v>
      </c>
      <c r="B208" s="25" t="s">
        <v>1585</v>
      </c>
      <c r="C208" s="25" t="s">
        <v>1348</v>
      </c>
      <c r="D208" s="25" t="s">
        <v>106</v>
      </c>
      <c r="E208" s="25" t="s">
        <v>109</v>
      </c>
      <c r="F208" s="64">
        <v>6.7564429649999997</v>
      </c>
      <c r="G208" s="46">
        <v>7.2028563449999998</v>
      </c>
      <c r="H208" s="69">
        <f t="shared" si="6"/>
        <v>-6.19772710460742E-2</v>
      </c>
      <c r="I208" s="75">
        <f t="shared" si="7"/>
        <v>6.207532816133052E-4</v>
      </c>
      <c r="J208" s="101">
        <v>548.25</v>
      </c>
      <c r="K208" s="101">
        <v>21.421333333300002</v>
      </c>
    </row>
    <row r="209" spans="1:13" x14ac:dyDescent="0.15">
      <c r="A209" s="25" t="s">
        <v>47</v>
      </c>
      <c r="B209" s="25" t="s">
        <v>816</v>
      </c>
      <c r="C209" s="25" t="s">
        <v>1344</v>
      </c>
      <c r="D209" s="25" t="s">
        <v>105</v>
      </c>
      <c r="E209" s="25" t="s">
        <v>108</v>
      </c>
      <c r="F209" s="64">
        <v>6.7441189400000008</v>
      </c>
      <c r="G209" s="46">
        <v>2.9677927299999998</v>
      </c>
      <c r="H209" s="69">
        <f t="shared" si="6"/>
        <v>1.2724359662408098</v>
      </c>
      <c r="I209" s="75">
        <f t="shared" si="7"/>
        <v>6.1962100254263689E-4</v>
      </c>
      <c r="J209" s="101">
        <v>72.699424140000005</v>
      </c>
      <c r="K209" s="101">
        <v>65.088142857099996</v>
      </c>
    </row>
    <row r="210" spans="1:13" x14ac:dyDescent="0.15">
      <c r="A210" s="25" t="s">
        <v>154</v>
      </c>
      <c r="B210" s="25" t="s">
        <v>155</v>
      </c>
      <c r="C210" s="25" t="s">
        <v>1349</v>
      </c>
      <c r="D210" s="25" t="s">
        <v>105</v>
      </c>
      <c r="E210" s="25" t="s">
        <v>109</v>
      </c>
      <c r="F210" s="64">
        <v>6.6755535720000001</v>
      </c>
      <c r="G210" s="46">
        <v>13.453205619999999</v>
      </c>
      <c r="H210" s="69">
        <f t="shared" si="6"/>
        <v>-0.50379457799441552</v>
      </c>
      <c r="I210" s="75">
        <f t="shared" si="7"/>
        <v>6.133215077623942E-4</v>
      </c>
      <c r="J210" s="101">
        <v>148.34374068</v>
      </c>
      <c r="K210" s="101">
        <v>23.6236666667</v>
      </c>
    </row>
    <row r="211" spans="1:13" x14ac:dyDescent="0.15">
      <c r="A211" s="25" t="s">
        <v>1855</v>
      </c>
      <c r="B211" s="25" t="s">
        <v>1856</v>
      </c>
      <c r="C211" s="25" t="s">
        <v>1344</v>
      </c>
      <c r="D211" s="25" t="s">
        <v>105</v>
      </c>
      <c r="E211" s="25" t="s">
        <v>108</v>
      </c>
      <c r="F211" s="64">
        <v>6.61876365</v>
      </c>
      <c r="G211" s="46">
        <v>3.499430888</v>
      </c>
      <c r="H211" s="69">
        <f t="shared" si="6"/>
        <v>0.89138287391146775</v>
      </c>
      <c r="I211" s="75">
        <f t="shared" si="7"/>
        <v>6.0810389094439099E-4</v>
      </c>
      <c r="J211" s="101">
        <v>27.707950799999995</v>
      </c>
      <c r="K211" s="101">
        <v>52.412142857100001</v>
      </c>
    </row>
    <row r="212" spans="1:13" x14ac:dyDescent="0.15">
      <c r="A212" s="25" t="s">
        <v>714</v>
      </c>
      <c r="B212" s="25" t="s">
        <v>1764</v>
      </c>
      <c r="C212" s="25" t="s">
        <v>1346</v>
      </c>
      <c r="D212" s="25" t="s">
        <v>106</v>
      </c>
      <c r="E212" s="25" t="s">
        <v>109</v>
      </c>
      <c r="F212" s="64">
        <v>6.6020521500000005</v>
      </c>
      <c r="G212" s="46">
        <v>11.609768019999999</v>
      </c>
      <c r="H212" s="69">
        <f t="shared" si="6"/>
        <v>-0.43133642820194773</v>
      </c>
      <c r="I212" s="75">
        <f t="shared" si="7"/>
        <v>6.0656850930653524E-4</v>
      </c>
      <c r="J212" s="101">
        <v>30.366083039999999</v>
      </c>
      <c r="K212" s="101">
        <v>13.722952381000001</v>
      </c>
    </row>
    <row r="213" spans="1:13" x14ac:dyDescent="0.15">
      <c r="A213" s="25" t="s">
        <v>1859</v>
      </c>
      <c r="B213" s="25" t="s">
        <v>1860</v>
      </c>
      <c r="C213" s="25" t="s">
        <v>1344</v>
      </c>
      <c r="D213" s="25" t="s">
        <v>105</v>
      </c>
      <c r="E213" s="25" t="s">
        <v>108</v>
      </c>
      <c r="F213" s="64">
        <v>6.5866236689999997</v>
      </c>
      <c r="G213" s="46">
        <v>10.919958369000001</v>
      </c>
      <c r="H213" s="69">
        <f t="shared" si="6"/>
        <v>-0.3968270348265831</v>
      </c>
      <c r="I213" s="75">
        <f t="shared" si="7"/>
        <v>6.0515100600477259E-4</v>
      </c>
      <c r="J213" s="101">
        <v>184.267776</v>
      </c>
      <c r="K213" s="101">
        <v>27.148333333299998</v>
      </c>
    </row>
    <row r="214" spans="1:13" x14ac:dyDescent="0.15">
      <c r="A214" s="25" t="s">
        <v>844</v>
      </c>
      <c r="B214" s="25" t="s">
        <v>845</v>
      </c>
      <c r="C214" s="25" t="s">
        <v>1342</v>
      </c>
      <c r="D214" s="25" t="s">
        <v>105</v>
      </c>
      <c r="E214" s="25" t="s">
        <v>108</v>
      </c>
      <c r="F214" s="64">
        <v>6.4175845199999992</v>
      </c>
      <c r="G214" s="46">
        <v>22.48883798</v>
      </c>
      <c r="H214" s="69">
        <f t="shared" si="6"/>
        <v>-0.71463245341056081</v>
      </c>
      <c r="I214" s="75">
        <f t="shared" si="7"/>
        <v>5.8962040698892326E-4</v>
      </c>
      <c r="J214" s="101">
        <v>152.28301289042</v>
      </c>
      <c r="K214" s="101">
        <v>17.923904761900001</v>
      </c>
    </row>
    <row r="215" spans="1:13" x14ac:dyDescent="0.15">
      <c r="A215" s="25" t="s">
        <v>126</v>
      </c>
      <c r="B215" s="25" t="s">
        <v>127</v>
      </c>
      <c r="C215" s="25" t="s">
        <v>1349</v>
      </c>
      <c r="D215" s="25" t="s">
        <v>105</v>
      </c>
      <c r="E215" s="25" t="s">
        <v>109</v>
      </c>
      <c r="F215" s="64">
        <v>6.3875538569999994</v>
      </c>
      <c r="G215" s="46">
        <v>18.287138416999998</v>
      </c>
      <c r="H215" s="69">
        <f t="shared" si="6"/>
        <v>-0.65070785207914028</v>
      </c>
      <c r="I215" s="75">
        <f t="shared" si="7"/>
        <v>5.8686131722781058E-4</v>
      </c>
      <c r="J215" s="101">
        <v>945.94858290999991</v>
      </c>
      <c r="K215" s="101">
        <v>11.9682380952</v>
      </c>
    </row>
    <row r="216" spans="1:13" x14ac:dyDescent="0.15">
      <c r="A216" s="25" t="s">
        <v>1461</v>
      </c>
      <c r="B216" s="25" t="s">
        <v>523</v>
      </c>
      <c r="C216" s="25" t="s">
        <v>1348</v>
      </c>
      <c r="D216" s="25" t="s">
        <v>106</v>
      </c>
      <c r="E216" s="25" t="s">
        <v>109</v>
      </c>
      <c r="F216" s="64">
        <v>6.341981573</v>
      </c>
      <c r="G216" s="46">
        <v>3.704027145</v>
      </c>
      <c r="H216" s="69">
        <f t="shared" si="6"/>
        <v>0.71218550100555489</v>
      </c>
      <c r="I216" s="75">
        <f t="shared" si="7"/>
        <v>5.8267432934229783E-4</v>
      </c>
      <c r="J216" s="101">
        <v>17.228832749999999</v>
      </c>
      <c r="K216" s="101">
        <v>36.530857142899997</v>
      </c>
    </row>
    <row r="217" spans="1:13" x14ac:dyDescent="0.15">
      <c r="A217" s="25" t="s">
        <v>3</v>
      </c>
      <c r="B217" s="25" t="s">
        <v>4</v>
      </c>
      <c r="C217" s="25" t="s">
        <v>1344</v>
      </c>
      <c r="D217" s="25" t="s">
        <v>105</v>
      </c>
      <c r="E217" s="25" t="s">
        <v>108</v>
      </c>
      <c r="F217" s="64">
        <v>6.3232962199999996</v>
      </c>
      <c r="G217" s="46">
        <v>2.36552783</v>
      </c>
      <c r="H217" s="69">
        <f t="shared" si="6"/>
        <v>1.6731015969488721</v>
      </c>
      <c r="I217" s="75">
        <f t="shared" si="7"/>
        <v>5.8095759847474828E-4</v>
      </c>
      <c r="J217" s="101">
        <v>78.202214679999997</v>
      </c>
      <c r="K217" s="101">
        <v>57.428761904799998</v>
      </c>
    </row>
    <row r="218" spans="1:13" x14ac:dyDescent="0.15">
      <c r="A218" s="25" t="s">
        <v>266</v>
      </c>
      <c r="B218" s="25" t="s">
        <v>267</v>
      </c>
      <c r="C218" s="25" t="s">
        <v>1346</v>
      </c>
      <c r="D218" s="25" t="s">
        <v>106</v>
      </c>
      <c r="E218" s="25" t="s">
        <v>109</v>
      </c>
      <c r="F218" s="64">
        <v>6.3029856500000001</v>
      </c>
      <c r="G218" s="46">
        <v>9.5078711300000016</v>
      </c>
      <c r="H218" s="69">
        <f t="shared" si="6"/>
        <v>-0.33707708446822426</v>
      </c>
      <c r="I218" s="75">
        <f t="shared" si="7"/>
        <v>5.790915495723528E-4</v>
      </c>
      <c r="J218" s="101">
        <v>71.120642480000001</v>
      </c>
      <c r="K218" s="101">
        <v>49.497190476199997</v>
      </c>
    </row>
    <row r="219" spans="1:13" x14ac:dyDescent="0.15">
      <c r="A219" s="25" t="s">
        <v>1399</v>
      </c>
      <c r="B219" s="25" t="s">
        <v>514</v>
      </c>
      <c r="C219" s="25" t="s">
        <v>1345</v>
      </c>
      <c r="D219" s="25" t="s">
        <v>105</v>
      </c>
      <c r="E219" s="25" t="s">
        <v>108</v>
      </c>
      <c r="F219" s="64">
        <v>6.2971717599999995</v>
      </c>
      <c r="G219" s="46">
        <v>4.5768077099999998</v>
      </c>
      <c r="H219" s="69">
        <f t="shared" si="6"/>
        <v>0.37588733436214206</v>
      </c>
      <c r="I219" s="75">
        <f t="shared" si="7"/>
        <v>5.7855739405366713E-4</v>
      </c>
      <c r="J219" s="101">
        <v>15.857520839999999</v>
      </c>
      <c r="K219" s="101">
        <v>28.427666666699999</v>
      </c>
    </row>
    <row r="220" spans="1:13" x14ac:dyDescent="0.15">
      <c r="A220" s="25" t="s">
        <v>1462</v>
      </c>
      <c r="B220" s="25" t="s">
        <v>597</v>
      </c>
      <c r="C220" s="25" t="s">
        <v>1348</v>
      </c>
      <c r="D220" s="25" t="s">
        <v>106</v>
      </c>
      <c r="E220" s="25" t="s">
        <v>109</v>
      </c>
      <c r="F220" s="64">
        <v>6.2249078339999997</v>
      </c>
      <c r="G220" s="46">
        <v>0.52867034800000001</v>
      </c>
      <c r="H220" s="69">
        <f t="shared" si="6"/>
        <v>10.774649093805426</v>
      </c>
      <c r="I220" s="75">
        <f t="shared" si="7"/>
        <v>5.7191809147402034E-4</v>
      </c>
      <c r="J220" s="101">
        <v>18.629149000000002</v>
      </c>
      <c r="K220" s="101">
        <v>51.378047619</v>
      </c>
    </row>
    <row r="221" spans="1:13" x14ac:dyDescent="0.15">
      <c r="A221" s="25" t="s">
        <v>744</v>
      </c>
      <c r="B221" s="25" t="s">
        <v>891</v>
      </c>
      <c r="C221" s="25" t="s">
        <v>1349</v>
      </c>
      <c r="D221" s="25" t="s">
        <v>105</v>
      </c>
      <c r="E221" s="25" t="s">
        <v>109</v>
      </c>
      <c r="F221" s="64">
        <v>6.2111225960000001</v>
      </c>
      <c r="G221" s="46">
        <v>8.2662098099999994</v>
      </c>
      <c r="H221" s="69">
        <f t="shared" si="6"/>
        <v>-0.24861299933542325</v>
      </c>
      <c r="I221" s="75">
        <f t="shared" si="7"/>
        <v>5.706515623594184E-4</v>
      </c>
      <c r="J221" s="101">
        <v>177.64168978999999</v>
      </c>
      <c r="K221" s="101">
        <v>14.574666666700001</v>
      </c>
    </row>
    <row r="222" spans="1:13" x14ac:dyDescent="0.15">
      <c r="A222" s="25" t="s">
        <v>588</v>
      </c>
      <c r="B222" s="25" t="s">
        <v>589</v>
      </c>
      <c r="C222" s="25" t="s">
        <v>1342</v>
      </c>
      <c r="D222" s="25" t="s">
        <v>105</v>
      </c>
      <c r="E222" s="25" t="s">
        <v>108</v>
      </c>
      <c r="F222" s="64">
        <v>6.0083921480000004</v>
      </c>
      <c r="G222" s="46">
        <v>11.904545003000001</v>
      </c>
      <c r="H222" s="69">
        <f t="shared" si="6"/>
        <v>-0.49528586380362649</v>
      </c>
      <c r="I222" s="75">
        <f t="shared" si="7"/>
        <v>5.520255498953384E-4</v>
      </c>
      <c r="J222" s="101">
        <v>79.079965239967393</v>
      </c>
      <c r="K222" s="101">
        <v>13.5883333333</v>
      </c>
    </row>
    <row r="223" spans="1:13" x14ac:dyDescent="0.15">
      <c r="A223" s="25" t="s">
        <v>181</v>
      </c>
      <c r="B223" s="25" t="s">
        <v>580</v>
      </c>
      <c r="C223" s="25" t="s">
        <v>1342</v>
      </c>
      <c r="D223" s="25" t="s">
        <v>105</v>
      </c>
      <c r="E223" s="25" t="s">
        <v>108</v>
      </c>
      <c r="F223" s="64">
        <v>5.9541345909999999</v>
      </c>
      <c r="G223" s="46">
        <v>0.83954349800000005</v>
      </c>
      <c r="H223" s="69">
        <f t="shared" si="6"/>
        <v>6.0921097062680118</v>
      </c>
      <c r="I223" s="75">
        <f t="shared" si="7"/>
        <v>5.470405960173076E-4</v>
      </c>
      <c r="J223" s="101">
        <v>45.475537559999999</v>
      </c>
      <c r="K223" s="101">
        <v>15.557238095200001</v>
      </c>
    </row>
    <row r="224" spans="1:13" s="23" customFormat="1" x14ac:dyDescent="0.15">
      <c r="A224" s="25" t="s">
        <v>457</v>
      </c>
      <c r="B224" s="25" t="s">
        <v>1554</v>
      </c>
      <c r="C224" s="25" t="s">
        <v>1348</v>
      </c>
      <c r="D224" s="25" t="s">
        <v>106</v>
      </c>
      <c r="E224" s="25" t="s">
        <v>109</v>
      </c>
      <c r="F224" s="64">
        <v>5.9105641030000005</v>
      </c>
      <c r="G224" s="46">
        <v>5.8504744440000005</v>
      </c>
      <c r="H224" s="69">
        <f t="shared" si="6"/>
        <v>1.0270903595113623E-2</v>
      </c>
      <c r="I224" s="75">
        <f t="shared" si="7"/>
        <v>5.4303752464564053E-4</v>
      </c>
      <c r="J224" s="101">
        <v>608.65599999999995</v>
      </c>
      <c r="K224" s="101">
        <v>47.089857142900001</v>
      </c>
      <c r="L224" s="19"/>
      <c r="M224" s="19"/>
    </row>
    <row r="225" spans="1:11" x14ac:dyDescent="0.15">
      <c r="A225" s="25" t="s">
        <v>1727</v>
      </c>
      <c r="B225" s="25" t="s">
        <v>1739</v>
      </c>
      <c r="C225" s="25" t="s">
        <v>1344</v>
      </c>
      <c r="D225" s="25" t="s">
        <v>105</v>
      </c>
      <c r="E225" s="25" t="s">
        <v>108</v>
      </c>
      <c r="F225" s="64">
        <v>5.7667964400000002</v>
      </c>
      <c r="G225" s="46">
        <v>6.1917116700000001</v>
      </c>
      <c r="H225" s="69">
        <f t="shared" si="6"/>
        <v>-6.8626456244529899E-2</v>
      </c>
      <c r="I225" s="75">
        <f t="shared" si="7"/>
        <v>5.2982876242276195E-4</v>
      </c>
      <c r="J225" s="101">
        <v>94.071629420000008</v>
      </c>
      <c r="K225" s="101">
        <v>25.011857142899999</v>
      </c>
    </row>
    <row r="226" spans="1:11" x14ac:dyDescent="0.15">
      <c r="A226" s="25" t="s">
        <v>676</v>
      </c>
      <c r="B226" s="25" t="s">
        <v>1876</v>
      </c>
      <c r="C226" s="25" t="s">
        <v>1344</v>
      </c>
      <c r="D226" s="25" t="s">
        <v>105</v>
      </c>
      <c r="E226" s="25" t="s">
        <v>108</v>
      </c>
      <c r="F226" s="64">
        <v>5.6518431799999993</v>
      </c>
      <c r="G226" s="46">
        <v>8.5198443499999996</v>
      </c>
      <c r="H226" s="69">
        <f t="shared" si="6"/>
        <v>-0.33662600538001619</v>
      </c>
      <c r="I226" s="75">
        <f t="shared" si="7"/>
        <v>5.1926734515826375E-4</v>
      </c>
      <c r="J226" s="101">
        <v>74.851939659999999</v>
      </c>
      <c r="K226" s="101">
        <v>16.931952380999999</v>
      </c>
    </row>
    <row r="227" spans="1:11" x14ac:dyDescent="0.15">
      <c r="A227" s="25" t="s">
        <v>717</v>
      </c>
      <c r="B227" s="25" t="s">
        <v>1763</v>
      </c>
      <c r="C227" s="25" t="s">
        <v>1346</v>
      </c>
      <c r="D227" s="25" t="s">
        <v>106</v>
      </c>
      <c r="E227" s="25" t="s">
        <v>109</v>
      </c>
      <c r="F227" s="64">
        <v>5.5748273899999994</v>
      </c>
      <c r="G227" s="46">
        <v>7.1582843199999999</v>
      </c>
      <c r="H227" s="69">
        <f t="shared" si="6"/>
        <v>-0.22120620797023616</v>
      </c>
      <c r="I227" s="75">
        <f t="shared" si="7"/>
        <v>5.121914614978529E-4</v>
      </c>
      <c r="J227" s="101">
        <v>195.42705910000001</v>
      </c>
      <c r="K227" s="101">
        <v>5.7430000000000003</v>
      </c>
    </row>
    <row r="228" spans="1:11" x14ac:dyDescent="0.15">
      <c r="A228" s="25" t="s">
        <v>719</v>
      </c>
      <c r="B228" s="25" t="s">
        <v>1746</v>
      </c>
      <c r="C228" s="25" t="s">
        <v>1347</v>
      </c>
      <c r="D228" s="25" t="s">
        <v>105</v>
      </c>
      <c r="E228" s="25" t="s">
        <v>108</v>
      </c>
      <c r="F228" s="64">
        <v>5.5732790899999998</v>
      </c>
      <c r="G228" s="46">
        <v>3.6815756400000001</v>
      </c>
      <c r="H228" s="69">
        <f t="shared" si="6"/>
        <v>0.51382984759210304</v>
      </c>
      <c r="I228" s="75">
        <f t="shared" si="7"/>
        <v>5.120492102702617E-4</v>
      </c>
      <c r="J228" s="101">
        <v>50.418165479999999</v>
      </c>
      <c r="K228" s="101">
        <v>134.22314285709999</v>
      </c>
    </row>
    <row r="229" spans="1:11" x14ac:dyDescent="0.15">
      <c r="A229" s="25" t="s">
        <v>443</v>
      </c>
      <c r="B229" s="25" t="s">
        <v>1031</v>
      </c>
      <c r="C229" s="25" t="s">
        <v>1039</v>
      </c>
      <c r="D229" s="25" t="s">
        <v>105</v>
      </c>
      <c r="E229" s="25" t="s">
        <v>109</v>
      </c>
      <c r="F229" s="64">
        <v>5.5316027010000006</v>
      </c>
      <c r="G229" s="46">
        <v>2.4500604470000003</v>
      </c>
      <c r="H229" s="69">
        <f t="shared" si="6"/>
        <v>1.2577413172696308</v>
      </c>
      <c r="I229" s="75">
        <f t="shared" si="7"/>
        <v>5.0822016066952368E-4</v>
      </c>
      <c r="J229" s="101">
        <v>53.782586121000001</v>
      </c>
      <c r="K229" s="101">
        <v>0.4301428571</v>
      </c>
    </row>
    <row r="230" spans="1:11" x14ac:dyDescent="0.15">
      <c r="A230" s="25" t="s">
        <v>1548</v>
      </c>
      <c r="B230" s="25" t="s">
        <v>1549</v>
      </c>
      <c r="C230" s="25" t="s">
        <v>1348</v>
      </c>
      <c r="D230" s="25" t="s">
        <v>106</v>
      </c>
      <c r="E230" s="25" t="s">
        <v>109</v>
      </c>
      <c r="F230" s="64">
        <v>5.4637387840000002</v>
      </c>
      <c r="G230" s="46">
        <v>7.0652149079999997</v>
      </c>
      <c r="H230" s="69">
        <f t="shared" si="6"/>
        <v>-0.22667054645239948</v>
      </c>
      <c r="I230" s="75">
        <f t="shared" si="7"/>
        <v>5.0198511222774602E-4</v>
      </c>
      <c r="J230" s="101">
        <v>148.92216849000002</v>
      </c>
      <c r="K230" s="101">
        <v>41.997999999999998</v>
      </c>
    </row>
    <row r="231" spans="1:11" x14ac:dyDescent="0.15">
      <c r="A231" s="25" t="s">
        <v>748</v>
      </c>
      <c r="B231" s="25" t="s">
        <v>895</v>
      </c>
      <c r="C231" s="25" t="s">
        <v>1349</v>
      </c>
      <c r="D231" s="25" t="s">
        <v>105</v>
      </c>
      <c r="E231" s="25" t="s">
        <v>109</v>
      </c>
      <c r="F231" s="64">
        <v>5.43073915</v>
      </c>
      <c r="G231" s="46">
        <v>4.3890937249999995</v>
      </c>
      <c r="H231" s="69">
        <f t="shared" si="6"/>
        <v>0.23732585592029043</v>
      </c>
      <c r="I231" s="75">
        <f t="shared" si="7"/>
        <v>4.9895324602186608E-4</v>
      </c>
      <c r="J231" s="101">
        <v>179.44862224000002</v>
      </c>
      <c r="K231" s="101">
        <v>12.8441428571</v>
      </c>
    </row>
    <row r="232" spans="1:11" x14ac:dyDescent="0.15">
      <c r="A232" s="25" t="s">
        <v>1505</v>
      </c>
      <c r="B232" s="25" t="s">
        <v>1574</v>
      </c>
      <c r="C232" s="25" t="s">
        <v>1348</v>
      </c>
      <c r="D232" s="25" t="s">
        <v>106</v>
      </c>
      <c r="E232" s="25" t="s">
        <v>109</v>
      </c>
      <c r="F232" s="64">
        <v>5.3801255700000006</v>
      </c>
      <c r="G232" s="46">
        <v>14.841450550000001</v>
      </c>
      <c r="H232" s="69">
        <f t="shared" si="6"/>
        <v>-0.63749327925362387</v>
      </c>
      <c r="I232" s="75">
        <f t="shared" si="7"/>
        <v>4.943030852727926E-4</v>
      </c>
      <c r="J232" s="101">
        <v>100.59774859999999</v>
      </c>
      <c r="K232" s="101">
        <v>13.5553809524</v>
      </c>
    </row>
    <row r="233" spans="1:11" x14ac:dyDescent="0.15">
      <c r="A233" s="25" t="s">
        <v>1489</v>
      </c>
      <c r="B233" s="25" t="s">
        <v>602</v>
      </c>
      <c r="C233" s="25" t="s">
        <v>1348</v>
      </c>
      <c r="D233" s="25" t="s">
        <v>105</v>
      </c>
      <c r="E233" s="25" t="s">
        <v>108</v>
      </c>
      <c r="F233" s="64">
        <v>5.3734604699999995</v>
      </c>
      <c r="G233" s="46">
        <v>10.327393070000001</v>
      </c>
      <c r="H233" s="69">
        <f t="shared" si="6"/>
        <v>-0.47968858805138914</v>
      </c>
      <c r="I233" s="75">
        <f t="shared" si="7"/>
        <v>4.9369072419482387E-4</v>
      </c>
      <c r="J233" s="101">
        <v>28.868679919999998</v>
      </c>
      <c r="K233" s="101">
        <v>52.348904761900002</v>
      </c>
    </row>
    <row r="234" spans="1:11" x14ac:dyDescent="0.15">
      <c r="A234" s="25" t="s">
        <v>1778</v>
      </c>
      <c r="B234" s="25" t="s">
        <v>1779</v>
      </c>
      <c r="C234" s="25" t="s">
        <v>1350</v>
      </c>
      <c r="D234" s="25" t="s">
        <v>105</v>
      </c>
      <c r="E234" s="25" t="s">
        <v>108</v>
      </c>
      <c r="F234" s="64">
        <v>5.3616504210000002</v>
      </c>
      <c r="G234" s="46">
        <v>0.85719334999999997</v>
      </c>
      <c r="H234" s="69">
        <f t="shared" si="6"/>
        <v>5.254890359333749</v>
      </c>
      <c r="I234" s="75">
        <f t="shared" si="7"/>
        <v>4.9260566705592093E-4</v>
      </c>
      <c r="J234" s="101">
        <v>15.1008</v>
      </c>
      <c r="K234" s="101">
        <v>58.879190476200002</v>
      </c>
    </row>
    <row r="235" spans="1:11" x14ac:dyDescent="0.15">
      <c r="A235" s="25" t="s">
        <v>1539</v>
      </c>
      <c r="B235" s="25" t="s">
        <v>445</v>
      </c>
      <c r="C235" s="25" t="s">
        <v>1346</v>
      </c>
      <c r="D235" s="25" t="s">
        <v>105</v>
      </c>
      <c r="E235" s="25" t="s">
        <v>108</v>
      </c>
      <c r="F235" s="64">
        <v>5.3434153499999999</v>
      </c>
      <c r="G235" s="46">
        <v>3.9696007599999996</v>
      </c>
      <c r="H235" s="69">
        <f t="shared" si="6"/>
        <v>0.34608381876670147</v>
      </c>
      <c r="I235" s="75">
        <f t="shared" si="7"/>
        <v>4.9093030618595733E-4</v>
      </c>
      <c r="J235" s="101">
        <v>4.671478050000001</v>
      </c>
      <c r="K235" s="101">
        <v>17.3314285714</v>
      </c>
    </row>
    <row r="236" spans="1:11" x14ac:dyDescent="0.15">
      <c r="A236" s="25" t="s">
        <v>1702</v>
      </c>
      <c r="B236" s="25" t="s">
        <v>1782</v>
      </c>
      <c r="C236" s="25" t="s">
        <v>1350</v>
      </c>
      <c r="D236" s="25" t="s">
        <v>105</v>
      </c>
      <c r="E236" s="25" t="s">
        <v>108</v>
      </c>
      <c r="F236" s="64">
        <v>5.3058777589999995</v>
      </c>
      <c r="G236" s="46">
        <v>9.5829524820000014</v>
      </c>
      <c r="H236" s="69">
        <f t="shared" si="6"/>
        <v>-0.44632118661067999</v>
      </c>
      <c r="I236" s="75">
        <f t="shared" si="7"/>
        <v>4.8748151176590288E-4</v>
      </c>
      <c r="J236" s="101">
        <v>240.36806176000002</v>
      </c>
      <c r="K236" s="101">
        <v>61.501761904799999</v>
      </c>
    </row>
    <row r="237" spans="1:11" x14ac:dyDescent="0.15">
      <c r="A237" s="25" t="s">
        <v>1555</v>
      </c>
      <c r="B237" s="25" t="s">
        <v>1556</v>
      </c>
      <c r="C237" s="25" t="s">
        <v>1348</v>
      </c>
      <c r="D237" s="25" t="s">
        <v>106</v>
      </c>
      <c r="E237" s="25" t="s">
        <v>109</v>
      </c>
      <c r="F237" s="64">
        <v>5.2600222800000003</v>
      </c>
      <c r="G237" s="46">
        <v>3.16922821</v>
      </c>
      <c r="H237" s="69">
        <f t="shared" si="6"/>
        <v>0.65971710822301444</v>
      </c>
      <c r="I237" s="75">
        <f t="shared" si="7"/>
        <v>4.8326850512666171E-4</v>
      </c>
      <c r="J237" s="101">
        <v>153.816</v>
      </c>
      <c r="K237" s="101">
        <v>79.299523809500002</v>
      </c>
    </row>
    <row r="238" spans="1:11" x14ac:dyDescent="0.15">
      <c r="A238" s="25" t="s">
        <v>1949</v>
      </c>
      <c r="B238" s="25" t="s">
        <v>1950</v>
      </c>
      <c r="C238" s="25" t="s">
        <v>1039</v>
      </c>
      <c r="D238" s="25" t="s">
        <v>105</v>
      </c>
      <c r="E238" s="25" t="s">
        <v>108</v>
      </c>
      <c r="F238" s="64">
        <v>5.2533099199999995</v>
      </c>
      <c r="G238" s="46">
        <v>7.39758754</v>
      </c>
      <c r="H238" s="69">
        <f t="shared" si="6"/>
        <v>-0.28986174322446756</v>
      </c>
      <c r="I238" s="75">
        <f t="shared" si="7"/>
        <v>4.8265180200062998E-4</v>
      </c>
      <c r="J238" s="101">
        <v>32.814173050000001</v>
      </c>
      <c r="K238" s="101">
        <v>18.173380952399999</v>
      </c>
    </row>
    <row r="239" spans="1:11" x14ac:dyDescent="0.15">
      <c r="A239" s="25" t="s">
        <v>503</v>
      </c>
      <c r="B239" s="25" t="s">
        <v>1945</v>
      </c>
      <c r="C239" s="25" t="s">
        <v>1039</v>
      </c>
      <c r="D239" s="25" t="s">
        <v>105</v>
      </c>
      <c r="E239" s="25" t="s">
        <v>108</v>
      </c>
      <c r="F239" s="64">
        <v>5.2486299910000005</v>
      </c>
      <c r="G239" s="46">
        <v>17.0913623</v>
      </c>
      <c r="H239" s="69">
        <f t="shared" si="6"/>
        <v>-0.69290745238020024</v>
      </c>
      <c r="I239" s="75">
        <f t="shared" si="7"/>
        <v>4.8222183000212195E-4</v>
      </c>
      <c r="J239" s="101">
        <v>406.38082914</v>
      </c>
      <c r="K239" s="101">
        <v>10.903</v>
      </c>
    </row>
    <row r="240" spans="1:11" x14ac:dyDescent="0.15">
      <c r="A240" s="25" t="s">
        <v>299</v>
      </c>
      <c r="B240" s="25" t="s">
        <v>300</v>
      </c>
      <c r="C240" s="25" t="s">
        <v>1341</v>
      </c>
      <c r="D240" s="25" t="s">
        <v>105</v>
      </c>
      <c r="E240" s="25" t="s">
        <v>108</v>
      </c>
      <c r="F240" s="64">
        <v>5.1701319999999997</v>
      </c>
      <c r="G240" s="46">
        <v>4.0158094000000002</v>
      </c>
      <c r="H240" s="69">
        <f t="shared" si="6"/>
        <v>0.28744456845984767</v>
      </c>
      <c r="I240" s="75">
        <f t="shared" si="7"/>
        <v>4.7500976800948406E-4</v>
      </c>
      <c r="J240" s="101">
        <v>62.337833339999996</v>
      </c>
      <c r="K240" s="101">
        <v>19.320761904800001</v>
      </c>
    </row>
    <row r="241" spans="1:11" x14ac:dyDescent="0.15">
      <c r="A241" s="25" t="s">
        <v>1460</v>
      </c>
      <c r="B241" s="25" t="s">
        <v>975</v>
      </c>
      <c r="C241" s="25" t="s">
        <v>1348</v>
      </c>
      <c r="D241" s="25" t="s">
        <v>106</v>
      </c>
      <c r="E241" s="25" t="s">
        <v>109</v>
      </c>
      <c r="F241" s="64">
        <v>5.0990468720000006</v>
      </c>
      <c r="G241" s="46">
        <v>2.9835443700000002</v>
      </c>
      <c r="H241" s="69">
        <f t="shared" si="6"/>
        <v>0.70905682626063982</v>
      </c>
      <c r="I241" s="75">
        <f t="shared" si="7"/>
        <v>4.6847876838312946E-4</v>
      </c>
      <c r="J241" s="101">
        <v>27.735160699999998</v>
      </c>
      <c r="K241" s="101">
        <v>20.733238095200001</v>
      </c>
    </row>
    <row r="242" spans="1:11" x14ac:dyDescent="0.15">
      <c r="A242" s="25" t="s">
        <v>1910</v>
      </c>
      <c r="B242" s="25" t="s">
        <v>1669</v>
      </c>
      <c r="C242" s="25" t="s">
        <v>1364</v>
      </c>
      <c r="D242" s="25" t="s">
        <v>106</v>
      </c>
      <c r="E242" s="25" t="s">
        <v>108</v>
      </c>
      <c r="F242" s="64">
        <v>5.0587010499999998</v>
      </c>
      <c r="G242" s="46">
        <v>0.84074143999999995</v>
      </c>
      <c r="H242" s="69">
        <f t="shared" si="6"/>
        <v>5.0169521916274284</v>
      </c>
      <c r="I242" s="75">
        <f t="shared" si="7"/>
        <v>4.6477196562676415E-4</v>
      </c>
      <c r="J242" s="101">
        <v>111.12607461</v>
      </c>
      <c r="K242" s="101">
        <v>25.019428571399999</v>
      </c>
    </row>
    <row r="243" spans="1:11" x14ac:dyDescent="0.15">
      <c r="A243" s="25" t="s">
        <v>1722</v>
      </c>
      <c r="B243" s="25" t="s">
        <v>1734</v>
      </c>
      <c r="C243" s="25" t="s">
        <v>1346</v>
      </c>
      <c r="D243" s="25" t="s">
        <v>106</v>
      </c>
      <c r="E243" s="25" t="s">
        <v>109</v>
      </c>
      <c r="F243" s="64">
        <v>5.0026043700000002</v>
      </c>
      <c r="G243" s="46">
        <v>1.67056E-3</v>
      </c>
      <c r="H243" s="69">
        <f t="shared" si="6"/>
        <v>2993.5673127573991</v>
      </c>
      <c r="I243" s="75">
        <f t="shared" si="7"/>
        <v>4.5961804093917356E-4</v>
      </c>
      <c r="J243" s="101">
        <v>15.733044</v>
      </c>
      <c r="K243" s="101">
        <v>9.9227619047999998</v>
      </c>
    </row>
    <row r="244" spans="1:11" x14ac:dyDescent="0.15">
      <c r="A244" s="25" t="s">
        <v>429</v>
      </c>
      <c r="B244" s="25" t="s">
        <v>1843</v>
      </c>
      <c r="C244" s="25" t="s">
        <v>1633</v>
      </c>
      <c r="D244" s="25" t="s">
        <v>106</v>
      </c>
      <c r="E244" s="25" t="s">
        <v>109</v>
      </c>
      <c r="F244" s="64">
        <v>4.8010126730000007</v>
      </c>
      <c r="G244" s="46">
        <v>1.61611145</v>
      </c>
      <c r="H244" s="69">
        <f t="shared" si="6"/>
        <v>1.9707188034587593</v>
      </c>
      <c r="I244" s="75">
        <f t="shared" si="7"/>
        <v>4.410966520801255E-4</v>
      </c>
      <c r="J244" s="101">
        <v>231.36070921000001</v>
      </c>
      <c r="K244" s="101">
        <v>16.728000000000002</v>
      </c>
    </row>
    <row r="245" spans="1:11" x14ac:dyDescent="0.15">
      <c r="A245" s="25" t="s">
        <v>182</v>
      </c>
      <c r="B245" s="25" t="s">
        <v>183</v>
      </c>
      <c r="C245" s="25" t="s">
        <v>1039</v>
      </c>
      <c r="D245" s="25" t="s">
        <v>105</v>
      </c>
      <c r="E245" s="25" t="s">
        <v>108</v>
      </c>
      <c r="F245" s="64">
        <v>4.7658843399999995</v>
      </c>
      <c r="G245" s="46">
        <v>0</v>
      </c>
      <c r="H245" s="69" t="str">
        <f t="shared" si="6"/>
        <v/>
      </c>
      <c r="I245" s="75">
        <f t="shared" si="7"/>
        <v>4.3786921005178068E-4</v>
      </c>
      <c r="J245" s="101">
        <v>25.49115162</v>
      </c>
      <c r="K245" s="101">
        <v>16.490600000000001</v>
      </c>
    </row>
    <row r="246" spans="1:11" x14ac:dyDescent="0.15">
      <c r="A246" s="25" t="s">
        <v>679</v>
      </c>
      <c r="B246" s="25" t="s">
        <v>924</v>
      </c>
      <c r="C246" s="25" t="s">
        <v>1344</v>
      </c>
      <c r="D246" s="25" t="s">
        <v>105</v>
      </c>
      <c r="E246" s="25" t="s">
        <v>108</v>
      </c>
      <c r="F246" s="64">
        <v>4.7537667599999995</v>
      </c>
      <c r="G246" s="46">
        <v>1.0067356600000001</v>
      </c>
      <c r="H246" s="69">
        <f t="shared" si="6"/>
        <v>3.7219612345906166</v>
      </c>
      <c r="I246" s="75">
        <f t="shared" si="7"/>
        <v>4.367558982708365E-4</v>
      </c>
      <c r="J246" s="101">
        <v>5.2870535099999998</v>
      </c>
      <c r="K246" s="101">
        <v>18.425000000000001</v>
      </c>
    </row>
    <row r="247" spans="1:11" x14ac:dyDescent="0.15">
      <c r="A247" s="25" t="s">
        <v>1685</v>
      </c>
      <c r="B247" s="25" t="s">
        <v>822</v>
      </c>
      <c r="C247" s="25" t="s">
        <v>1347</v>
      </c>
      <c r="D247" s="25" t="s">
        <v>105</v>
      </c>
      <c r="E247" s="25" t="s">
        <v>108</v>
      </c>
      <c r="F247" s="64">
        <v>4.7143881100000007</v>
      </c>
      <c r="G247" s="46">
        <v>0.81540671999999992</v>
      </c>
      <c r="H247" s="69">
        <f t="shared" si="6"/>
        <v>4.7816400016914269</v>
      </c>
      <c r="I247" s="75">
        <f t="shared" si="7"/>
        <v>4.331379551697656E-4</v>
      </c>
      <c r="J247" s="101">
        <v>22.873715050000001</v>
      </c>
      <c r="K247" s="101">
        <v>31.859190476199998</v>
      </c>
    </row>
    <row r="248" spans="1:11" x14ac:dyDescent="0.15">
      <c r="A248" s="25" t="s">
        <v>810</v>
      </c>
      <c r="B248" s="25" t="s">
        <v>811</v>
      </c>
      <c r="C248" s="25" t="s">
        <v>1349</v>
      </c>
      <c r="D248" s="25" t="s">
        <v>105</v>
      </c>
      <c r="E248" s="25" t="s">
        <v>108</v>
      </c>
      <c r="F248" s="64">
        <v>4.6269891400000001</v>
      </c>
      <c r="G248" s="46">
        <v>5.118906108</v>
      </c>
      <c r="H248" s="69">
        <f t="shared" si="6"/>
        <v>-9.6098064239001246E-2</v>
      </c>
      <c r="I248" s="75">
        <f t="shared" si="7"/>
        <v>4.2510810903354158E-4</v>
      </c>
      <c r="J248" s="101">
        <v>199.20983145</v>
      </c>
      <c r="K248" s="101">
        <v>25.3937142857</v>
      </c>
    </row>
    <row r="249" spans="1:11" x14ac:dyDescent="0.15">
      <c r="A249" s="25" t="s">
        <v>873</v>
      </c>
      <c r="B249" s="25" t="s">
        <v>276</v>
      </c>
      <c r="C249" s="25" t="s">
        <v>1343</v>
      </c>
      <c r="D249" s="25" t="s">
        <v>105</v>
      </c>
      <c r="E249" s="25" t="s">
        <v>108</v>
      </c>
      <c r="F249" s="64">
        <v>4.6114353000000001</v>
      </c>
      <c r="G249" s="46">
        <v>15.580026699999999</v>
      </c>
      <c r="H249" s="69">
        <f t="shared" si="6"/>
        <v>-0.70401621327131614</v>
      </c>
      <c r="I249" s="75">
        <f t="shared" si="7"/>
        <v>4.2367908827932162E-4</v>
      </c>
      <c r="J249" s="101">
        <v>40.998880587533591</v>
      </c>
      <c r="K249" s="101">
        <v>26.579142857099999</v>
      </c>
    </row>
    <row r="250" spans="1:11" x14ac:dyDescent="0.15">
      <c r="A250" s="25" t="s">
        <v>44</v>
      </c>
      <c r="B250" s="25" t="s">
        <v>45</v>
      </c>
      <c r="C250" s="25" t="s">
        <v>1346</v>
      </c>
      <c r="D250" s="25" t="s">
        <v>106</v>
      </c>
      <c r="E250" s="25" t="s">
        <v>109</v>
      </c>
      <c r="F250" s="64">
        <v>4.51077905</v>
      </c>
      <c r="G250" s="46">
        <v>0.94326568999999993</v>
      </c>
      <c r="H250" s="69">
        <f t="shared" si="6"/>
        <v>3.7820874837502041</v>
      </c>
      <c r="I250" s="75">
        <f t="shared" si="7"/>
        <v>4.1443121956703251E-4</v>
      </c>
      <c r="J250" s="101">
        <v>111.31100455999999</v>
      </c>
      <c r="K250" s="101">
        <v>14.1282857143</v>
      </c>
    </row>
    <row r="251" spans="1:11" x14ac:dyDescent="0.15">
      <c r="A251" s="25" t="s">
        <v>1480</v>
      </c>
      <c r="B251" s="25" t="s">
        <v>1427</v>
      </c>
      <c r="C251" s="25" t="s">
        <v>1348</v>
      </c>
      <c r="D251" s="25" t="s">
        <v>106</v>
      </c>
      <c r="E251" s="25" t="s">
        <v>109</v>
      </c>
      <c r="F251" s="64">
        <v>4.4960241179999993</v>
      </c>
      <c r="G251" s="46">
        <v>2.036312058</v>
      </c>
      <c r="H251" s="69">
        <f t="shared" si="6"/>
        <v>1.2079249102987926</v>
      </c>
      <c r="I251" s="75">
        <f t="shared" si="7"/>
        <v>4.1307559908648853E-4</v>
      </c>
      <c r="J251" s="101">
        <v>85.145190479999982</v>
      </c>
      <c r="K251" s="101">
        <v>36.218523809499999</v>
      </c>
    </row>
    <row r="252" spans="1:11" x14ac:dyDescent="0.15">
      <c r="A252" s="25" t="s">
        <v>440</v>
      </c>
      <c r="B252" s="25" t="s">
        <v>441</v>
      </c>
      <c r="C252" s="25" t="s">
        <v>1633</v>
      </c>
      <c r="D252" s="25" t="s">
        <v>106</v>
      </c>
      <c r="E252" s="25" t="s">
        <v>109</v>
      </c>
      <c r="F252" s="64">
        <v>4.4404952900000003</v>
      </c>
      <c r="G252" s="46">
        <v>6.2864400000000001E-2</v>
      </c>
      <c r="H252" s="69">
        <f t="shared" si="6"/>
        <v>69.636087992568136</v>
      </c>
      <c r="I252" s="75">
        <f t="shared" si="7"/>
        <v>4.0797384622870495E-4</v>
      </c>
      <c r="J252" s="101">
        <v>139.53749900726169</v>
      </c>
      <c r="K252" s="101">
        <v>24.584285714300002</v>
      </c>
    </row>
    <row r="253" spans="1:11" x14ac:dyDescent="0.15">
      <c r="A253" s="25" t="s">
        <v>933</v>
      </c>
      <c r="B253" s="25" t="s">
        <v>934</v>
      </c>
      <c r="C253" s="25" t="s">
        <v>1349</v>
      </c>
      <c r="D253" s="25" t="s">
        <v>105</v>
      </c>
      <c r="E253" s="25" t="s">
        <v>108</v>
      </c>
      <c r="F253" s="64">
        <v>4.4020832379999995</v>
      </c>
      <c r="G253" s="46">
        <v>4.2754066799999997</v>
      </c>
      <c r="H253" s="69">
        <f t="shared" si="6"/>
        <v>2.9629124778370652E-2</v>
      </c>
      <c r="I253" s="75">
        <f t="shared" si="7"/>
        <v>4.0444471004624609E-4</v>
      </c>
      <c r="J253" s="101">
        <v>600.97839866999993</v>
      </c>
      <c r="K253" s="101">
        <v>18.0857142857</v>
      </c>
    </row>
    <row r="254" spans="1:11" x14ac:dyDescent="0.15">
      <c r="A254" s="25" t="s">
        <v>184</v>
      </c>
      <c r="B254" s="25" t="s">
        <v>185</v>
      </c>
      <c r="C254" s="25" t="s">
        <v>255</v>
      </c>
      <c r="D254" s="25" t="s">
        <v>106</v>
      </c>
      <c r="E254" s="25" t="s">
        <v>109</v>
      </c>
      <c r="F254" s="64">
        <v>4.3457663799999997</v>
      </c>
      <c r="G254" s="46">
        <v>0</v>
      </c>
      <c r="H254" s="69" t="str">
        <f t="shared" si="6"/>
        <v/>
      </c>
      <c r="I254" s="75">
        <f t="shared" si="7"/>
        <v>3.9927055633922216E-4</v>
      </c>
      <c r="J254" s="101">
        <v>135.48178940345551</v>
      </c>
      <c r="K254" s="101">
        <v>10.1859</v>
      </c>
    </row>
    <row r="255" spans="1:11" x14ac:dyDescent="0.15">
      <c r="A255" s="25" t="s">
        <v>116</v>
      </c>
      <c r="B255" s="25" t="s">
        <v>117</v>
      </c>
      <c r="C255" s="25" t="s">
        <v>1349</v>
      </c>
      <c r="D255" s="25" t="s">
        <v>105</v>
      </c>
      <c r="E255" s="25" t="s">
        <v>109</v>
      </c>
      <c r="F255" s="64">
        <v>4.292554365</v>
      </c>
      <c r="G255" s="46">
        <v>4.3389836429999997</v>
      </c>
      <c r="H255" s="69">
        <f t="shared" si="6"/>
        <v>-1.0700496203737253E-2</v>
      </c>
      <c r="I255" s="75">
        <f t="shared" si="7"/>
        <v>3.943816624192087E-4</v>
      </c>
      <c r="J255" s="101">
        <v>231.56171886999999</v>
      </c>
      <c r="K255" s="101">
        <v>41.304571428599999</v>
      </c>
    </row>
    <row r="256" spans="1:11" x14ac:dyDescent="0.15">
      <c r="A256" s="25" t="s">
        <v>522</v>
      </c>
      <c r="B256" s="25" t="s">
        <v>521</v>
      </c>
      <c r="C256" s="25" t="s">
        <v>1351</v>
      </c>
      <c r="D256" s="25" t="s">
        <v>105</v>
      </c>
      <c r="E256" s="25" t="s">
        <v>108</v>
      </c>
      <c r="F256" s="64">
        <v>4.2669184400000004</v>
      </c>
      <c r="G256" s="46">
        <v>1.5177494899999999</v>
      </c>
      <c r="H256" s="69">
        <f t="shared" si="6"/>
        <v>1.8113456588939463</v>
      </c>
      <c r="I256" s="75">
        <f t="shared" si="7"/>
        <v>3.920263425188738E-4</v>
      </c>
      <c r="J256" s="101">
        <v>60.762101269999995</v>
      </c>
      <c r="K256" s="101">
        <v>4.8493809523999998</v>
      </c>
    </row>
    <row r="257" spans="1:11" x14ac:dyDescent="0.15">
      <c r="A257" s="25" t="s">
        <v>186</v>
      </c>
      <c r="B257" s="25" t="s">
        <v>529</v>
      </c>
      <c r="C257" s="25" t="s">
        <v>1342</v>
      </c>
      <c r="D257" s="25" t="s">
        <v>105</v>
      </c>
      <c r="E257" s="25" t="s">
        <v>108</v>
      </c>
      <c r="F257" s="64">
        <v>4.2322710639999999</v>
      </c>
      <c r="G257" s="46">
        <v>4.1060798399999996</v>
      </c>
      <c r="H257" s="69">
        <f t="shared" si="6"/>
        <v>3.0732774061207779E-2</v>
      </c>
      <c r="I257" s="75">
        <f t="shared" si="7"/>
        <v>3.888430887768228E-4</v>
      </c>
      <c r="J257" s="101">
        <v>130.76548252000001</v>
      </c>
      <c r="K257" s="101">
        <v>10.9071904762</v>
      </c>
    </row>
    <row r="258" spans="1:11" x14ac:dyDescent="0.15">
      <c r="A258" s="25" t="s">
        <v>430</v>
      </c>
      <c r="B258" s="25" t="s">
        <v>1845</v>
      </c>
      <c r="C258" s="25" t="s">
        <v>1633</v>
      </c>
      <c r="D258" s="25" t="s">
        <v>106</v>
      </c>
      <c r="E258" s="25" t="s">
        <v>109</v>
      </c>
      <c r="F258" s="64">
        <v>4.1899972200000004</v>
      </c>
      <c r="G258" s="46">
        <v>2.1442881699999998</v>
      </c>
      <c r="H258" s="69">
        <f t="shared" si="6"/>
        <v>0.95402711194363432</v>
      </c>
      <c r="I258" s="75">
        <f t="shared" si="7"/>
        <v>3.849591475483766E-4</v>
      </c>
      <c r="J258" s="101">
        <v>356.392</v>
      </c>
      <c r="K258" s="101">
        <v>24.471333333299999</v>
      </c>
    </row>
    <row r="259" spans="1:11" x14ac:dyDescent="0.15">
      <c r="A259" s="25" t="s">
        <v>1814</v>
      </c>
      <c r="B259" s="25" t="s">
        <v>1815</v>
      </c>
      <c r="C259" s="25" t="s">
        <v>1341</v>
      </c>
      <c r="D259" s="25" t="s">
        <v>105</v>
      </c>
      <c r="E259" s="25" t="s">
        <v>108</v>
      </c>
      <c r="F259" s="64">
        <v>4.1289404599999999</v>
      </c>
      <c r="G259" s="46">
        <v>5.2332385599999993</v>
      </c>
      <c r="H259" s="69">
        <f t="shared" si="6"/>
        <v>-0.21101619720542597</v>
      </c>
      <c r="I259" s="75">
        <f t="shared" si="7"/>
        <v>3.7934951177833999E-4</v>
      </c>
      <c r="J259" s="101">
        <v>4.1307590099999993</v>
      </c>
      <c r="K259" s="101">
        <v>11.086476190500001</v>
      </c>
    </row>
    <row r="260" spans="1:11" x14ac:dyDescent="0.15">
      <c r="A260" s="25" t="s">
        <v>472</v>
      </c>
      <c r="B260" s="25" t="s">
        <v>473</v>
      </c>
      <c r="C260" s="25" t="s">
        <v>1348</v>
      </c>
      <c r="D260" s="25" t="s">
        <v>106</v>
      </c>
      <c r="E260" s="25" t="s">
        <v>109</v>
      </c>
      <c r="F260" s="64">
        <v>3.9463980299999997</v>
      </c>
      <c r="G260" s="46">
        <v>1.4654354700000001</v>
      </c>
      <c r="H260" s="69">
        <f t="shared" si="6"/>
        <v>1.6929865632363872</v>
      </c>
      <c r="I260" s="75">
        <f t="shared" si="7"/>
        <v>3.6257828865943556E-4</v>
      </c>
      <c r="J260" s="101">
        <v>76.400000000000006</v>
      </c>
      <c r="K260" s="101">
        <v>27.8620952381</v>
      </c>
    </row>
    <row r="261" spans="1:11" x14ac:dyDescent="0.15">
      <c r="A261" s="25" t="s">
        <v>303</v>
      </c>
      <c r="B261" s="25" t="s">
        <v>304</v>
      </c>
      <c r="C261" s="25" t="s">
        <v>1364</v>
      </c>
      <c r="D261" s="25" t="s">
        <v>106</v>
      </c>
      <c r="E261" s="25" t="s">
        <v>108</v>
      </c>
      <c r="F261" s="64">
        <v>3.9401271200000001</v>
      </c>
      <c r="G261" s="46">
        <v>1.27119877</v>
      </c>
      <c r="H261" s="69">
        <f t="shared" si="6"/>
        <v>2.0995366051211644</v>
      </c>
      <c r="I261" s="75">
        <f t="shared" si="7"/>
        <v>3.6200214408434384E-4</v>
      </c>
      <c r="J261" s="101">
        <v>25.595813427708297</v>
      </c>
      <c r="K261" s="101">
        <v>208.48147619049999</v>
      </c>
    </row>
    <row r="262" spans="1:11" x14ac:dyDescent="0.15">
      <c r="A262" s="25" t="s">
        <v>1458</v>
      </c>
      <c r="B262" s="25" t="s">
        <v>969</v>
      </c>
      <c r="C262" s="25" t="s">
        <v>1348</v>
      </c>
      <c r="D262" s="25" t="s">
        <v>106</v>
      </c>
      <c r="E262" s="25" t="s">
        <v>109</v>
      </c>
      <c r="F262" s="64">
        <v>3.824053294</v>
      </c>
      <c r="G262" s="46">
        <v>6.6479242320000003</v>
      </c>
      <c r="H262" s="69">
        <f t="shared" si="6"/>
        <v>-0.42477483789709958</v>
      </c>
      <c r="I262" s="75">
        <f t="shared" si="7"/>
        <v>3.5133777397537306E-4</v>
      </c>
      <c r="J262" s="101">
        <v>22.8148892</v>
      </c>
      <c r="K262" s="101">
        <v>23.669619047600001</v>
      </c>
    </row>
    <row r="263" spans="1:11" x14ac:dyDescent="0.15">
      <c r="A263" s="25" t="s">
        <v>128</v>
      </c>
      <c r="B263" s="25" t="s">
        <v>129</v>
      </c>
      <c r="C263" s="25" t="s">
        <v>1349</v>
      </c>
      <c r="D263" s="25" t="s">
        <v>105</v>
      </c>
      <c r="E263" s="25" t="s">
        <v>109</v>
      </c>
      <c r="F263" s="64">
        <v>3.8094621339999999</v>
      </c>
      <c r="G263" s="46">
        <v>4.8155071739999995</v>
      </c>
      <c r="H263" s="69">
        <f t="shared" ref="H263:H326" si="8">IF(ISERROR(F263/G263-1),"",((F263/G263-1)))</f>
        <v>-0.20891777410941503</v>
      </c>
      <c r="I263" s="75">
        <f t="shared" ref="I263:I326" si="9">F263/$F$746</f>
        <v>3.4999720017056703E-4</v>
      </c>
      <c r="J263" s="101">
        <v>52.368275950000005</v>
      </c>
      <c r="K263" s="101">
        <v>121.7963333333</v>
      </c>
    </row>
    <row r="264" spans="1:11" x14ac:dyDescent="0.15">
      <c r="A264" s="25" t="s">
        <v>1405</v>
      </c>
      <c r="B264" s="25" t="s">
        <v>1842</v>
      </c>
      <c r="C264" s="25" t="s">
        <v>1633</v>
      </c>
      <c r="D264" s="25" t="s">
        <v>106</v>
      </c>
      <c r="E264" s="25" t="s">
        <v>109</v>
      </c>
      <c r="F264" s="64">
        <v>3.7361568700000003</v>
      </c>
      <c r="G264" s="46">
        <v>4.67478602</v>
      </c>
      <c r="H264" s="69">
        <f t="shared" si="8"/>
        <v>-0.20078547894690579</v>
      </c>
      <c r="I264" s="75">
        <f t="shared" si="9"/>
        <v>3.432622238785664E-4</v>
      </c>
      <c r="J264" s="101">
        <v>444.03827698000003</v>
      </c>
      <c r="K264" s="101">
        <v>15.8418571429</v>
      </c>
    </row>
    <row r="265" spans="1:11" x14ac:dyDescent="0.15">
      <c r="A265" s="25" t="s">
        <v>658</v>
      </c>
      <c r="B265" s="25" t="s">
        <v>1627</v>
      </c>
      <c r="C265" s="25" t="s">
        <v>1341</v>
      </c>
      <c r="D265" s="25" t="s">
        <v>105</v>
      </c>
      <c r="E265" s="25" t="s">
        <v>108</v>
      </c>
      <c r="F265" s="64">
        <v>3.7008983799999999</v>
      </c>
      <c r="G265" s="46">
        <v>0.35313529999999999</v>
      </c>
      <c r="H265" s="69">
        <f t="shared" si="8"/>
        <v>9.4801145056866307</v>
      </c>
      <c r="I265" s="75">
        <f t="shared" si="9"/>
        <v>3.4002282357790389E-4</v>
      </c>
      <c r="J265" s="101">
        <v>66.955315439999993</v>
      </c>
      <c r="K265" s="101">
        <v>17.119</v>
      </c>
    </row>
    <row r="266" spans="1:11" x14ac:dyDescent="0.15">
      <c r="A266" s="25" t="s">
        <v>476</v>
      </c>
      <c r="B266" s="25" t="s">
        <v>477</v>
      </c>
      <c r="C266" s="25" t="s">
        <v>1342</v>
      </c>
      <c r="D266" s="25" t="s">
        <v>105</v>
      </c>
      <c r="E266" s="25" t="s">
        <v>108</v>
      </c>
      <c r="F266" s="64">
        <v>3.6867044300000003</v>
      </c>
      <c r="G266" s="46">
        <v>3.2317339600000001</v>
      </c>
      <c r="H266" s="69">
        <f t="shared" si="8"/>
        <v>0.14078215460532517</v>
      </c>
      <c r="I266" s="75">
        <f t="shared" si="9"/>
        <v>3.3871874374074733E-4</v>
      </c>
      <c r="J266" s="101">
        <v>49.624780689999994</v>
      </c>
      <c r="K266" s="101">
        <v>22.379238095200002</v>
      </c>
    </row>
    <row r="267" spans="1:11" x14ac:dyDescent="0.15">
      <c r="A267" s="25" t="s">
        <v>305</v>
      </c>
      <c r="B267" s="25" t="s">
        <v>306</v>
      </c>
      <c r="C267" s="25" t="s">
        <v>1364</v>
      </c>
      <c r="D267" s="25" t="s">
        <v>106</v>
      </c>
      <c r="E267" s="25" t="s">
        <v>108</v>
      </c>
      <c r="F267" s="64">
        <v>3.6741751099999997</v>
      </c>
      <c r="G267" s="46">
        <v>0.5663265500000001</v>
      </c>
      <c r="H267" s="69">
        <f t="shared" si="8"/>
        <v>5.487732404564114</v>
      </c>
      <c r="I267" s="75">
        <f t="shared" si="9"/>
        <v>3.3756760303746994E-4</v>
      </c>
      <c r="J267" s="101">
        <v>22.626434732306297</v>
      </c>
      <c r="K267" s="101">
        <v>172.525952381</v>
      </c>
    </row>
    <row r="268" spans="1:11" x14ac:dyDescent="0.15">
      <c r="A268" s="25" t="s">
        <v>713</v>
      </c>
      <c r="B268" s="25" t="s">
        <v>1760</v>
      </c>
      <c r="C268" s="25" t="s">
        <v>1346</v>
      </c>
      <c r="D268" s="25" t="s">
        <v>106</v>
      </c>
      <c r="E268" s="25" t="s">
        <v>109</v>
      </c>
      <c r="F268" s="64">
        <v>3.67060677</v>
      </c>
      <c r="G268" s="46">
        <v>5.71614646</v>
      </c>
      <c r="H268" s="69">
        <f t="shared" si="8"/>
        <v>-0.35785291792540952</v>
      </c>
      <c r="I268" s="75">
        <f t="shared" si="9"/>
        <v>3.3723975911480436E-4</v>
      </c>
      <c r="J268" s="101">
        <v>189.42693015999998</v>
      </c>
      <c r="K268" s="101">
        <v>6.1405714286000004</v>
      </c>
    </row>
    <row r="269" spans="1:11" x14ac:dyDescent="0.15">
      <c r="A269" s="25" t="s">
        <v>927</v>
      </c>
      <c r="B269" s="25" t="s">
        <v>435</v>
      </c>
      <c r="C269" s="25" t="s">
        <v>1345</v>
      </c>
      <c r="D269" s="25" t="s">
        <v>105</v>
      </c>
      <c r="E269" s="25" t="s">
        <v>108</v>
      </c>
      <c r="F269" s="64">
        <v>3.6500406000000001</v>
      </c>
      <c r="G269" s="46">
        <v>6.4597600000000002</v>
      </c>
      <c r="H269" s="69">
        <f t="shared" si="8"/>
        <v>-0.43495724299354777</v>
      </c>
      <c r="I269" s="75">
        <f t="shared" si="9"/>
        <v>3.3535022677007049E-4</v>
      </c>
      <c r="J269" s="101">
        <v>60.952591200000001</v>
      </c>
      <c r="K269" s="101">
        <v>83.236619047600001</v>
      </c>
    </row>
    <row r="270" spans="1:11" x14ac:dyDescent="0.15">
      <c r="A270" s="25" t="s">
        <v>114</v>
      </c>
      <c r="B270" s="25" t="s">
        <v>115</v>
      </c>
      <c r="C270" s="25" t="s">
        <v>1342</v>
      </c>
      <c r="D270" s="25" t="s">
        <v>105</v>
      </c>
      <c r="E270" s="25" t="s">
        <v>108</v>
      </c>
      <c r="F270" s="64">
        <v>3.6259345000000001</v>
      </c>
      <c r="G270" s="46">
        <v>2.79287799</v>
      </c>
      <c r="H270" s="69">
        <f t="shared" si="8"/>
        <v>0.29827887683700793</v>
      </c>
      <c r="I270" s="75">
        <f t="shared" si="9"/>
        <v>3.3313546069279948E-4</v>
      </c>
      <c r="J270" s="101">
        <v>100.06797598</v>
      </c>
      <c r="K270" s="101">
        <v>4.7270476190000004</v>
      </c>
    </row>
    <row r="271" spans="1:11" x14ac:dyDescent="0.15">
      <c r="A271" s="25" t="s">
        <v>1541</v>
      </c>
      <c r="B271" s="25" t="s">
        <v>448</v>
      </c>
      <c r="C271" s="25" t="s">
        <v>1348</v>
      </c>
      <c r="D271" s="25" t="s">
        <v>106</v>
      </c>
      <c r="E271" s="25" t="s">
        <v>109</v>
      </c>
      <c r="F271" s="64">
        <v>3.5545644199999997</v>
      </c>
      <c r="G271" s="46">
        <v>3.02774418</v>
      </c>
      <c r="H271" s="69">
        <f t="shared" si="8"/>
        <v>0.17399760636316364</v>
      </c>
      <c r="I271" s="75">
        <f t="shared" si="9"/>
        <v>3.2657828088701916E-4</v>
      </c>
      <c r="J271" s="101">
        <v>87.691887359999996</v>
      </c>
      <c r="K271" s="101">
        <v>20.153142857100001</v>
      </c>
    </row>
    <row r="272" spans="1:11" x14ac:dyDescent="0.15">
      <c r="A272" s="25" t="s">
        <v>1404</v>
      </c>
      <c r="B272" s="25" t="s">
        <v>1841</v>
      </c>
      <c r="C272" s="25" t="s">
        <v>1633</v>
      </c>
      <c r="D272" s="25" t="s">
        <v>106</v>
      </c>
      <c r="E272" s="25" t="s">
        <v>109</v>
      </c>
      <c r="F272" s="64">
        <v>3.4984418349999999</v>
      </c>
      <c r="G272" s="46">
        <v>2.6619121839999997</v>
      </c>
      <c r="H272" s="69">
        <f t="shared" si="8"/>
        <v>0.31425892109745135</v>
      </c>
      <c r="I272" s="75">
        <f t="shared" si="9"/>
        <v>3.2142197615806016E-4</v>
      </c>
      <c r="J272" s="101">
        <v>417.0295271</v>
      </c>
      <c r="K272" s="101">
        <v>16.868476190500001</v>
      </c>
    </row>
    <row r="273" spans="1:11" x14ac:dyDescent="0.15">
      <c r="A273" s="25" t="s">
        <v>737</v>
      </c>
      <c r="B273" s="25" t="s">
        <v>884</v>
      </c>
      <c r="C273" s="25" t="s">
        <v>1349</v>
      </c>
      <c r="D273" s="25" t="s">
        <v>105</v>
      </c>
      <c r="E273" s="25" t="s">
        <v>109</v>
      </c>
      <c r="F273" s="64">
        <v>3.3892730120000003</v>
      </c>
      <c r="G273" s="46">
        <v>0.63467281999999992</v>
      </c>
      <c r="H273" s="69">
        <f t="shared" si="8"/>
        <v>4.340189315181326</v>
      </c>
      <c r="I273" s="75">
        <f t="shared" si="9"/>
        <v>3.1139200839570933E-4</v>
      </c>
      <c r="J273" s="101">
        <v>61.084147829999999</v>
      </c>
      <c r="K273" s="101">
        <v>31.421142857100001</v>
      </c>
    </row>
    <row r="274" spans="1:11" x14ac:dyDescent="0.15">
      <c r="A274" s="25" t="s">
        <v>1453</v>
      </c>
      <c r="B274" s="25" t="s">
        <v>960</v>
      </c>
      <c r="C274" s="25" t="s">
        <v>1348</v>
      </c>
      <c r="D274" s="25" t="s">
        <v>106</v>
      </c>
      <c r="E274" s="25" t="s">
        <v>109</v>
      </c>
      <c r="F274" s="64">
        <v>3.3711960080000001</v>
      </c>
      <c r="G274" s="46">
        <v>0.45585503999999999</v>
      </c>
      <c r="H274" s="69">
        <f t="shared" si="8"/>
        <v>6.3953246365335792</v>
      </c>
      <c r="I274" s="75">
        <f t="shared" si="9"/>
        <v>3.0973117005031573E-4</v>
      </c>
      <c r="J274" s="101">
        <v>24.388539999999999</v>
      </c>
      <c r="K274" s="101">
        <v>26.247619047600001</v>
      </c>
    </row>
    <row r="275" spans="1:11" x14ac:dyDescent="0.15">
      <c r="A275" s="25" t="s">
        <v>187</v>
      </c>
      <c r="B275" s="25" t="s">
        <v>868</v>
      </c>
      <c r="C275" s="25" t="s">
        <v>1342</v>
      </c>
      <c r="D275" s="25" t="s">
        <v>105</v>
      </c>
      <c r="E275" s="25" t="s">
        <v>108</v>
      </c>
      <c r="F275" s="64">
        <v>3.3639436600000003</v>
      </c>
      <c r="G275" s="46">
        <v>0.98804484999999997</v>
      </c>
      <c r="H275" s="69">
        <f t="shared" si="8"/>
        <v>2.4046467222616466</v>
      </c>
      <c r="I275" s="75">
        <f t="shared" si="9"/>
        <v>3.0906485512044468E-4</v>
      </c>
      <c r="J275" s="101">
        <v>26.917447299999999</v>
      </c>
      <c r="K275" s="101">
        <v>28.835238095200001</v>
      </c>
    </row>
    <row r="276" spans="1:11" x14ac:dyDescent="0.15">
      <c r="A276" s="25" t="s">
        <v>700</v>
      </c>
      <c r="B276" s="25" t="s">
        <v>149</v>
      </c>
      <c r="C276" s="25" t="s">
        <v>1343</v>
      </c>
      <c r="D276" s="25" t="s">
        <v>105</v>
      </c>
      <c r="E276" s="25" t="s">
        <v>108</v>
      </c>
      <c r="F276" s="64">
        <v>3.3565944600000002</v>
      </c>
      <c r="G276" s="46">
        <v>6.1230850400000003</v>
      </c>
      <c r="H276" s="69">
        <f t="shared" si="8"/>
        <v>-0.45181318925467673</v>
      </c>
      <c r="I276" s="75">
        <f t="shared" si="9"/>
        <v>3.0838964184019276E-4</v>
      </c>
      <c r="J276" s="101">
        <v>150.79202668000002</v>
      </c>
      <c r="K276" s="101">
        <v>19.378857142899999</v>
      </c>
    </row>
    <row r="277" spans="1:11" x14ac:dyDescent="0.15">
      <c r="A277" s="25" t="s">
        <v>684</v>
      </c>
      <c r="B277" s="25" t="s">
        <v>1882</v>
      </c>
      <c r="C277" s="25" t="s">
        <v>1344</v>
      </c>
      <c r="D277" s="25" t="s">
        <v>105</v>
      </c>
      <c r="E277" s="25" t="s">
        <v>108</v>
      </c>
      <c r="F277" s="64">
        <v>3.346458835</v>
      </c>
      <c r="G277" s="46">
        <v>9.3388076899999994</v>
      </c>
      <c r="H277" s="69">
        <f t="shared" si="8"/>
        <v>-0.64166101861339431</v>
      </c>
      <c r="I277" s="75">
        <f t="shared" si="9"/>
        <v>3.0745842366628905E-4</v>
      </c>
      <c r="J277" s="101">
        <v>94.373689599999992</v>
      </c>
      <c r="K277" s="101">
        <v>17.3733333333</v>
      </c>
    </row>
    <row r="278" spans="1:11" x14ac:dyDescent="0.15">
      <c r="A278" s="25" t="s">
        <v>1504</v>
      </c>
      <c r="B278" s="25" t="s">
        <v>1573</v>
      </c>
      <c r="C278" s="25" t="s">
        <v>1348</v>
      </c>
      <c r="D278" s="25" t="s">
        <v>106</v>
      </c>
      <c r="E278" s="25" t="s">
        <v>109</v>
      </c>
      <c r="F278" s="64">
        <v>3.343612561</v>
      </c>
      <c r="G278" s="46">
        <v>3.2789030769999998</v>
      </c>
      <c r="H278" s="69">
        <f t="shared" si="8"/>
        <v>1.9735101184877202E-2</v>
      </c>
      <c r="I278" s="75">
        <f t="shared" si="9"/>
        <v>3.0719692010072606E-4</v>
      </c>
      <c r="J278" s="101">
        <v>86.856883359999998</v>
      </c>
      <c r="K278" s="101">
        <v>11.4952380952</v>
      </c>
    </row>
    <row r="279" spans="1:11" x14ac:dyDescent="0.15">
      <c r="A279" s="25" t="s">
        <v>1388</v>
      </c>
      <c r="B279" s="25" t="s">
        <v>1594</v>
      </c>
      <c r="C279" s="25" t="s">
        <v>1344</v>
      </c>
      <c r="D279" s="25" t="s">
        <v>105</v>
      </c>
      <c r="E279" s="25" t="s">
        <v>108</v>
      </c>
      <c r="F279" s="64">
        <v>3.3303463500000001</v>
      </c>
      <c r="G279" s="46">
        <v>4.4743775399999999</v>
      </c>
      <c r="H279" s="69">
        <f t="shared" si="8"/>
        <v>-0.25568499300128344</v>
      </c>
      <c r="I279" s="75">
        <f t="shared" si="9"/>
        <v>3.0597807698231537E-4</v>
      </c>
      <c r="J279" s="101">
        <v>13.311</v>
      </c>
      <c r="K279" s="101">
        <v>102.7642857143</v>
      </c>
    </row>
    <row r="280" spans="1:11" x14ac:dyDescent="0.15">
      <c r="A280" s="25" t="s">
        <v>1365</v>
      </c>
      <c r="B280" s="25" t="s">
        <v>1366</v>
      </c>
      <c r="C280" s="25" t="s">
        <v>1344</v>
      </c>
      <c r="D280" s="25" t="s">
        <v>105</v>
      </c>
      <c r="E280" s="25" t="s">
        <v>108</v>
      </c>
      <c r="F280" s="64">
        <v>3.2963263599999997</v>
      </c>
      <c r="G280" s="46">
        <v>1.3785819999999999E-2</v>
      </c>
      <c r="H280" s="69">
        <f t="shared" si="8"/>
        <v>238.10992309489026</v>
      </c>
      <c r="I280" s="75">
        <f t="shared" si="9"/>
        <v>3.0285246480112055E-4</v>
      </c>
      <c r="J280" s="101">
        <v>112.7496</v>
      </c>
      <c r="K280" s="101">
        <v>51.059190476200001</v>
      </c>
    </row>
    <row r="281" spans="1:11" x14ac:dyDescent="0.15">
      <c r="A281" s="25" t="s">
        <v>962</v>
      </c>
      <c r="B281" s="25" t="s">
        <v>963</v>
      </c>
      <c r="C281" s="25" t="s">
        <v>1348</v>
      </c>
      <c r="D281" s="25" t="s">
        <v>106</v>
      </c>
      <c r="E281" s="25" t="s">
        <v>109</v>
      </c>
      <c r="F281" s="64">
        <v>3.2956556290000001</v>
      </c>
      <c r="G281" s="46">
        <v>3.1142331800000003</v>
      </c>
      <c r="H281" s="69">
        <f t="shared" si="8"/>
        <v>5.8255897524025491E-2</v>
      </c>
      <c r="I281" s="75">
        <f t="shared" si="9"/>
        <v>3.0279084088577241E-4</v>
      </c>
      <c r="J281" s="101">
        <v>44.580290449999993</v>
      </c>
      <c r="K281" s="101">
        <v>43.965904761899999</v>
      </c>
    </row>
    <row r="282" spans="1:11" x14ac:dyDescent="0.15">
      <c r="A282" s="25" t="s">
        <v>740</v>
      </c>
      <c r="B282" s="25" t="s">
        <v>887</v>
      </c>
      <c r="C282" s="25" t="s">
        <v>1349</v>
      </c>
      <c r="D282" s="25" t="s">
        <v>105</v>
      </c>
      <c r="E282" s="25" t="s">
        <v>109</v>
      </c>
      <c r="F282" s="64">
        <v>3.2785046600000003</v>
      </c>
      <c r="G282" s="46">
        <v>5.8485726950000005</v>
      </c>
      <c r="H282" s="69">
        <f t="shared" si="8"/>
        <v>-0.43943508425520217</v>
      </c>
      <c r="I282" s="75">
        <f t="shared" si="9"/>
        <v>3.0121508270284253E-4</v>
      </c>
      <c r="J282" s="101">
        <v>63.128926829999997</v>
      </c>
      <c r="K282" s="101">
        <v>15.7036666667</v>
      </c>
    </row>
    <row r="283" spans="1:11" x14ac:dyDescent="0.15">
      <c r="A283" s="25" t="s">
        <v>431</v>
      </c>
      <c r="B283" s="25" t="s">
        <v>1844</v>
      </c>
      <c r="C283" s="25" t="s">
        <v>1633</v>
      </c>
      <c r="D283" s="25" t="s">
        <v>106</v>
      </c>
      <c r="E283" s="25" t="s">
        <v>109</v>
      </c>
      <c r="F283" s="64">
        <v>3.2687558599999997</v>
      </c>
      <c r="G283" s="46">
        <v>5.2577976199999998</v>
      </c>
      <c r="H283" s="69">
        <f t="shared" si="8"/>
        <v>-0.37830321814478662</v>
      </c>
      <c r="I283" s="75">
        <f t="shared" si="9"/>
        <v>3.0031940436689848E-4</v>
      </c>
      <c r="J283" s="101">
        <v>650.51506140682159</v>
      </c>
      <c r="K283" s="101">
        <v>15.7324761905</v>
      </c>
    </row>
    <row r="284" spans="1:11" x14ac:dyDescent="0.15">
      <c r="A284" s="25" t="s">
        <v>1543</v>
      </c>
      <c r="B284" s="25" t="s">
        <v>53</v>
      </c>
      <c r="C284" s="25" t="s">
        <v>1039</v>
      </c>
      <c r="D284" s="25" t="s">
        <v>105</v>
      </c>
      <c r="E284" s="25" t="s">
        <v>108</v>
      </c>
      <c r="F284" s="64">
        <v>3.2417772899999999</v>
      </c>
      <c r="G284" s="46">
        <v>6.1393809800000003</v>
      </c>
      <c r="H284" s="69">
        <f t="shared" si="8"/>
        <v>-0.47197000795998822</v>
      </c>
      <c r="I284" s="75">
        <f t="shared" si="9"/>
        <v>2.97840727946852E-4</v>
      </c>
      <c r="J284" s="101">
        <v>66.796352550000009</v>
      </c>
      <c r="K284" s="101">
        <v>71.845047618999999</v>
      </c>
    </row>
    <row r="285" spans="1:11" x14ac:dyDescent="0.15">
      <c r="A285" s="25" t="s">
        <v>671</v>
      </c>
      <c r="B285" s="25" t="s">
        <v>921</v>
      </c>
      <c r="C285" s="25" t="s">
        <v>1344</v>
      </c>
      <c r="D285" s="25" t="s">
        <v>105</v>
      </c>
      <c r="E285" s="25" t="s">
        <v>108</v>
      </c>
      <c r="F285" s="64">
        <v>3.2325300000000001</v>
      </c>
      <c r="G285" s="46">
        <v>1.63446903</v>
      </c>
      <c r="H285" s="69">
        <f t="shared" si="8"/>
        <v>0.97772483948502842</v>
      </c>
      <c r="I285" s="75">
        <f t="shared" si="9"/>
        <v>2.9699112621954288E-4</v>
      </c>
      <c r="J285" s="101">
        <v>7.31966903</v>
      </c>
      <c r="K285" s="101">
        <v>33.492095238099999</v>
      </c>
    </row>
    <row r="286" spans="1:11" x14ac:dyDescent="0.15">
      <c r="A286" s="25" t="s">
        <v>745</v>
      </c>
      <c r="B286" s="25" t="s">
        <v>892</v>
      </c>
      <c r="C286" s="25" t="s">
        <v>1349</v>
      </c>
      <c r="D286" s="25" t="s">
        <v>105</v>
      </c>
      <c r="E286" s="25" t="s">
        <v>109</v>
      </c>
      <c r="F286" s="64">
        <v>3.2277188040000002</v>
      </c>
      <c r="G286" s="46">
        <v>1.1295056990000001</v>
      </c>
      <c r="H286" s="69">
        <f t="shared" si="8"/>
        <v>1.8576383517654125</v>
      </c>
      <c r="I286" s="75">
        <f t="shared" si="9"/>
        <v>2.9654909396663169E-4</v>
      </c>
      <c r="J286" s="101">
        <v>58.029883220000002</v>
      </c>
      <c r="K286" s="101">
        <v>17.823</v>
      </c>
    </row>
    <row r="287" spans="1:11" x14ac:dyDescent="0.15">
      <c r="A287" s="25" t="s">
        <v>1521</v>
      </c>
      <c r="B287" s="25" t="s">
        <v>1741</v>
      </c>
      <c r="C287" s="25" t="s">
        <v>1348</v>
      </c>
      <c r="D287" s="25" t="s">
        <v>106</v>
      </c>
      <c r="E287" s="25" t="s">
        <v>109</v>
      </c>
      <c r="F287" s="64">
        <v>3.2268132200000004</v>
      </c>
      <c r="G287" s="46">
        <v>5.18188856</v>
      </c>
      <c r="H287" s="69">
        <f t="shared" si="8"/>
        <v>-0.37729011679093305</v>
      </c>
      <c r="I287" s="75">
        <f t="shared" si="9"/>
        <v>2.9646589275518238E-4</v>
      </c>
      <c r="J287" s="101">
        <v>66.71520000000001</v>
      </c>
      <c r="K287" s="101">
        <v>33.848428571399999</v>
      </c>
    </row>
    <row r="288" spans="1:11" x14ac:dyDescent="0.15">
      <c r="A288" s="25" t="s">
        <v>707</v>
      </c>
      <c r="B288" s="25" t="s">
        <v>1699</v>
      </c>
      <c r="C288" s="25" t="s">
        <v>1343</v>
      </c>
      <c r="D288" s="25" t="s">
        <v>105</v>
      </c>
      <c r="E288" s="25" t="s">
        <v>108</v>
      </c>
      <c r="F288" s="64">
        <v>3.1874823999999999</v>
      </c>
      <c r="G288" s="46">
        <v>11.674527320000001</v>
      </c>
      <c r="H288" s="69">
        <f t="shared" si="8"/>
        <v>-0.72697118156215002</v>
      </c>
      <c r="I288" s="75">
        <f t="shared" si="9"/>
        <v>2.9285234407135319E-4</v>
      </c>
      <c r="J288" s="101">
        <v>23.05118088</v>
      </c>
      <c r="K288" s="101">
        <v>24.5508571429</v>
      </c>
    </row>
    <row r="289" spans="1:11" x14ac:dyDescent="0.15">
      <c r="A289" s="25" t="s">
        <v>1817</v>
      </c>
      <c r="B289" s="25" t="s">
        <v>1818</v>
      </c>
      <c r="C289" s="25" t="s">
        <v>1343</v>
      </c>
      <c r="D289" s="25" t="s">
        <v>106</v>
      </c>
      <c r="E289" s="25" t="s">
        <v>108</v>
      </c>
      <c r="F289" s="64">
        <v>3.1861402599999997</v>
      </c>
      <c r="G289" s="46">
        <v>17.660089960000001</v>
      </c>
      <c r="H289" s="69">
        <f t="shared" si="8"/>
        <v>-0.81958527577058848</v>
      </c>
      <c r="I289" s="75">
        <f t="shared" si="9"/>
        <v>2.9272903394889668E-4</v>
      </c>
      <c r="J289" s="101">
        <v>13.6323987</v>
      </c>
      <c r="K289" s="101">
        <v>12.259238095200001</v>
      </c>
    </row>
    <row r="290" spans="1:11" x14ac:dyDescent="0.15">
      <c r="A290" s="25" t="s">
        <v>188</v>
      </c>
      <c r="B290" s="25" t="s">
        <v>533</v>
      </c>
      <c r="C290" s="25" t="s">
        <v>1342</v>
      </c>
      <c r="D290" s="25" t="s">
        <v>105</v>
      </c>
      <c r="E290" s="25" t="s">
        <v>108</v>
      </c>
      <c r="F290" s="64">
        <v>3.1747681700000001</v>
      </c>
      <c r="G290" s="46">
        <v>1.1975193019999999</v>
      </c>
      <c r="H290" s="69">
        <f t="shared" si="8"/>
        <v>1.6511206664458427</v>
      </c>
      <c r="I290" s="75">
        <f t="shared" si="9"/>
        <v>2.9168421462268167E-4</v>
      </c>
      <c r="J290" s="101">
        <v>60.268086140000001</v>
      </c>
      <c r="K290" s="101">
        <v>20.8586666667</v>
      </c>
    </row>
    <row r="291" spans="1:11" x14ac:dyDescent="0.15">
      <c r="A291" s="25" t="s">
        <v>917</v>
      </c>
      <c r="B291" s="25" t="s">
        <v>918</v>
      </c>
      <c r="C291" s="25" t="s">
        <v>1349</v>
      </c>
      <c r="D291" s="25" t="s">
        <v>105</v>
      </c>
      <c r="E291" s="25" t="s">
        <v>108</v>
      </c>
      <c r="F291" s="64">
        <v>3.13509444</v>
      </c>
      <c r="G291" s="46">
        <v>1.1249153700000001</v>
      </c>
      <c r="H291" s="69">
        <f t="shared" si="8"/>
        <v>1.786960267064357</v>
      </c>
      <c r="I291" s="75">
        <f t="shared" si="9"/>
        <v>2.8803916082456376E-4</v>
      </c>
      <c r="J291" s="101">
        <v>379.19237447</v>
      </c>
      <c r="K291" s="101">
        <v>16.618523809500001</v>
      </c>
    </row>
    <row r="292" spans="1:11" x14ac:dyDescent="0.15">
      <c r="A292" s="25" t="s">
        <v>1677</v>
      </c>
      <c r="B292" s="25" t="s">
        <v>1954</v>
      </c>
      <c r="C292" s="25" t="s">
        <v>1039</v>
      </c>
      <c r="D292" s="25" t="s">
        <v>105</v>
      </c>
      <c r="E292" s="25" t="s">
        <v>108</v>
      </c>
      <c r="F292" s="64">
        <v>3.1109221000000002</v>
      </c>
      <c r="G292" s="46">
        <v>1.7070200200000001</v>
      </c>
      <c r="H292" s="69">
        <f t="shared" si="8"/>
        <v>0.82242859694170445</v>
      </c>
      <c r="I292" s="75">
        <f t="shared" si="9"/>
        <v>2.8581830889744735E-4</v>
      </c>
      <c r="J292" s="101">
        <v>177.48275679999998</v>
      </c>
      <c r="K292" s="101">
        <v>11.1573809524</v>
      </c>
    </row>
    <row r="293" spans="1:11" x14ac:dyDescent="0.15">
      <c r="A293" s="25" t="s">
        <v>50</v>
      </c>
      <c r="B293" s="25" t="s">
        <v>51</v>
      </c>
      <c r="C293" s="25" t="s">
        <v>1039</v>
      </c>
      <c r="D293" s="25" t="s">
        <v>105</v>
      </c>
      <c r="E293" s="25" t="s">
        <v>109</v>
      </c>
      <c r="F293" s="64">
        <v>3.0880871400000003</v>
      </c>
      <c r="G293" s="46">
        <v>14.16400586</v>
      </c>
      <c r="H293" s="69">
        <f t="shared" si="8"/>
        <v>-0.78197642880670193</v>
      </c>
      <c r="I293" s="75">
        <f t="shared" si="9"/>
        <v>2.8372032976420553E-4</v>
      </c>
      <c r="J293" s="101">
        <v>45.442710460000001</v>
      </c>
      <c r="K293" s="101">
        <v>2.0129523809999998</v>
      </c>
    </row>
    <row r="294" spans="1:11" x14ac:dyDescent="0.15">
      <c r="A294" s="25" t="s">
        <v>874</v>
      </c>
      <c r="B294" s="25" t="s">
        <v>278</v>
      </c>
      <c r="C294" s="25" t="s">
        <v>1343</v>
      </c>
      <c r="D294" s="25" t="s">
        <v>105</v>
      </c>
      <c r="E294" s="25" t="s">
        <v>108</v>
      </c>
      <c r="F294" s="64">
        <v>3.0816795499999996</v>
      </c>
      <c r="G294" s="46">
        <v>6.9340168000000002</v>
      </c>
      <c r="H294" s="69">
        <f t="shared" si="8"/>
        <v>-0.55557079844398416</v>
      </c>
      <c r="I294" s="75">
        <f t="shared" si="9"/>
        <v>2.8313162761126238E-4</v>
      </c>
      <c r="J294" s="101">
        <v>161.52540223677522</v>
      </c>
      <c r="K294" s="101">
        <v>25.054380952399999</v>
      </c>
    </row>
    <row r="295" spans="1:11" x14ac:dyDescent="0.15">
      <c r="A295" s="25" t="s">
        <v>864</v>
      </c>
      <c r="B295" s="25" t="s">
        <v>865</v>
      </c>
      <c r="C295" s="25" t="s">
        <v>1342</v>
      </c>
      <c r="D295" s="25" t="s">
        <v>105</v>
      </c>
      <c r="E295" s="25" t="s">
        <v>108</v>
      </c>
      <c r="F295" s="64">
        <v>3.06380666</v>
      </c>
      <c r="G295" s="46">
        <v>3.1515075699999997</v>
      </c>
      <c r="H295" s="69">
        <f t="shared" si="8"/>
        <v>-2.7828240311033037E-2</v>
      </c>
      <c r="I295" s="75">
        <f t="shared" si="9"/>
        <v>2.81489542393214E-4</v>
      </c>
      <c r="J295" s="101">
        <v>33.481000000000002</v>
      </c>
      <c r="K295" s="101">
        <v>16.291285714299999</v>
      </c>
    </row>
    <row r="296" spans="1:11" x14ac:dyDescent="0.15">
      <c r="A296" s="25" t="s">
        <v>915</v>
      </c>
      <c r="B296" s="25" t="s">
        <v>916</v>
      </c>
      <c r="C296" s="25" t="s">
        <v>1349</v>
      </c>
      <c r="D296" s="25" t="s">
        <v>105</v>
      </c>
      <c r="E296" s="25" t="s">
        <v>108</v>
      </c>
      <c r="F296" s="64">
        <v>3.052423825</v>
      </c>
      <c r="G296" s="46">
        <v>3.376241995</v>
      </c>
      <c r="H296" s="69">
        <f t="shared" si="8"/>
        <v>-9.5910829401314901E-2</v>
      </c>
      <c r="I296" s="75">
        <f t="shared" si="9"/>
        <v>2.8044373586203836E-4</v>
      </c>
      <c r="J296" s="101">
        <v>592.81098304</v>
      </c>
      <c r="K296" s="101">
        <v>16.012095238099999</v>
      </c>
    </row>
    <row r="297" spans="1:11" x14ac:dyDescent="0.15">
      <c r="A297" s="25" t="s">
        <v>1755</v>
      </c>
      <c r="B297" s="25" t="s">
        <v>1756</v>
      </c>
      <c r="C297" s="25" t="s">
        <v>1346</v>
      </c>
      <c r="D297" s="25" t="s">
        <v>106</v>
      </c>
      <c r="E297" s="25" t="s">
        <v>109</v>
      </c>
      <c r="F297" s="64">
        <v>3.0323191249999999</v>
      </c>
      <c r="G297" s="46">
        <v>0.92045713500000004</v>
      </c>
      <c r="H297" s="69">
        <f t="shared" si="8"/>
        <v>2.2943621269229446</v>
      </c>
      <c r="I297" s="75">
        <f t="shared" si="9"/>
        <v>2.785966014208093E-4</v>
      </c>
      <c r="J297" s="101">
        <v>27.379786030000002</v>
      </c>
      <c r="K297" s="101">
        <v>47.319095238099997</v>
      </c>
    </row>
    <row r="298" spans="1:11" x14ac:dyDescent="0.15">
      <c r="A298" s="25" t="s">
        <v>685</v>
      </c>
      <c r="B298" s="25" t="s">
        <v>1883</v>
      </c>
      <c r="C298" s="25" t="s">
        <v>1344</v>
      </c>
      <c r="D298" s="25" t="s">
        <v>105</v>
      </c>
      <c r="E298" s="25" t="s">
        <v>108</v>
      </c>
      <c r="F298" s="64">
        <v>3.02877369</v>
      </c>
      <c r="G298" s="46">
        <v>0.23100899999999999</v>
      </c>
      <c r="H298" s="69">
        <f t="shared" si="8"/>
        <v>12.111063594924873</v>
      </c>
      <c r="I298" s="75">
        <f t="shared" si="9"/>
        <v>2.7827086191225468E-4</v>
      </c>
      <c r="J298" s="101">
        <v>4.957463699999999</v>
      </c>
      <c r="K298" s="101">
        <v>23.023095238100002</v>
      </c>
    </row>
    <row r="299" spans="1:11" x14ac:dyDescent="0.15">
      <c r="A299" s="25" t="s">
        <v>743</v>
      </c>
      <c r="B299" s="25" t="s">
        <v>890</v>
      </c>
      <c r="C299" s="25" t="s">
        <v>1349</v>
      </c>
      <c r="D299" s="25" t="s">
        <v>105</v>
      </c>
      <c r="E299" s="25" t="s">
        <v>109</v>
      </c>
      <c r="F299" s="64">
        <v>3.0100232020000002</v>
      </c>
      <c r="G299" s="46">
        <v>3.8956241930000002</v>
      </c>
      <c r="H299" s="69">
        <f t="shared" si="8"/>
        <v>-0.22733224436569777</v>
      </c>
      <c r="I299" s="75">
        <f t="shared" si="9"/>
        <v>2.7654814671756631E-4</v>
      </c>
      <c r="J299" s="101">
        <v>82.907433780000005</v>
      </c>
      <c r="K299" s="101">
        <v>17.468</v>
      </c>
    </row>
    <row r="300" spans="1:11" x14ac:dyDescent="0.15">
      <c r="A300" s="25" t="s">
        <v>313</v>
      </c>
      <c r="B300" s="25" t="s">
        <v>315</v>
      </c>
      <c r="C300" s="25" t="s">
        <v>1364</v>
      </c>
      <c r="D300" s="25" t="s">
        <v>106</v>
      </c>
      <c r="E300" s="25" t="s">
        <v>108</v>
      </c>
      <c r="F300" s="64">
        <v>3.0071171299999997</v>
      </c>
      <c r="G300" s="46">
        <v>0.12126874999999999</v>
      </c>
      <c r="H300" s="69">
        <f t="shared" si="8"/>
        <v>23.797131412668143</v>
      </c>
      <c r="I300" s="75">
        <f t="shared" si="9"/>
        <v>2.7628114916575545E-4</v>
      </c>
      <c r="J300" s="101">
        <v>23.243656133718101</v>
      </c>
      <c r="K300" s="101">
        <v>175.2423333333</v>
      </c>
    </row>
    <row r="301" spans="1:11" x14ac:dyDescent="0.15">
      <c r="A301" s="25" t="s">
        <v>1021</v>
      </c>
      <c r="B301" s="25" t="s">
        <v>1022</v>
      </c>
      <c r="C301" s="25" t="s">
        <v>1039</v>
      </c>
      <c r="D301" s="25" t="s">
        <v>105</v>
      </c>
      <c r="E301" s="25" t="s">
        <v>108</v>
      </c>
      <c r="F301" s="64">
        <v>2.9694877499999999</v>
      </c>
      <c r="G301" s="46">
        <v>6.8001685999999992</v>
      </c>
      <c r="H301" s="69">
        <f t="shared" si="8"/>
        <v>-0.56332145205929152</v>
      </c>
      <c r="I301" s="75">
        <f t="shared" si="9"/>
        <v>2.7282392156225506E-4</v>
      </c>
      <c r="J301" s="101">
        <v>30.286626590000001</v>
      </c>
      <c r="K301" s="101">
        <v>41.955285714299997</v>
      </c>
    </row>
    <row r="302" spans="1:11" x14ac:dyDescent="0.15">
      <c r="A302" s="25" t="s">
        <v>1468</v>
      </c>
      <c r="B302" s="25" t="s">
        <v>611</v>
      </c>
      <c r="C302" s="25" t="s">
        <v>1348</v>
      </c>
      <c r="D302" s="25" t="s">
        <v>106</v>
      </c>
      <c r="E302" s="25" t="s">
        <v>109</v>
      </c>
      <c r="F302" s="64">
        <v>2.9440544449999999</v>
      </c>
      <c r="G302" s="46">
        <v>0.69121042099999996</v>
      </c>
      <c r="H302" s="69">
        <f t="shared" si="8"/>
        <v>3.2592738123663212</v>
      </c>
      <c r="I302" s="75">
        <f t="shared" si="9"/>
        <v>2.7048721752689106E-4</v>
      </c>
      <c r="J302" s="101">
        <v>16.414794000000001</v>
      </c>
      <c r="K302" s="101">
        <v>39.089285714299997</v>
      </c>
    </row>
    <row r="303" spans="1:11" x14ac:dyDescent="0.15">
      <c r="A303" s="25" t="s">
        <v>752</v>
      </c>
      <c r="B303" s="25" t="s">
        <v>899</v>
      </c>
      <c r="C303" s="25" t="s">
        <v>1349</v>
      </c>
      <c r="D303" s="25" t="s">
        <v>105</v>
      </c>
      <c r="E303" s="25" t="s">
        <v>109</v>
      </c>
      <c r="F303" s="64">
        <v>2.9238126179999999</v>
      </c>
      <c r="G303" s="46">
        <v>4.6026258600000007</v>
      </c>
      <c r="H303" s="69">
        <f t="shared" si="8"/>
        <v>-0.36475118618483593</v>
      </c>
      <c r="I303" s="75">
        <f t="shared" si="9"/>
        <v>2.6862748443934938E-4</v>
      </c>
      <c r="J303" s="101">
        <v>197.22529641999998</v>
      </c>
      <c r="K303" s="101">
        <v>17.594809523799999</v>
      </c>
    </row>
    <row r="304" spans="1:11" x14ac:dyDescent="0.15">
      <c r="A304" s="25" t="s">
        <v>1806</v>
      </c>
      <c r="B304" s="25" t="s">
        <v>1807</v>
      </c>
      <c r="C304" s="25" t="s">
        <v>1341</v>
      </c>
      <c r="D304" s="25" t="s">
        <v>105</v>
      </c>
      <c r="E304" s="25" t="s">
        <v>108</v>
      </c>
      <c r="F304" s="64">
        <v>2.92212432</v>
      </c>
      <c r="G304" s="46">
        <v>4.1912547299999998</v>
      </c>
      <c r="H304" s="69">
        <f t="shared" si="8"/>
        <v>-0.30280440864542724</v>
      </c>
      <c r="I304" s="75">
        <f t="shared" si="9"/>
        <v>2.6847237079015998E-4</v>
      </c>
      <c r="J304" s="101">
        <v>98.702645579999995</v>
      </c>
      <c r="K304" s="101">
        <v>19.167999999999999</v>
      </c>
    </row>
    <row r="305" spans="1:11" x14ac:dyDescent="0.15">
      <c r="A305" s="25" t="s">
        <v>258</v>
      </c>
      <c r="B305" s="25" t="s">
        <v>259</v>
      </c>
      <c r="C305" s="25" t="s">
        <v>1346</v>
      </c>
      <c r="D305" s="25" t="s">
        <v>106</v>
      </c>
      <c r="E305" s="25" t="s">
        <v>109</v>
      </c>
      <c r="F305" s="64">
        <v>2.9068769100000003</v>
      </c>
      <c r="G305" s="46">
        <v>0.4023312</v>
      </c>
      <c r="H305" s="69">
        <f t="shared" si="8"/>
        <v>6.2250844826352028</v>
      </c>
      <c r="I305" s="75">
        <f t="shared" si="9"/>
        <v>2.6707150352277774E-4</v>
      </c>
      <c r="J305" s="101">
        <v>52.441447519999997</v>
      </c>
      <c r="K305" s="101">
        <v>15.378380952400001</v>
      </c>
    </row>
    <row r="306" spans="1:11" x14ac:dyDescent="0.15">
      <c r="A306" s="25" t="s">
        <v>1465</v>
      </c>
      <c r="B306" s="25" t="s">
        <v>605</v>
      </c>
      <c r="C306" s="25" t="s">
        <v>1348</v>
      </c>
      <c r="D306" s="25" t="s">
        <v>106</v>
      </c>
      <c r="E306" s="25" t="s">
        <v>109</v>
      </c>
      <c r="F306" s="64">
        <v>2.8589119599999999</v>
      </c>
      <c r="G306" s="46">
        <v>5.5228604699999995</v>
      </c>
      <c r="H306" s="69">
        <f t="shared" si="8"/>
        <v>-0.48234941376311824</v>
      </c>
      <c r="I306" s="75">
        <f t="shared" si="9"/>
        <v>2.6266468764804058E-4</v>
      </c>
      <c r="J306" s="101">
        <v>56.796702809999999</v>
      </c>
      <c r="K306" s="101">
        <v>24.464476190500001</v>
      </c>
    </row>
    <row r="307" spans="1:11" x14ac:dyDescent="0.15">
      <c r="A307" s="25" t="s">
        <v>189</v>
      </c>
      <c r="B307" s="25" t="s">
        <v>532</v>
      </c>
      <c r="C307" s="25" t="s">
        <v>1342</v>
      </c>
      <c r="D307" s="25" t="s">
        <v>105</v>
      </c>
      <c r="E307" s="25" t="s">
        <v>108</v>
      </c>
      <c r="F307" s="64">
        <v>2.85692287</v>
      </c>
      <c r="G307" s="46">
        <v>4.2466981299999995</v>
      </c>
      <c r="H307" s="69">
        <f t="shared" si="8"/>
        <v>-0.32726019544035723</v>
      </c>
      <c r="I307" s="75">
        <f t="shared" si="9"/>
        <v>2.6248193850750609E-4</v>
      </c>
      <c r="J307" s="101">
        <v>56.549238860000003</v>
      </c>
      <c r="K307" s="101">
        <v>23.935523809500001</v>
      </c>
    </row>
    <row r="308" spans="1:11" x14ac:dyDescent="0.15">
      <c r="A308" s="25" t="s">
        <v>1714</v>
      </c>
      <c r="B308" s="25" t="s">
        <v>1715</v>
      </c>
      <c r="C308" s="25" t="s">
        <v>1348</v>
      </c>
      <c r="D308" s="25" t="s">
        <v>106</v>
      </c>
      <c r="E308" s="25" t="s">
        <v>109</v>
      </c>
      <c r="F308" s="64">
        <v>2.8454057400000003</v>
      </c>
      <c r="G308" s="46">
        <v>8.2976624700000006</v>
      </c>
      <c r="H308" s="69">
        <f t="shared" si="8"/>
        <v>-0.65708345569761406</v>
      </c>
      <c r="I308" s="75">
        <f t="shared" si="9"/>
        <v>2.6142379352214886E-4</v>
      </c>
      <c r="J308" s="101">
        <v>231.01938859999998</v>
      </c>
      <c r="K308" s="101">
        <v>13.6551904762</v>
      </c>
    </row>
    <row r="309" spans="1:11" x14ac:dyDescent="0.15">
      <c r="A309" s="25" t="s">
        <v>1552</v>
      </c>
      <c r="B309" s="25" t="s">
        <v>1553</v>
      </c>
      <c r="C309" s="25" t="s">
        <v>1348</v>
      </c>
      <c r="D309" s="25" t="s">
        <v>106</v>
      </c>
      <c r="E309" s="25" t="s">
        <v>109</v>
      </c>
      <c r="F309" s="64">
        <v>2.8198900989999998</v>
      </c>
      <c r="G309" s="46">
        <v>7.1113461730000003</v>
      </c>
      <c r="H309" s="69">
        <f t="shared" si="8"/>
        <v>-0.60346606248667567</v>
      </c>
      <c r="I309" s="75">
        <f t="shared" si="9"/>
        <v>2.590795248048272E-4</v>
      </c>
      <c r="J309" s="101">
        <v>184.41599999999997</v>
      </c>
      <c r="K309" s="101">
        <v>44.133047619000003</v>
      </c>
    </row>
    <row r="310" spans="1:11" x14ac:dyDescent="0.15">
      <c r="A310" s="25" t="s">
        <v>1526</v>
      </c>
      <c r="B310" s="25" t="s">
        <v>1711</v>
      </c>
      <c r="C310" s="25" t="s">
        <v>1348</v>
      </c>
      <c r="D310" s="25" t="s">
        <v>106</v>
      </c>
      <c r="E310" s="25" t="s">
        <v>109</v>
      </c>
      <c r="F310" s="64">
        <v>2.78370491</v>
      </c>
      <c r="G310" s="46">
        <v>2.4382010200000002</v>
      </c>
      <c r="H310" s="69">
        <f t="shared" si="8"/>
        <v>0.14170443173713365</v>
      </c>
      <c r="I310" s="75">
        <f t="shared" si="9"/>
        <v>2.5575498333620144E-4</v>
      </c>
      <c r="J310" s="101">
        <v>330.86978663999997</v>
      </c>
      <c r="K310" s="101">
        <v>18.280619047599998</v>
      </c>
    </row>
    <row r="311" spans="1:11" x14ac:dyDescent="0.15">
      <c r="A311" s="25" t="s">
        <v>478</v>
      </c>
      <c r="B311" s="25" t="s">
        <v>479</v>
      </c>
      <c r="C311" s="25" t="s">
        <v>1342</v>
      </c>
      <c r="D311" s="25" t="s">
        <v>105</v>
      </c>
      <c r="E311" s="25" t="s">
        <v>108</v>
      </c>
      <c r="F311" s="64">
        <v>2.7572815099999999</v>
      </c>
      <c r="G311" s="46">
        <v>1.6140627599999999</v>
      </c>
      <c r="H311" s="69">
        <f t="shared" si="8"/>
        <v>0.70828642995269897</v>
      </c>
      <c r="I311" s="75">
        <f t="shared" si="9"/>
        <v>2.5332731357766879E-4</v>
      </c>
      <c r="J311" s="101">
        <v>282.98921266000002</v>
      </c>
      <c r="K311" s="101">
        <v>6.4938095238000004</v>
      </c>
    </row>
    <row r="312" spans="1:11" x14ac:dyDescent="0.15">
      <c r="A312" s="25" t="s">
        <v>1020</v>
      </c>
      <c r="B312" s="25" t="s">
        <v>1029</v>
      </c>
      <c r="C312" s="25" t="s">
        <v>1349</v>
      </c>
      <c r="D312" s="25" t="s">
        <v>105</v>
      </c>
      <c r="E312" s="25" t="s">
        <v>109</v>
      </c>
      <c r="F312" s="64">
        <v>2.7264999599999999</v>
      </c>
      <c r="G312" s="46">
        <v>4.7984864500000004</v>
      </c>
      <c r="H312" s="69">
        <f t="shared" si="8"/>
        <v>-0.43180000852143707</v>
      </c>
      <c r="I312" s="75">
        <f t="shared" si="9"/>
        <v>2.5049923550839084E-4</v>
      </c>
      <c r="J312" s="101">
        <v>32.590637539999996</v>
      </c>
      <c r="K312" s="101">
        <v>31.235476190499998</v>
      </c>
    </row>
    <row r="313" spans="1:11" x14ac:dyDescent="0.15">
      <c r="A313" s="25" t="s">
        <v>1431</v>
      </c>
      <c r="B313" s="25" t="s">
        <v>1432</v>
      </c>
      <c r="C313" s="25" t="s">
        <v>1348</v>
      </c>
      <c r="D313" s="25" t="s">
        <v>106</v>
      </c>
      <c r="E313" s="25" t="s">
        <v>109</v>
      </c>
      <c r="F313" s="64">
        <v>2.7245289229999998</v>
      </c>
      <c r="G313" s="46">
        <v>20.513308590999998</v>
      </c>
      <c r="H313" s="69">
        <f t="shared" si="8"/>
        <v>-0.8671823752412442</v>
      </c>
      <c r="I313" s="75">
        <f t="shared" si="9"/>
        <v>2.5031814500081612E-4</v>
      </c>
      <c r="J313" s="101">
        <v>68.210675080000001</v>
      </c>
      <c r="K313" s="101">
        <v>49.070190476199997</v>
      </c>
    </row>
    <row r="314" spans="1:11" x14ac:dyDescent="0.15">
      <c r="A314" s="25" t="s">
        <v>751</v>
      </c>
      <c r="B314" s="25" t="s">
        <v>898</v>
      </c>
      <c r="C314" s="25" t="s">
        <v>1349</v>
      </c>
      <c r="D314" s="25" t="s">
        <v>105</v>
      </c>
      <c r="E314" s="25" t="s">
        <v>109</v>
      </c>
      <c r="F314" s="64">
        <v>2.6823804900000003</v>
      </c>
      <c r="G314" s="46">
        <v>0.45343368000000001</v>
      </c>
      <c r="H314" s="69">
        <f t="shared" si="8"/>
        <v>4.915706327769918</v>
      </c>
      <c r="I314" s="75">
        <f t="shared" si="9"/>
        <v>2.4644572600236638E-4</v>
      </c>
      <c r="J314" s="101">
        <v>39.393739570000001</v>
      </c>
      <c r="K314" s="101">
        <v>21.937428571400002</v>
      </c>
    </row>
    <row r="315" spans="1:11" x14ac:dyDescent="0.15">
      <c r="A315" s="25" t="s">
        <v>728</v>
      </c>
      <c r="B315" s="25" t="s">
        <v>956</v>
      </c>
      <c r="C315" s="25" t="s">
        <v>1348</v>
      </c>
      <c r="D315" s="25" t="s">
        <v>106</v>
      </c>
      <c r="E315" s="25" t="s">
        <v>109</v>
      </c>
      <c r="F315" s="64">
        <v>2.6066717599999998</v>
      </c>
      <c r="G315" s="46">
        <v>2.0938354339999998</v>
      </c>
      <c r="H315" s="69">
        <f t="shared" si="8"/>
        <v>0.24492675865184532</v>
      </c>
      <c r="I315" s="75">
        <f t="shared" si="9"/>
        <v>2.3948992946301438E-4</v>
      </c>
      <c r="J315" s="101">
        <v>421.12</v>
      </c>
      <c r="K315" s="101">
        <v>24.567523809499999</v>
      </c>
    </row>
    <row r="316" spans="1:11" x14ac:dyDescent="0.15">
      <c r="A316" s="25" t="s">
        <v>438</v>
      </c>
      <c r="B316" s="25" t="s">
        <v>439</v>
      </c>
      <c r="C316" s="25" t="s">
        <v>1344</v>
      </c>
      <c r="D316" s="25" t="s">
        <v>105</v>
      </c>
      <c r="E316" s="25" t="s">
        <v>109</v>
      </c>
      <c r="F316" s="64">
        <v>2.5192114000000001</v>
      </c>
      <c r="G316" s="46">
        <v>5.3776342599999998</v>
      </c>
      <c r="H316" s="69">
        <f t="shared" si="8"/>
        <v>-0.53153909726839621</v>
      </c>
      <c r="I316" s="75">
        <f t="shared" si="9"/>
        <v>2.3145444307434465E-4</v>
      </c>
      <c r="J316" s="101">
        <v>26.350754300000002</v>
      </c>
      <c r="K316" s="101">
        <v>12.256666666699999</v>
      </c>
    </row>
    <row r="317" spans="1:11" x14ac:dyDescent="0.15">
      <c r="A317" s="25" t="s">
        <v>1596</v>
      </c>
      <c r="B317" s="25" t="s">
        <v>1597</v>
      </c>
      <c r="C317" s="25" t="s">
        <v>1344</v>
      </c>
      <c r="D317" s="25" t="s">
        <v>105</v>
      </c>
      <c r="E317" s="25" t="s">
        <v>108</v>
      </c>
      <c r="F317" s="64">
        <v>2.4936126400000003</v>
      </c>
      <c r="G317" s="46">
        <v>2.7328943100000003</v>
      </c>
      <c r="H317" s="69">
        <f t="shared" si="8"/>
        <v>-8.7556137507564302E-2</v>
      </c>
      <c r="I317" s="75">
        <f t="shared" si="9"/>
        <v>2.2910253773635129E-4</v>
      </c>
      <c r="J317" s="101">
        <v>6.6280999999999999</v>
      </c>
      <c r="K317" s="101">
        <v>99.452047618999998</v>
      </c>
    </row>
    <row r="318" spans="1:11" x14ac:dyDescent="0.15">
      <c r="A318" s="25" t="s">
        <v>862</v>
      </c>
      <c r="B318" s="25" t="s">
        <v>863</v>
      </c>
      <c r="C318" s="25" t="s">
        <v>1342</v>
      </c>
      <c r="D318" s="25" t="s">
        <v>105</v>
      </c>
      <c r="E318" s="25" t="s">
        <v>108</v>
      </c>
      <c r="F318" s="64">
        <v>2.4826804500000001</v>
      </c>
      <c r="G318" s="46">
        <v>0.28654084999999996</v>
      </c>
      <c r="H318" s="69">
        <f t="shared" si="8"/>
        <v>7.6643159256350373</v>
      </c>
      <c r="I318" s="75">
        <f t="shared" si="9"/>
        <v>2.2809813455365967E-4</v>
      </c>
      <c r="J318" s="101">
        <v>14.2619081152036</v>
      </c>
      <c r="K318" s="101">
        <v>26.1876666667</v>
      </c>
    </row>
    <row r="319" spans="1:11" x14ac:dyDescent="0.15">
      <c r="A319" s="25" t="s">
        <v>823</v>
      </c>
      <c r="B319" s="25" t="s">
        <v>824</v>
      </c>
      <c r="C319" s="25" t="s">
        <v>1342</v>
      </c>
      <c r="D319" s="25" t="s">
        <v>105</v>
      </c>
      <c r="E319" s="25" t="s">
        <v>108</v>
      </c>
      <c r="F319" s="64">
        <v>2.3974598599999997</v>
      </c>
      <c r="G319" s="46">
        <v>0.21142998000000002</v>
      </c>
      <c r="H319" s="69">
        <f t="shared" si="8"/>
        <v>10.339261631675884</v>
      </c>
      <c r="I319" s="75">
        <f t="shared" si="9"/>
        <v>2.2026842871916038E-4</v>
      </c>
      <c r="J319" s="101">
        <v>212.69164873656467</v>
      </c>
      <c r="K319" s="101">
        <v>12.784285714299999</v>
      </c>
    </row>
    <row r="320" spans="1:11" x14ac:dyDescent="0.15">
      <c r="A320" s="25" t="s">
        <v>1790</v>
      </c>
      <c r="B320" s="25" t="s">
        <v>1791</v>
      </c>
      <c r="C320" s="25" t="s">
        <v>1341</v>
      </c>
      <c r="D320" s="25" t="s">
        <v>105</v>
      </c>
      <c r="E320" s="25" t="s">
        <v>108</v>
      </c>
      <c r="F320" s="64">
        <v>2.3691800000000001</v>
      </c>
      <c r="G320" s="46">
        <v>2.4192444599999998</v>
      </c>
      <c r="H320" s="69">
        <f t="shared" si="8"/>
        <v>-2.0694254271434676E-2</v>
      </c>
      <c r="I320" s="75">
        <f t="shared" si="9"/>
        <v>2.1767019530114697E-4</v>
      </c>
      <c r="J320" s="101">
        <v>19.264299870000002</v>
      </c>
      <c r="K320" s="101">
        <v>19.269047618999998</v>
      </c>
    </row>
    <row r="321" spans="1:11" x14ac:dyDescent="0.15">
      <c r="A321" s="25" t="s">
        <v>1469</v>
      </c>
      <c r="B321" s="25" t="s">
        <v>1414</v>
      </c>
      <c r="C321" s="25" t="s">
        <v>1348</v>
      </c>
      <c r="D321" s="25" t="s">
        <v>106</v>
      </c>
      <c r="E321" s="25" t="s">
        <v>109</v>
      </c>
      <c r="F321" s="64">
        <v>2.3626021699999997</v>
      </c>
      <c r="G321" s="46">
        <v>1.36746732</v>
      </c>
      <c r="H321" s="69">
        <f t="shared" si="8"/>
        <v>0.72772112023854407</v>
      </c>
      <c r="I321" s="75">
        <f t="shared" si="9"/>
        <v>2.1706585222009875E-4</v>
      </c>
      <c r="J321" s="101">
        <v>14.773944120000001</v>
      </c>
      <c r="K321" s="101">
        <v>37.553142857099999</v>
      </c>
    </row>
    <row r="322" spans="1:11" x14ac:dyDescent="0.15">
      <c r="A322" s="25" t="s">
        <v>509</v>
      </c>
      <c r="B322" s="25" t="s">
        <v>1939</v>
      </c>
      <c r="C322" s="25" t="s">
        <v>1039</v>
      </c>
      <c r="D322" s="25" t="s">
        <v>105</v>
      </c>
      <c r="E322" s="25" t="s">
        <v>108</v>
      </c>
      <c r="F322" s="64">
        <v>2.3430939259999999</v>
      </c>
      <c r="G322" s="46">
        <v>6.3657667170000005</v>
      </c>
      <c r="H322" s="69">
        <f t="shared" si="8"/>
        <v>-0.63192274706789264</v>
      </c>
      <c r="I322" s="75">
        <f t="shared" si="9"/>
        <v>2.1527351762270117E-4</v>
      </c>
      <c r="J322" s="101">
        <v>165.86205613999999</v>
      </c>
      <c r="K322" s="101">
        <v>28.626190476200001</v>
      </c>
    </row>
    <row r="323" spans="1:11" x14ac:dyDescent="0.15">
      <c r="A323" s="25" t="s">
        <v>681</v>
      </c>
      <c r="B323" s="25" t="s">
        <v>1878</v>
      </c>
      <c r="C323" s="25" t="s">
        <v>1344</v>
      </c>
      <c r="D323" s="25" t="s">
        <v>105</v>
      </c>
      <c r="E323" s="25" t="s">
        <v>108</v>
      </c>
      <c r="F323" s="64">
        <v>2.282788665</v>
      </c>
      <c r="G323" s="46">
        <v>1.2821230299999999</v>
      </c>
      <c r="H323" s="69">
        <f t="shared" si="8"/>
        <v>0.78047551723643882</v>
      </c>
      <c r="I323" s="75">
        <f t="shared" si="9"/>
        <v>2.0973292638879043E-4</v>
      </c>
      <c r="J323" s="101">
        <v>11.53860615</v>
      </c>
      <c r="K323" s="101">
        <v>21.542047619000002</v>
      </c>
    </row>
    <row r="324" spans="1:11" x14ac:dyDescent="0.15">
      <c r="A324" s="25" t="s">
        <v>726</v>
      </c>
      <c r="B324" s="25" t="s">
        <v>953</v>
      </c>
      <c r="C324" s="25" t="s">
        <v>1348</v>
      </c>
      <c r="D324" s="25" t="s">
        <v>106</v>
      </c>
      <c r="E324" s="25" t="s">
        <v>109</v>
      </c>
      <c r="F324" s="64">
        <v>2.2807512599999997</v>
      </c>
      <c r="G324" s="46">
        <v>1.8997100900000001</v>
      </c>
      <c r="H324" s="69">
        <f t="shared" si="8"/>
        <v>0.20057858933622841</v>
      </c>
      <c r="I324" s="75">
        <f t="shared" si="9"/>
        <v>2.09545738271274E-4</v>
      </c>
      <c r="J324" s="101">
        <v>56.966000000000001</v>
      </c>
      <c r="K324" s="101">
        <v>19.636952381</v>
      </c>
    </row>
    <row r="325" spans="1:11" x14ac:dyDescent="0.15">
      <c r="A325" s="25" t="s">
        <v>724</v>
      </c>
      <c r="B325" s="25" t="s">
        <v>460</v>
      </c>
      <c r="C325" s="25" t="s">
        <v>1348</v>
      </c>
      <c r="D325" s="25" t="s">
        <v>106</v>
      </c>
      <c r="E325" s="25" t="s">
        <v>109</v>
      </c>
      <c r="F325" s="64">
        <v>2.27975957</v>
      </c>
      <c r="G325" s="46">
        <v>1.64716252</v>
      </c>
      <c r="H325" s="69">
        <f t="shared" si="8"/>
        <v>0.38405260095403326</v>
      </c>
      <c r="I325" s="75">
        <f t="shared" si="9"/>
        <v>2.0945462600628016E-4</v>
      </c>
      <c r="J325" s="101">
        <v>21.544330769999998</v>
      </c>
      <c r="K325" s="101">
        <v>10.3027142857</v>
      </c>
    </row>
    <row r="326" spans="1:11" x14ac:dyDescent="0.15">
      <c r="A326" s="25" t="s">
        <v>909</v>
      </c>
      <c r="B326" s="25" t="s">
        <v>910</v>
      </c>
      <c r="C326" s="25" t="s">
        <v>1349</v>
      </c>
      <c r="D326" s="25" t="s">
        <v>105</v>
      </c>
      <c r="E326" s="25" t="s">
        <v>108</v>
      </c>
      <c r="F326" s="64">
        <v>2.2774110440000004</v>
      </c>
      <c r="G326" s="46">
        <v>22.272274013999997</v>
      </c>
      <c r="H326" s="69">
        <f t="shared" si="8"/>
        <v>-0.89774681100957832</v>
      </c>
      <c r="I326" s="75">
        <f t="shared" si="9"/>
        <v>2.0923885341277111E-4</v>
      </c>
      <c r="J326" s="101">
        <v>1046.7599769000001</v>
      </c>
      <c r="K326" s="101">
        <v>7.5313333333000001</v>
      </c>
    </row>
    <row r="327" spans="1:11" x14ac:dyDescent="0.15">
      <c r="A327" s="25" t="s">
        <v>1493</v>
      </c>
      <c r="B327" s="25" t="s">
        <v>610</v>
      </c>
      <c r="C327" s="25" t="s">
        <v>1348</v>
      </c>
      <c r="D327" s="25" t="s">
        <v>105</v>
      </c>
      <c r="E327" s="25" t="s">
        <v>108</v>
      </c>
      <c r="F327" s="64">
        <v>2.2747310540000001</v>
      </c>
      <c r="G327" s="46">
        <v>0.18651926999999999</v>
      </c>
      <c r="H327" s="69">
        <f t="shared" ref="H327:H390" si="10">IF(ISERROR(F327/G327-1),"",((F327/G327-1)))</f>
        <v>11.195689238972468</v>
      </c>
      <c r="I327" s="75">
        <f t="shared" ref="I327:I390" si="11">F327/$F$746</f>
        <v>2.089926273148363E-4</v>
      </c>
      <c r="J327" s="101">
        <v>18.838429719999997</v>
      </c>
      <c r="K327" s="101">
        <v>48.732857142900002</v>
      </c>
    </row>
    <row r="328" spans="1:11" x14ac:dyDescent="0.15">
      <c r="A328" s="25" t="s">
        <v>793</v>
      </c>
      <c r="B328" s="25" t="s">
        <v>794</v>
      </c>
      <c r="C328" s="25" t="s">
        <v>1348</v>
      </c>
      <c r="D328" s="25" t="s">
        <v>106</v>
      </c>
      <c r="E328" s="25" t="s">
        <v>109</v>
      </c>
      <c r="F328" s="64">
        <v>2.2719952200000004</v>
      </c>
      <c r="G328" s="46">
        <v>1.140759375</v>
      </c>
      <c r="H328" s="69">
        <f t="shared" si="10"/>
        <v>0.99165158734724446</v>
      </c>
      <c r="I328" s="75">
        <f t="shared" si="11"/>
        <v>2.0874127050737911E-4</v>
      </c>
      <c r="J328" s="101">
        <v>106.72199999999999</v>
      </c>
      <c r="K328" s="101">
        <v>59.2338571429</v>
      </c>
    </row>
    <row r="329" spans="1:11" x14ac:dyDescent="0.15">
      <c r="A329" s="25" t="s">
        <v>54</v>
      </c>
      <c r="B329" s="25" t="s">
        <v>55</v>
      </c>
      <c r="C329" s="25" t="s">
        <v>1346</v>
      </c>
      <c r="D329" s="25" t="s">
        <v>106</v>
      </c>
      <c r="E329" s="25" t="s">
        <v>109</v>
      </c>
      <c r="F329" s="64">
        <v>2.2430496600000001</v>
      </c>
      <c r="G329" s="46">
        <v>6.2665049699999997</v>
      </c>
      <c r="H329" s="69">
        <f t="shared" si="10"/>
        <v>-0.64205730774358583</v>
      </c>
      <c r="I329" s="75">
        <f t="shared" si="11"/>
        <v>2.0608187540092828E-4</v>
      </c>
      <c r="J329" s="101">
        <v>55.200289270000006</v>
      </c>
      <c r="K329" s="101">
        <v>29.446666666700001</v>
      </c>
    </row>
    <row r="330" spans="1:11" x14ac:dyDescent="0.15">
      <c r="A330" s="25" t="s">
        <v>1851</v>
      </c>
      <c r="B330" s="25" t="s">
        <v>1743</v>
      </c>
      <c r="C330" s="25" t="s">
        <v>1348</v>
      </c>
      <c r="D330" s="25" t="s">
        <v>106</v>
      </c>
      <c r="E330" s="25" t="s">
        <v>109</v>
      </c>
      <c r="F330" s="64">
        <v>2.1985317599999998</v>
      </c>
      <c r="G330" s="46">
        <v>2.2910089199999999</v>
      </c>
      <c r="H330" s="69">
        <f t="shared" si="10"/>
        <v>-4.0365255321659799E-2</v>
      </c>
      <c r="I330" s="75">
        <f t="shared" si="11"/>
        <v>2.0199175983883635E-4</v>
      </c>
      <c r="J330" s="101">
        <v>132.56200000000001</v>
      </c>
      <c r="K330" s="101">
        <v>59.498238095200001</v>
      </c>
    </row>
    <row r="331" spans="1:11" x14ac:dyDescent="0.15">
      <c r="A331" s="25" t="s">
        <v>675</v>
      </c>
      <c r="B331" s="25" t="s">
        <v>1875</v>
      </c>
      <c r="C331" s="25" t="s">
        <v>1344</v>
      </c>
      <c r="D331" s="25" t="s">
        <v>105</v>
      </c>
      <c r="E331" s="25" t="s">
        <v>108</v>
      </c>
      <c r="F331" s="64">
        <v>2.1977989900000003</v>
      </c>
      <c r="G331" s="46">
        <v>14.256919539999998</v>
      </c>
      <c r="H331" s="69">
        <f t="shared" si="10"/>
        <v>-0.8458433475875532</v>
      </c>
      <c r="I331" s="75">
        <f t="shared" si="11"/>
        <v>2.0192443604367908E-4</v>
      </c>
      <c r="J331" s="101">
        <v>7.3433131200000004</v>
      </c>
      <c r="K331" s="101">
        <v>19.144666666700001</v>
      </c>
    </row>
    <row r="332" spans="1:11" x14ac:dyDescent="0.15">
      <c r="A332" s="25" t="s">
        <v>704</v>
      </c>
      <c r="B332" s="25" t="s">
        <v>140</v>
      </c>
      <c r="C332" s="25" t="s">
        <v>1343</v>
      </c>
      <c r="D332" s="25" t="s">
        <v>105</v>
      </c>
      <c r="E332" s="25" t="s">
        <v>108</v>
      </c>
      <c r="F332" s="64">
        <v>2.18375048</v>
      </c>
      <c r="G332" s="46">
        <v>3.14974548</v>
      </c>
      <c r="H332" s="69">
        <f t="shared" si="10"/>
        <v>-0.3066898599057597</v>
      </c>
      <c r="I332" s="75">
        <f t="shared" si="11"/>
        <v>2.0063371861596562E-4</v>
      </c>
      <c r="J332" s="101">
        <v>92.490518800000004</v>
      </c>
      <c r="K332" s="101">
        <v>20.474380952400001</v>
      </c>
    </row>
    <row r="333" spans="1:11" x14ac:dyDescent="0.15">
      <c r="A333" s="25" t="s">
        <v>190</v>
      </c>
      <c r="B333" s="25" t="s">
        <v>442</v>
      </c>
      <c r="C333" s="25" t="s">
        <v>1349</v>
      </c>
      <c r="D333" s="25" t="s">
        <v>105</v>
      </c>
      <c r="E333" s="25" t="s">
        <v>109</v>
      </c>
      <c r="F333" s="64">
        <v>2.1783666299999997</v>
      </c>
      <c r="G333" s="46">
        <v>1.7534839999999999E-2</v>
      </c>
      <c r="H333" s="69">
        <f t="shared" si="10"/>
        <v>123.23076743215221</v>
      </c>
      <c r="I333" s="75">
        <f t="shared" si="11"/>
        <v>2.0013907334588392E-4</v>
      </c>
      <c r="J333" s="101">
        <v>13.497586829999999</v>
      </c>
      <c r="K333" s="101">
        <v>47.602714285700003</v>
      </c>
    </row>
    <row r="334" spans="1:11" x14ac:dyDescent="0.15">
      <c r="A334" s="25" t="s">
        <v>452</v>
      </c>
      <c r="B334" s="25" t="s">
        <v>156</v>
      </c>
      <c r="C334" s="25" t="s">
        <v>1349</v>
      </c>
      <c r="D334" s="25" t="s">
        <v>105</v>
      </c>
      <c r="E334" s="25" t="s">
        <v>109</v>
      </c>
      <c r="F334" s="64">
        <v>2.1307432099999999</v>
      </c>
      <c r="G334" s="46">
        <v>4.8288626849999998</v>
      </c>
      <c r="H334" s="69">
        <f t="shared" si="10"/>
        <v>-0.55874843643436511</v>
      </c>
      <c r="I334" s="75">
        <f t="shared" si="11"/>
        <v>1.9576363579689715E-4</v>
      </c>
      <c r="J334" s="101">
        <v>217.04874486000003</v>
      </c>
      <c r="K334" s="101">
        <v>16.291285714299999</v>
      </c>
    </row>
    <row r="335" spans="1:11" x14ac:dyDescent="0.15">
      <c r="A335" s="25" t="s">
        <v>1386</v>
      </c>
      <c r="B335" s="25" t="s">
        <v>1789</v>
      </c>
      <c r="C335" s="25" t="s">
        <v>1341</v>
      </c>
      <c r="D335" s="25" t="s">
        <v>105</v>
      </c>
      <c r="E335" s="25" t="s">
        <v>108</v>
      </c>
      <c r="F335" s="64">
        <v>2.12975081</v>
      </c>
      <c r="G335" s="46">
        <v>9.006763000000001E-2</v>
      </c>
      <c r="H335" s="69">
        <f t="shared" si="10"/>
        <v>22.646129136516635</v>
      </c>
      <c r="I335" s="75">
        <f t="shared" si="11"/>
        <v>1.95672458300119E-4</v>
      </c>
      <c r="J335" s="101">
        <v>10.522809720000001</v>
      </c>
      <c r="K335" s="101">
        <v>36.598571428600003</v>
      </c>
    </row>
    <row r="336" spans="1:11" x14ac:dyDescent="0.15">
      <c r="A336" s="25" t="s">
        <v>1792</v>
      </c>
      <c r="B336" s="25" t="s">
        <v>1793</v>
      </c>
      <c r="C336" s="25" t="s">
        <v>1341</v>
      </c>
      <c r="D336" s="25" t="s">
        <v>105</v>
      </c>
      <c r="E336" s="25" t="s">
        <v>108</v>
      </c>
      <c r="F336" s="64">
        <v>2.1016079300000001</v>
      </c>
      <c r="G336" s="46">
        <v>5.9812188399999995</v>
      </c>
      <c r="H336" s="69">
        <f t="shared" si="10"/>
        <v>-0.64863216240387556</v>
      </c>
      <c r="I336" s="75">
        <f t="shared" si="11"/>
        <v>1.9308681002268261E-4</v>
      </c>
      <c r="J336" s="101">
        <v>14.841566129999999</v>
      </c>
      <c r="K336" s="101">
        <v>33.706047619000003</v>
      </c>
    </row>
    <row r="337" spans="1:11" x14ac:dyDescent="0.15">
      <c r="A337" s="25" t="s">
        <v>870</v>
      </c>
      <c r="B337" s="25" t="s">
        <v>871</v>
      </c>
      <c r="C337" s="25" t="s">
        <v>1342</v>
      </c>
      <c r="D337" s="25" t="s">
        <v>105</v>
      </c>
      <c r="E337" s="25" t="s">
        <v>108</v>
      </c>
      <c r="F337" s="64">
        <v>2.0969545599999999</v>
      </c>
      <c r="G337" s="46">
        <v>1.1589538300000002</v>
      </c>
      <c r="H337" s="69">
        <f t="shared" si="10"/>
        <v>0.80935124913474721</v>
      </c>
      <c r="I337" s="75">
        <f t="shared" si="11"/>
        <v>1.9265927815228503E-4</v>
      </c>
      <c r="J337" s="101">
        <v>29.167877620000002</v>
      </c>
      <c r="K337" s="101">
        <v>18.344190476200001</v>
      </c>
    </row>
    <row r="338" spans="1:11" x14ac:dyDescent="0.15">
      <c r="A338" s="25" t="s">
        <v>677</v>
      </c>
      <c r="B338" s="25" t="s">
        <v>923</v>
      </c>
      <c r="C338" s="25" t="s">
        <v>1344</v>
      </c>
      <c r="D338" s="25" t="s">
        <v>105</v>
      </c>
      <c r="E338" s="25" t="s">
        <v>108</v>
      </c>
      <c r="F338" s="64">
        <v>2.0834526799999997</v>
      </c>
      <c r="G338" s="46">
        <v>0.84378525000000004</v>
      </c>
      <c r="H338" s="69">
        <f t="shared" si="10"/>
        <v>1.4691740937637858</v>
      </c>
      <c r="I338" s="75">
        <f t="shared" si="11"/>
        <v>1.9141878276715909E-4</v>
      </c>
      <c r="J338" s="101">
        <v>2.8293869699999998</v>
      </c>
      <c r="K338" s="101">
        <v>17.9750952381</v>
      </c>
    </row>
    <row r="339" spans="1:11" x14ac:dyDescent="0.15">
      <c r="A339" s="25" t="s">
        <v>191</v>
      </c>
      <c r="B339" s="25" t="s">
        <v>586</v>
      </c>
      <c r="C339" s="25" t="s">
        <v>1342</v>
      </c>
      <c r="D339" s="25" t="s">
        <v>105</v>
      </c>
      <c r="E339" s="25" t="s">
        <v>108</v>
      </c>
      <c r="F339" s="64">
        <v>2.0792577050000003</v>
      </c>
      <c r="G339" s="46">
        <v>1.975447795</v>
      </c>
      <c r="H339" s="69">
        <f t="shared" si="10"/>
        <v>5.2550064984126843E-2</v>
      </c>
      <c r="I339" s="75">
        <f t="shared" si="11"/>
        <v>1.9103336628232751E-4</v>
      </c>
      <c r="J339" s="101">
        <v>50.692255889999998</v>
      </c>
      <c r="K339" s="101">
        <v>12.773761904800001</v>
      </c>
    </row>
    <row r="340" spans="1:11" x14ac:dyDescent="0.15">
      <c r="A340" s="25" t="s">
        <v>854</v>
      </c>
      <c r="B340" s="25" t="s">
        <v>855</v>
      </c>
      <c r="C340" s="25" t="s">
        <v>1342</v>
      </c>
      <c r="D340" s="25" t="s">
        <v>105</v>
      </c>
      <c r="E340" s="25" t="s">
        <v>108</v>
      </c>
      <c r="F340" s="64">
        <v>2.0624266599999999</v>
      </c>
      <c r="G340" s="46">
        <v>2.4437717499999998</v>
      </c>
      <c r="H340" s="69">
        <f t="shared" si="10"/>
        <v>-0.15604775282306949</v>
      </c>
      <c r="I340" s="75">
        <f t="shared" si="11"/>
        <v>1.8948700135763943E-4</v>
      </c>
      <c r="J340" s="101">
        <v>13.2148784837762</v>
      </c>
      <c r="K340" s="101">
        <v>45.089571428600003</v>
      </c>
    </row>
    <row r="341" spans="1:11" x14ac:dyDescent="0.15">
      <c r="A341" s="25" t="s">
        <v>749</v>
      </c>
      <c r="B341" s="25" t="s">
        <v>896</v>
      </c>
      <c r="C341" s="25" t="s">
        <v>1349</v>
      </c>
      <c r="D341" s="25" t="s">
        <v>105</v>
      </c>
      <c r="E341" s="25" t="s">
        <v>109</v>
      </c>
      <c r="F341" s="64">
        <v>2.024388836</v>
      </c>
      <c r="G341" s="46">
        <v>1.5901806969999999</v>
      </c>
      <c r="H341" s="69">
        <f t="shared" si="10"/>
        <v>0.27305584819333273</v>
      </c>
      <c r="I341" s="75">
        <f t="shared" si="11"/>
        <v>1.8599224765428611E-4</v>
      </c>
      <c r="J341" s="101">
        <v>120.86449415999999</v>
      </c>
      <c r="K341" s="101">
        <v>17.176476190500001</v>
      </c>
    </row>
    <row r="342" spans="1:11" x14ac:dyDescent="0.15">
      <c r="A342" s="25" t="s">
        <v>407</v>
      </c>
      <c r="B342" s="25" t="s">
        <v>408</v>
      </c>
      <c r="C342" s="25" t="s">
        <v>1345</v>
      </c>
      <c r="D342" s="25" t="s">
        <v>105</v>
      </c>
      <c r="E342" s="25" t="s">
        <v>108</v>
      </c>
      <c r="F342" s="64">
        <v>1.986245952</v>
      </c>
      <c r="G342" s="46">
        <v>2.0415716719999999</v>
      </c>
      <c r="H342" s="69">
        <f t="shared" si="10"/>
        <v>-2.7099572725654442E-2</v>
      </c>
      <c r="I342" s="75">
        <f t="shared" si="11"/>
        <v>1.8248784148437543E-4</v>
      </c>
      <c r="J342" s="101">
        <v>42.019082464709605</v>
      </c>
      <c r="K342" s="101">
        <v>49.6133809524</v>
      </c>
    </row>
    <row r="343" spans="1:11" x14ac:dyDescent="0.15">
      <c r="A343" s="25" t="s">
        <v>698</v>
      </c>
      <c r="B343" s="25" t="s">
        <v>137</v>
      </c>
      <c r="C343" s="25" t="s">
        <v>1343</v>
      </c>
      <c r="D343" s="25" t="s">
        <v>105</v>
      </c>
      <c r="E343" s="25" t="s">
        <v>108</v>
      </c>
      <c r="F343" s="64">
        <v>1.95602074</v>
      </c>
      <c r="G343" s="46">
        <v>5.6052897800000006</v>
      </c>
      <c r="H343" s="69">
        <f t="shared" si="10"/>
        <v>-0.65104021080601471</v>
      </c>
      <c r="I343" s="75">
        <f t="shared" si="11"/>
        <v>1.7971087738749019E-4</v>
      </c>
      <c r="J343" s="101">
        <v>93.725530840000005</v>
      </c>
      <c r="K343" s="101">
        <v>18.305761904800001</v>
      </c>
    </row>
    <row r="344" spans="1:11" x14ac:dyDescent="0.15">
      <c r="A344" s="25" t="s">
        <v>192</v>
      </c>
      <c r="B344" s="25" t="s">
        <v>581</v>
      </c>
      <c r="C344" s="25" t="s">
        <v>1342</v>
      </c>
      <c r="D344" s="25" t="s">
        <v>105</v>
      </c>
      <c r="E344" s="25" t="s">
        <v>108</v>
      </c>
      <c r="F344" s="64">
        <v>1.95378243</v>
      </c>
      <c r="G344" s="46">
        <v>1.6465490000000003E-2</v>
      </c>
      <c r="H344" s="69">
        <f t="shared" si="10"/>
        <v>117.6592339493085</v>
      </c>
      <c r="I344" s="75">
        <f t="shared" si="11"/>
        <v>1.7950523097191832E-4</v>
      </c>
      <c r="J344" s="101">
        <v>13.18676337</v>
      </c>
      <c r="K344" s="101">
        <v>11.840999999999999</v>
      </c>
    </row>
    <row r="345" spans="1:11" x14ac:dyDescent="0.15">
      <c r="A345" s="25" t="s">
        <v>496</v>
      </c>
      <c r="B345" s="25" t="s">
        <v>497</v>
      </c>
      <c r="C345" s="25" t="s">
        <v>1342</v>
      </c>
      <c r="D345" s="25" t="s">
        <v>105</v>
      </c>
      <c r="E345" s="25" t="s">
        <v>108</v>
      </c>
      <c r="F345" s="64">
        <v>1.94276677</v>
      </c>
      <c r="G345" s="46">
        <v>15.29213727</v>
      </c>
      <c r="H345" s="69">
        <f t="shared" si="10"/>
        <v>-0.87295649158137589</v>
      </c>
      <c r="I345" s="75">
        <f t="shared" si="11"/>
        <v>1.7849315892016582E-4</v>
      </c>
      <c r="J345" s="101">
        <v>55.355643880000002</v>
      </c>
      <c r="K345" s="101">
        <v>5.6853809524000001</v>
      </c>
    </row>
    <row r="346" spans="1:11" x14ac:dyDescent="0.15">
      <c r="A346" s="25" t="s">
        <v>846</v>
      </c>
      <c r="B346" s="25" t="s">
        <v>437</v>
      </c>
      <c r="C346" s="25" t="s">
        <v>1344</v>
      </c>
      <c r="D346" s="25" t="s">
        <v>105</v>
      </c>
      <c r="E346" s="25" t="s">
        <v>108</v>
      </c>
      <c r="F346" s="64">
        <v>1.93578524</v>
      </c>
      <c r="G346" s="46">
        <v>3.4934956499999998</v>
      </c>
      <c r="H346" s="69">
        <f t="shared" si="10"/>
        <v>-0.44588875042681098</v>
      </c>
      <c r="I346" s="75">
        <f t="shared" si="11"/>
        <v>1.7785172559783453E-4</v>
      </c>
      <c r="J346" s="101">
        <v>17.119042199999999</v>
      </c>
      <c r="K346" s="101">
        <v>9.6892380952000003</v>
      </c>
    </row>
    <row r="347" spans="1:11" x14ac:dyDescent="0.15">
      <c r="A347" s="25" t="s">
        <v>814</v>
      </c>
      <c r="B347" s="25" t="s">
        <v>815</v>
      </c>
      <c r="C347" s="25" t="s">
        <v>1349</v>
      </c>
      <c r="D347" s="25" t="s">
        <v>105</v>
      </c>
      <c r="E347" s="25" t="s">
        <v>108</v>
      </c>
      <c r="F347" s="64">
        <v>1.924288405</v>
      </c>
      <c r="G347" s="46">
        <v>0.74425684299999995</v>
      </c>
      <c r="H347" s="69">
        <f t="shared" si="10"/>
        <v>1.5855165768358277</v>
      </c>
      <c r="I347" s="75">
        <f t="shared" si="11"/>
        <v>1.7679544523087421E-4</v>
      </c>
      <c r="J347" s="101">
        <v>15.537048820000001</v>
      </c>
      <c r="K347" s="101">
        <v>78.898428571400004</v>
      </c>
    </row>
    <row r="348" spans="1:11" x14ac:dyDescent="0.15">
      <c r="A348" s="25" t="s">
        <v>687</v>
      </c>
      <c r="B348" s="25" t="s">
        <v>922</v>
      </c>
      <c r="C348" s="25" t="s">
        <v>1344</v>
      </c>
      <c r="D348" s="25" t="s">
        <v>105</v>
      </c>
      <c r="E348" s="25" t="s">
        <v>108</v>
      </c>
      <c r="F348" s="64">
        <v>1.9206476000000001</v>
      </c>
      <c r="G348" s="46">
        <v>1.51904536</v>
      </c>
      <c r="H348" s="69">
        <f t="shared" si="10"/>
        <v>0.26437804332584247</v>
      </c>
      <c r="I348" s="75">
        <f t="shared" si="11"/>
        <v>1.764609435318039E-4</v>
      </c>
      <c r="J348" s="101">
        <v>5.0759100000000004</v>
      </c>
      <c r="K348" s="101">
        <v>18.097428571399998</v>
      </c>
    </row>
    <row r="349" spans="1:11" x14ac:dyDescent="0.15">
      <c r="A349" s="25" t="s">
        <v>402</v>
      </c>
      <c r="B349" s="25" t="s">
        <v>403</v>
      </c>
      <c r="C349" s="25" t="s">
        <v>1345</v>
      </c>
      <c r="D349" s="25" t="s">
        <v>105</v>
      </c>
      <c r="E349" s="25" t="s">
        <v>108</v>
      </c>
      <c r="F349" s="64">
        <v>1.9154800000000001</v>
      </c>
      <c r="G349" s="46">
        <v>4.9384108800000002</v>
      </c>
      <c r="H349" s="69">
        <f t="shared" si="10"/>
        <v>-0.61212623928124832</v>
      </c>
      <c r="I349" s="75">
        <f t="shared" si="11"/>
        <v>1.7598616639319975E-4</v>
      </c>
      <c r="J349" s="101">
        <v>58.173380380410102</v>
      </c>
      <c r="K349" s="101">
        <v>44.510047618999998</v>
      </c>
    </row>
    <row r="350" spans="1:11" x14ac:dyDescent="0.15">
      <c r="A350" s="25" t="s">
        <v>985</v>
      </c>
      <c r="B350" s="25" t="s">
        <v>977</v>
      </c>
      <c r="C350" s="25" t="s">
        <v>1346</v>
      </c>
      <c r="D350" s="25" t="s">
        <v>106</v>
      </c>
      <c r="E350" s="25" t="s">
        <v>109</v>
      </c>
      <c r="F350" s="64">
        <v>1.908492115</v>
      </c>
      <c r="G350" s="46">
        <v>1.3901867250000002</v>
      </c>
      <c r="H350" s="69">
        <f t="shared" si="10"/>
        <v>0.3728314913955173</v>
      </c>
      <c r="I350" s="75">
        <f t="shared" si="11"/>
        <v>1.7534414920046136E-4</v>
      </c>
      <c r="J350" s="101">
        <v>5.3454225599999994</v>
      </c>
      <c r="K350" s="101">
        <v>51.960047619000001</v>
      </c>
    </row>
    <row r="351" spans="1:11" x14ac:dyDescent="0.15">
      <c r="A351" s="25" t="s">
        <v>1774</v>
      </c>
      <c r="B351" s="25" t="s">
        <v>1775</v>
      </c>
      <c r="C351" s="25" t="s">
        <v>1350</v>
      </c>
      <c r="D351" s="25" t="s">
        <v>105</v>
      </c>
      <c r="E351" s="25" t="s">
        <v>108</v>
      </c>
      <c r="F351" s="64">
        <v>1.8793580049999998</v>
      </c>
      <c r="G351" s="46">
        <v>1.0595247059999999</v>
      </c>
      <c r="H351" s="69">
        <f t="shared" si="10"/>
        <v>0.77377459379413471</v>
      </c>
      <c r="I351" s="75">
        <f t="shared" si="11"/>
        <v>1.7266743092087721E-4</v>
      </c>
      <c r="J351" s="101">
        <v>56.516438100000002</v>
      </c>
      <c r="K351" s="101">
        <v>49.176809523800003</v>
      </c>
    </row>
    <row r="352" spans="1:11" x14ac:dyDescent="0.15">
      <c r="A352" s="25" t="s">
        <v>1542</v>
      </c>
      <c r="B352" s="25" t="s">
        <v>446</v>
      </c>
      <c r="C352" s="25" t="s">
        <v>1348</v>
      </c>
      <c r="D352" s="25" t="s">
        <v>106</v>
      </c>
      <c r="E352" s="25" t="s">
        <v>109</v>
      </c>
      <c r="F352" s="64">
        <v>1.84560927</v>
      </c>
      <c r="G352" s="46">
        <v>0.28359013999999999</v>
      </c>
      <c r="H352" s="69">
        <f t="shared" si="10"/>
        <v>5.508016357691421</v>
      </c>
      <c r="I352" s="75">
        <f t="shared" si="11"/>
        <v>1.6956674049692605E-4</v>
      </c>
      <c r="J352" s="101">
        <v>68.67959359999999</v>
      </c>
      <c r="K352" s="101">
        <v>20.071619047599999</v>
      </c>
    </row>
    <row r="353" spans="1:11" x14ac:dyDescent="0.15">
      <c r="A353" s="25" t="s">
        <v>1611</v>
      </c>
      <c r="B353" s="25" t="s">
        <v>1612</v>
      </c>
      <c r="C353" s="25" t="s">
        <v>1343</v>
      </c>
      <c r="D353" s="25" t="s">
        <v>105</v>
      </c>
      <c r="E353" s="25" t="s">
        <v>108</v>
      </c>
      <c r="F353" s="64">
        <v>1.8254188200000001</v>
      </c>
      <c r="G353" s="46">
        <v>0</v>
      </c>
      <c r="H353" s="69" t="str">
        <f t="shared" si="10"/>
        <v/>
      </c>
      <c r="I353" s="75">
        <f t="shared" si="11"/>
        <v>1.6771172770992042E-4</v>
      </c>
      <c r="J353" s="101">
        <v>4.3356972800000007</v>
      </c>
      <c r="K353" s="101">
        <v>36.302095238100001</v>
      </c>
    </row>
    <row r="354" spans="1:11" x14ac:dyDescent="0.15">
      <c r="A354" s="25" t="s">
        <v>1466</v>
      </c>
      <c r="B354" s="25" t="s">
        <v>607</v>
      </c>
      <c r="C354" s="25" t="s">
        <v>1348</v>
      </c>
      <c r="D354" s="25" t="s">
        <v>106</v>
      </c>
      <c r="E354" s="25" t="s">
        <v>109</v>
      </c>
      <c r="F354" s="64">
        <v>1.8175513999999999</v>
      </c>
      <c r="G354" s="46">
        <v>1.3767697400000001</v>
      </c>
      <c r="H354" s="69">
        <f t="shared" si="10"/>
        <v>0.32015641192113931</v>
      </c>
      <c r="I354" s="75">
        <f t="shared" si="11"/>
        <v>1.6698890257720944E-4</v>
      </c>
      <c r="J354" s="101">
        <v>15.855755040000002</v>
      </c>
      <c r="K354" s="101">
        <v>32.469619047599998</v>
      </c>
    </row>
    <row r="355" spans="1:11" x14ac:dyDescent="0.15">
      <c r="A355" s="25" t="s">
        <v>510</v>
      </c>
      <c r="B355" s="25" t="s">
        <v>1027</v>
      </c>
      <c r="C355" s="25" t="s">
        <v>1349</v>
      </c>
      <c r="D355" s="25" t="s">
        <v>105</v>
      </c>
      <c r="E355" s="25" t="s">
        <v>109</v>
      </c>
      <c r="F355" s="64">
        <v>1.7844228400000002</v>
      </c>
      <c r="G355" s="46">
        <v>0.35771135999999998</v>
      </c>
      <c r="H355" s="69">
        <f t="shared" si="10"/>
        <v>3.988443308034725</v>
      </c>
      <c r="I355" s="75">
        <f t="shared" si="11"/>
        <v>1.6394519119806319E-4</v>
      </c>
      <c r="J355" s="101">
        <v>461.03381351000002</v>
      </c>
      <c r="K355" s="101">
        <v>19.553190476200001</v>
      </c>
    </row>
    <row r="356" spans="1:11" x14ac:dyDescent="0.15">
      <c r="A356" s="25" t="s">
        <v>690</v>
      </c>
      <c r="B356" s="25" t="s">
        <v>273</v>
      </c>
      <c r="C356" s="25" t="s">
        <v>1343</v>
      </c>
      <c r="D356" s="25" t="s">
        <v>105</v>
      </c>
      <c r="E356" s="25" t="s">
        <v>108</v>
      </c>
      <c r="F356" s="64">
        <v>1.7796370400000001</v>
      </c>
      <c r="G356" s="46">
        <v>0.81765814999999997</v>
      </c>
      <c r="H356" s="69">
        <f t="shared" si="10"/>
        <v>1.1765049856104293</v>
      </c>
      <c r="I356" s="75">
        <f t="shared" si="11"/>
        <v>1.6350549222176241E-4</v>
      </c>
      <c r="J356" s="101">
        <v>4.3494245199999995</v>
      </c>
      <c r="K356" s="101">
        <v>16.4532380952</v>
      </c>
    </row>
    <row r="357" spans="1:11" x14ac:dyDescent="0.15">
      <c r="A357" s="25" t="s">
        <v>634</v>
      </c>
      <c r="B357" s="25" t="s">
        <v>79</v>
      </c>
      <c r="C357" s="25" t="s">
        <v>1341</v>
      </c>
      <c r="D357" s="25" t="s">
        <v>105</v>
      </c>
      <c r="E357" s="25" t="s">
        <v>108</v>
      </c>
      <c r="F357" s="64">
        <v>1.7747999999999999</v>
      </c>
      <c r="G357" s="46">
        <v>0</v>
      </c>
      <c r="H357" s="69" t="str">
        <f t="shared" si="10"/>
        <v/>
      </c>
      <c r="I357" s="75">
        <f t="shared" si="11"/>
        <v>1.6306108553190371E-4</v>
      </c>
      <c r="J357" s="101">
        <v>10.64891832</v>
      </c>
      <c r="K357" s="101">
        <v>3.5731904762000002</v>
      </c>
    </row>
    <row r="358" spans="1:11" x14ac:dyDescent="0.15">
      <c r="A358" s="25" t="s">
        <v>386</v>
      </c>
      <c r="B358" s="25" t="s">
        <v>387</v>
      </c>
      <c r="C358" s="25" t="s">
        <v>1344</v>
      </c>
      <c r="D358" s="25" t="s">
        <v>105</v>
      </c>
      <c r="E358" s="25" t="s">
        <v>108</v>
      </c>
      <c r="F358" s="64">
        <v>1.7595274010000002</v>
      </c>
      <c r="G358" s="46">
        <v>2.5678987719999999</v>
      </c>
      <c r="H358" s="69">
        <f t="shared" si="10"/>
        <v>-0.31479876847731125</v>
      </c>
      <c r="I358" s="75">
        <f t="shared" si="11"/>
        <v>1.6165790400619182E-4</v>
      </c>
      <c r="J358" s="101">
        <v>40.088057749999997</v>
      </c>
      <c r="K358" s="101">
        <v>248.1386</v>
      </c>
    </row>
    <row r="359" spans="1:11" x14ac:dyDescent="0.15">
      <c r="A359" s="25" t="s">
        <v>1798</v>
      </c>
      <c r="B359" s="25" t="s">
        <v>1799</v>
      </c>
      <c r="C359" s="25" t="s">
        <v>1341</v>
      </c>
      <c r="D359" s="25" t="s">
        <v>105</v>
      </c>
      <c r="E359" s="25" t="s">
        <v>108</v>
      </c>
      <c r="F359" s="64">
        <v>1.7447391000000001</v>
      </c>
      <c r="G359" s="46">
        <v>0.84863500000000003</v>
      </c>
      <c r="H359" s="69">
        <f t="shared" si="10"/>
        <v>1.0559358263564431</v>
      </c>
      <c r="I359" s="75">
        <f t="shared" si="11"/>
        <v>1.6029921772366278E-4</v>
      </c>
      <c r="J359" s="101">
        <v>279.91612304</v>
      </c>
      <c r="K359" s="101">
        <v>11.143952381</v>
      </c>
    </row>
    <row r="360" spans="1:11" x14ac:dyDescent="0.15">
      <c r="A360" s="25" t="s">
        <v>307</v>
      </c>
      <c r="B360" s="25" t="s">
        <v>308</v>
      </c>
      <c r="C360" s="25" t="s">
        <v>1364</v>
      </c>
      <c r="D360" s="25" t="s">
        <v>106</v>
      </c>
      <c r="E360" s="25" t="s">
        <v>108</v>
      </c>
      <c r="F360" s="64">
        <v>1.7072193999999998</v>
      </c>
      <c r="G360" s="46">
        <v>0.25318829999999998</v>
      </c>
      <c r="H360" s="69">
        <f t="shared" si="10"/>
        <v>5.7428842486007445</v>
      </c>
      <c r="I360" s="75">
        <f t="shared" si="11"/>
        <v>1.5685206705269624E-4</v>
      </c>
      <c r="J360" s="101">
        <v>28.8580641412142</v>
      </c>
      <c r="K360" s="101">
        <v>70.761380952400003</v>
      </c>
    </row>
    <row r="361" spans="1:11" x14ac:dyDescent="0.15">
      <c r="A361" s="25" t="s">
        <v>133</v>
      </c>
      <c r="B361" s="25" t="s">
        <v>136</v>
      </c>
      <c r="C361" s="25" t="s">
        <v>1344</v>
      </c>
      <c r="D361" s="25" t="s">
        <v>105</v>
      </c>
      <c r="E361" s="25" t="s">
        <v>108</v>
      </c>
      <c r="F361" s="64">
        <v>1.70662055</v>
      </c>
      <c r="G361" s="46">
        <v>0.71962199999999998</v>
      </c>
      <c r="H361" s="69">
        <f t="shared" si="10"/>
        <v>1.3715513839210032</v>
      </c>
      <c r="I361" s="75">
        <f t="shared" si="11"/>
        <v>1.5679704725831336E-4</v>
      </c>
      <c r="J361" s="101">
        <v>96.35403595999999</v>
      </c>
      <c r="K361" s="101">
        <v>56.6246190476</v>
      </c>
    </row>
    <row r="362" spans="1:11" x14ac:dyDescent="0.15">
      <c r="A362" s="25" t="s">
        <v>1682</v>
      </c>
      <c r="B362" s="25" t="s">
        <v>945</v>
      </c>
      <c r="C362" s="25" t="s">
        <v>1348</v>
      </c>
      <c r="D362" s="25" t="s">
        <v>106</v>
      </c>
      <c r="E362" s="25" t="s">
        <v>109</v>
      </c>
      <c r="F362" s="64">
        <v>1.6939558929999998</v>
      </c>
      <c r="G362" s="46">
        <v>2.8411609609999999</v>
      </c>
      <c r="H362" s="69">
        <f t="shared" si="10"/>
        <v>-0.40378038546475725</v>
      </c>
      <c r="I362" s="75">
        <f t="shared" si="11"/>
        <v>1.5563347236632031E-4</v>
      </c>
      <c r="J362" s="101">
        <v>73.398747060000005</v>
      </c>
      <c r="K362" s="101">
        <v>106.33866666669999</v>
      </c>
    </row>
    <row r="363" spans="1:11" x14ac:dyDescent="0.15">
      <c r="A363" s="25" t="s">
        <v>1647</v>
      </c>
      <c r="B363" s="25" t="s">
        <v>1648</v>
      </c>
      <c r="C363" s="25" t="s">
        <v>1633</v>
      </c>
      <c r="D363" s="25" t="s">
        <v>106</v>
      </c>
      <c r="E363" s="25" t="s">
        <v>109</v>
      </c>
      <c r="F363" s="64">
        <v>1.6885409299999998</v>
      </c>
      <c r="G363" s="46">
        <v>0.63186381000000003</v>
      </c>
      <c r="H363" s="69">
        <f t="shared" si="10"/>
        <v>1.6723178369718621</v>
      </c>
      <c r="I363" s="75">
        <f t="shared" si="11"/>
        <v>1.551359685659512E-4</v>
      </c>
      <c r="J363" s="101">
        <v>40.739400000000003</v>
      </c>
      <c r="K363" s="101">
        <v>48.576095238100002</v>
      </c>
    </row>
    <row r="364" spans="1:11" x14ac:dyDescent="0.15">
      <c r="A364" s="25" t="s">
        <v>1485</v>
      </c>
      <c r="B364" s="25" t="s">
        <v>1018</v>
      </c>
      <c r="C364" s="25" t="s">
        <v>1348</v>
      </c>
      <c r="D364" s="25" t="s">
        <v>105</v>
      </c>
      <c r="E364" s="25" t="s">
        <v>108</v>
      </c>
      <c r="F364" s="64">
        <v>1.6847017200000001</v>
      </c>
      <c r="G364" s="46">
        <v>0.55601143000000008</v>
      </c>
      <c r="H364" s="69">
        <f t="shared" si="10"/>
        <v>2.0299767758371439</v>
      </c>
      <c r="I364" s="75">
        <f t="shared" si="11"/>
        <v>1.5478323825820673E-4</v>
      </c>
      <c r="J364" s="101">
        <v>14.233228349999999</v>
      </c>
      <c r="K364" s="101">
        <v>52.7892857143</v>
      </c>
    </row>
    <row r="365" spans="1:11" x14ac:dyDescent="0.15">
      <c r="A365" s="25" t="s">
        <v>754</v>
      </c>
      <c r="B365" s="25" t="s">
        <v>901</v>
      </c>
      <c r="C365" s="25" t="s">
        <v>1349</v>
      </c>
      <c r="D365" s="25" t="s">
        <v>105</v>
      </c>
      <c r="E365" s="25" t="s">
        <v>109</v>
      </c>
      <c r="F365" s="64">
        <v>1.6734257549999998</v>
      </c>
      <c r="G365" s="46">
        <v>0.636084973</v>
      </c>
      <c r="H365" s="69">
        <f t="shared" si="10"/>
        <v>1.6308210789944253</v>
      </c>
      <c r="I365" s="75">
        <f t="shared" si="11"/>
        <v>1.5374725048870042E-4</v>
      </c>
      <c r="J365" s="101">
        <v>108.49415306</v>
      </c>
      <c r="K365" s="101">
        <v>18.427142857100002</v>
      </c>
    </row>
    <row r="366" spans="1:11" x14ac:dyDescent="0.15">
      <c r="A366" s="25" t="s">
        <v>641</v>
      </c>
      <c r="B366" s="25" t="s">
        <v>1625</v>
      </c>
      <c r="C366" s="25" t="s">
        <v>1341</v>
      </c>
      <c r="D366" s="25" t="s">
        <v>105</v>
      </c>
      <c r="E366" s="25" t="s">
        <v>108</v>
      </c>
      <c r="F366" s="64">
        <v>1.63170008236506</v>
      </c>
      <c r="G366" s="46">
        <v>3.7106327065136799</v>
      </c>
      <c r="H366" s="69">
        <f t="shared" si="10"/>
        <v>-0.56026365005063472</v>
      </c>
      <c r="I366" s="75">
        <f t="shared" si="11"/>
        <v>1.4991367291691647E-4</v>
      </c>
      <c r="J366" s="101">
        <v>29.939651619999996</v>
      </c>
      <c r="K366" s="101">
        <v>49.072476190499998</v>
      </c>
    </row>
    <row r="367" spans="1:11" x14ac:dyDescent="0.15">
      <c r="A367" s="25" t="s">
        <v>1451</v>
      </c>
      <c r="B367" s="25" t="s">
        <v>954</v>
      </c>
      <c r="C367" s="25" t="s">
        <v>1348</v>
      </c>
      <c r="D367" s="25" t="s">
        <v>106</v>
      </c>
      <c r="E367" s="25" t="s">
        <v>109</v>
      </c>
      <c r="F367" s="64">
        <v>1.6294333799999998</v>
      </c>
      <c r="G367" s="46">
        <v>3.1381380299999999</v>
      </c>
      <c r="H367" s="69">
        <f t="shared" si="10"/>
        <v>-0.48076427345676698</v>
      </c>
      <c r="I367" s="75">
        <f t="shared" si="11"/>
        <v>1.4970541793143954E-4</v>
      </c>
      <c r="J367" s="101">
        <v>10.014700640000001</v>
      </c>
      <c r="K367" s="101">
        <v>30.1468571429</v>
      </c>
    </row>
    <row r="368" spans="1:11" x14ac:dyDescent="0.15">
      <c r="A368" s="25" t="s">
        <v>193</v>
      </c>
      <c r="B368" s="25" t="s">
        <v>585</v>
      </c>
      <c r="C368" s="25" t="s">
        <v>1342</v>
      </c>
      <c r="D368" s="25" t="s">
        <v>105</v>
      </c>
      <c r="E368" s="25" t="s">
        <v>108</v>
      </c>
      <c r="F368" s="64">
        <v>1.615661201</v>
      </c>
      <c r="G368" s="46">
        <v>0.39184074200000002</v>
      </c>
      <c r="H368" s="69">
        <f t="shared" si="10"/>
        <v>3.1232598548927815</v>
      </c>
      <c r="I368" s="75">
        <f t="shared" si="11"/>
        <v>1.4844008862228942E-4</v>
      </c>
      <c r="J368" s="101">
        <v>9.7329361500000005</v>
      </c>
      <c r="K368" s="101">
        <v>31.1626190476</v>
      </c>
    </row>
    <row r="369" spans="1:11" x14ac:dyDescent="0.15">
      <c r="A369" s="25" t="s">
        <v>590</v>
      </c>
      <c r="B369" s="25" t="s">
        <v>591</v>
      </c>
      <c r="C369" s="25" t="s">
        <v>1342</v>
      </c>
      <c r="D369" s="25" t="s">
        <v>105</v>
      </c>
      <c r="E369" s="25" t="s">
        <v>108</v>
      </c>
      <c r="F369" s="64">
        <v>1.5920072539999999</v>
      </c>
      <c r="G369" s="46">
        <v>7.0906421119999994</v>
      </c>
      <c r="H369" s="69">
        <f t="shared" si="10"/>
        <v>-0.77547770302696106</v>
      </c>
      <c r="I369" s="75">
        <f t="shared" si="11"/>
        <v>1.4626686444213721E-4</v>
      </c>
      <c r="J369" s="101">
        <v>116.881</v>
      </c>
      <c r="K369" s="101">
        <v>35.399476190500003</v>
      </c>
    </row>
    <row r="370" spans="1:11" x14ac:dyDescent="0.15">
      <c r="A370" s="25" t="s">
        <v>194</v>
      </c>
      <c r="B370" s="25" t="s">
        <v>587</v>
      </c>
      <c r="C370" s="25" t="s">
        <v>1342</v>
      </c>
      <c r="D370" s="25" t="s">
        <v>105</v>
      </c>
      <c r="E370" s="25" t="s">
        <v>108</v>
      </c>
      <c r="F370" s="64">
        <v>1.5828599800000001</v>
      </c>
      <c r="G370" s="46">
        <v>7.8612436960000007</v>
      </c>
      <c r="H370" s="69">
        <f t="shared" si="10"/>
        <v>-0.79865018294682821</v>
      </c>
      <c r="I370" s="75">
        <f t="shared" si="11"/>
        <v>1.454264517600898E-4</v>
      </c>
      <c r="J370" s="101">
        <v>141.50783070989647</v>
      </c>
      <c r="K370" s="101">
        <v>33.030761904800002</v>
      </c>
    </row>
    <row r="371" spans="1:11" x14ac:dyDescent="0.15">
      <c r="A371" s="25" t="s">
        <v>195</v>
      </c>
      <c r="B371" s="25" t="s">
        <v>579</v>
      </c>
      <c r="C371" s="25" t="s">
        <v>1342</v>
      </c>
      <c r="D371" s="25" t="s">
        <v>105</v>
      </c>
      <c r="E371" s="25" t="s">
        <v>108</v>
      </c>
      <c r="F371" s="64">
        <v>1.557492318</v>
      </c>
      <c r="G371" s="46">
        <v>1.7602499280000001</v>
      </c>
      <c r="H371" s="69">
        <f t="shared" si="10"/>
        <v>-0.11518683044650013</v>
      </c>
      <c r="I371" s="75">
        <f t="shared" si="11"/>
        <v>1.43095778724747E-4</v>
      </c>
      <c r="J371" s="101">
        <v>11.478978609999999</v>
      </c>
      <c r="K371" s="101">
        <v>16.286000000000001</v>
      </c>
    </row>
    <row r="372" spans="1:11" x14ac:dyDescent="0.15">
      <c r="A372" s="25" t="s">
        <v>196</v>
      </c>
      <c r="B372" s="25" t="s">
        <v>534</v>
      </c>
      <c r="C372" s="25" t="s">
        <v>1342</v>
      </c>
      <c r="D372" s="25" t="s">
        <v>105</v>
      </c>
      <c r="E372" s="25" t="s">
        <v>108</v>
      </c>
      <c r="F372" s="64">
        <v>1.5407049180000001</v>
      </c>
      <c r="G372" s="46">
        <v>2.6227632949999999</v>
      </c>
      <c r="H372" s="69">
        <f t="shared" si="10"/>
        <v>-0.41256425200963465</v>
      </c>
      <c r="I372" s="75">
        <f t="shared" si="11"/>
        <v>1.415534237172767E-4</v>
      </c>
      <c r="J372" s="101">
        <v>27.2235081</v>
      </c>
      <c r="K372" s="101">
        <v>10.3805714286</v>
      </c>
    </row>
    <row r="373" spans="1:11" x14ac:dyDescent="0.15">
      <c r="A373" s="25" t="s">
        <v>1390</v>
      </c>
      <c r="B373" s="25" t="s">
        <v>1595</v>
      </c>
      <c r="C373" s="25" t="s">
        <v>1344</v>
      </c>
      <c r="D373" s="25" t="s">
        <v>105</v>
      </c>
      <c r="E373" s="25" t="s">
        <v>108</v>
      </c>
      <c r="F373" s="64">
        <v>1.5387506100000001</v>
      </c>
      <c r="G373" s="46">
        <v>0.33266676000000001</v>
      </c>
      <c r="H373" s="69">
        <f t="shared" si="10"/>
        <v>3.6255015379354409</v>
      </c>
      <c r="I373" s="75">
        <f t="shared" si="11"/>
        <v>1.4137387019916555E-4</v>
      </c>
      <c r="J373" s="101">
        <v>4.2443999999999997</v>
      </c>
      <c r="K373" s="101">
        <v>119.8915238095</v>
      </c>
    </row>
    <row r="374" spans="1:11" x14ac:dyDescent="0.15">
      <c r="A374" s="25" t="s">
        <v>838</v>
      </c>
      <c r="B374" s="25" t="s">
        <v>839</v>
      </c>
      <c r="C374" s="25" t="s">
        <v>1342</v>
      </c>
      <c r="D374" s="25" t="s">
        <v>105</v>
      </c>
      <c r="E374" s="25" t="s">
        <v>108</v>
      </c>
      <c r="F374" s="64">
        <v>1.5225267900000001</v>
      </c>
      <c r="G374" s="46">
        <v>12.898271859999999</v>
      </c>
      <c r="H374" s="69">
        <f t="shared" si="10"/>
        <v>-0.88195885413753405</v>
      </c>
      <c r="I374" s="75">
        <f t="shared" si="11"/>
        <v>1.398832945282876E-4</v>
      </c>
      <c r="J374" s="101">
        <v>16.600860823289</v>
      </c>
      <c r="K374" s="101">
        <v>35.790571428600003</v>
      </c>
    </row>
    <row r="375" spans="1:11" x14ac:dyDescent="0.15">
      <c r="A375" s="25" t="s">
        <v>727</v>
      </c>
      <c r="B375" s="25" t="s">
        <v>955</v>
      </c>
      <c r="C375" s="25" t="s">
        <v>1348</v>
      </c>
      <c r="D375" s="25" t="s">
        <v>106</v>
      </c>
      <c r="E375" s="25" t="s">
        <v>109</v>
      </c>
      <c r="F375" s="64">
        <v>1.5209017900000001</v>
      </c>
      <c r="G375" s="46">
        <v>0.53643342500000002</v>
      </c>
      <c r="H375" s="69">
        <f t="shared" si="10"/>
        <v>1.8352107067153769</v>
      </c>
      <c r="I375" s="75">
        <f t="shared" si="11"/>
        <v>1.3973399643047975E-4</v>
      </c>
      <c r="J375" s="101">
        <v>144.197</v>
      </c>
      <c r="K375" s="101">
        <v>37.105714285700003</v>
      </c>
    </row>
    <row r="376" spans="1:11" x14ac:dyDescent="0.15">
      <c r="A376" s="25" t="s">
        <v>656</v>
      </c>
      <c r="B376" s="25" t="s">
        <v>1603</v>
      </c>
      <c r="C376" s="25" t="s">
        <v>1341</v>
      </c>
      <c r="D376" s="25" t="s">
        <v>105</v>
      </c>
      <c r="E376" s="25" t="s">
        <v>108</v>
      </c>
      <c r="F376" s="64">
        <v>1.5111606799999999</v>
      </c>
      <c r="G376" s="46">
        <v>2.800961</v>
      </c>
      <c r="H376" s="69">
        <f t="shared" si="10"/>
        <v>-0.46048492642346683</v>
      </c>
      <c r="I376" s="75">
        <f t="shared" si="11"/>
        <v>1.3883902461907244E-4</v>
      </c>
      <c r="J376" s="101">
        <v>33.914563080000008</v>
      </c>
      <c r="K376" s="101">
        <v>17.951523809499999</v>
      </c>
    </row>
    <row r="377" spans="1:11" x14ac:dyDescent="0.15">
      <c r="A377" s="25" t="s">
        <v>1561</v>
      </c>
      <c r="B377" s="25" t="s">
        <v>1564</v>
      </c>
      <c r="C377" s="25" t="s">
        <v>1348</v>
      </c>
      <c r="D377" s="25" t="s">
        <v>106</v>
      </c>
      <c r="E377" s="25" t="s">
        <v>109</v>
      </c>
      <c r="F377" s="64">
        <v>1.502950515</v>
      </c>
      <c r="G377" s="46">
        <v>3.7262473110000003</v>
      </c>
      <c r="H377" s="69">
        <f t="shared" si="10"/>
        <v>-0.59665841004078224</v>
      </c>
      <c r="I377" s="75">
        <f t="shared" si="11"/>
        <v>1.3808470953157186E-4</v>
      </c>
      <c r="J377" s="101">
        <v>248.21599999999998</v>
      </c>
      <c r="K377" s="101">
        <v>24.7265714286</v>
      </c>
    </row>
    <row r="378" spans="1:11" x14ac:dyDescent="0.15">
      <c r="A378" s="25" t="s">
        <v>1520</v>
      </c>
      <c r="B378" s="25" t="s">
        <v>433</v>
      </c>
      <c r="C378" s="25" t="s">
        <v>1346</v>
      </c>
      <c r="D378" s="25" t="s">
        <v>106</v>
      </c>
      <c r="E378" s="25" t="s">
        <v>109</v>
      </c>
      <c r="F378" s="64">
        <v>1.4900631599999998</v>
      </c>
      <c r="G378" s="46">
        <v>1.16176583</v>
      </c>
      <c r="H378" s="69">
        <f t="shared" si="10"/>
        <v>0.28258477011671079</v>
      </c>
      <c r="I378" s="75">
        <f t="shared" si="11"/>
        <v>1.369006740932492E-4</v>
      </c>
      <c r="J378" s="101">
        <v>45.390292639999998</v>
      </c>
      <c r="K378" s="101">
        <v>21.805857142899999</v>
      </c>
    </row>
    <row r="379" spans="1:11" x14ac:dyDescent="0.15">
      <c r="A379" s="25" t="s">
        <v>1395</v>
      </c>
      <c r="B379" s="25" t="s">
        <v>444</v>
      </c>
      <c r="C379" s="25" t="s">
        <v>1343</v>
      </c>
      <c r="D379" s="25" t="s">
        <v>105</v>
      </c>
      <c r="E379" s="25" t="s">
        <v>109</v>
      </c>
      <c r="F379" s="64">
        <v>1.48180182</v>
      </c>
      <c r="G379" s="46">
        <v>10.13716857</v>
      </c>
      <c r="H379" s="69">
        <f t="shared" si="10"/>
        <v>-0.85382488120151678</v>
      </c>
      <c r="I379" s="75">
        <f t="shared" si="11"/>
        <v>1.361416572641146E-4</v>
      </c>
      <c r="J379" s="101">
        <v>10.62795856</v>
      </c>
      <c r="K379" s="101">
        <v>16.568571428599999</v>
      </c>
    </row>
    <row r="380" spans="1:11" x14ac:dyDescent="0.15">
      <c r="A380" s="25" t="s">
        <v>709</v>
      </c>
      <c r="B380" s="25" t="s">
        <v>269</v>
      </c>
      <c r="C380" s="25" t="s">
        <v>1343</v>
      </c>
      <c r="D380" s="25" t="s">
        <v>105</v>
      </c>
      <c r="E380" s="25" t="s">
        <v>108</v>
      </c>
      <c r="F380" s="64">
        <v>1.4778120800000001</v>
      </c>
      <c r="G380" s="46">
        <v>4.1218000300000002</v>
      </c>
      <c r="H380" s="69">
        <f t="shared" si="10"/>
        <v>-0.64146439195401728</v>
      </c>
      <c r="I380" s="75">
        <f t="shared" si="11"/>
        <v>1.3577509689934671E-4</v>
      </c>
      <c r="J380" s="101">
        <v>54.577857159999994</v>
      </c>
      <c r="K380" s="101">
        <v>32.198047619</v>
      </c>
    </row>
    <row r="381" spans="1:11" x14ac:dyDescent="0.15">
      <c r="A381" s="25" t="s">
        <v>747</v>
      </c>
      <c r="B381" s="25" t="s">
        <v>894</v>
      </c>
      <c r="C381" s="25" t="s">
        <v>1349</v>
      </c>
      <c r="D381" s="25" t="s">
        <v>105</v>
      </c>
      <c r="E381" s="25" t="s">
        <v>109</v>
      </c>
      <c r="F381" s="64">
        <v>1.4743898500000001</v>
      </c>
      <c r="G381" s="46">
        <v>0.29652490999999997</v>
      </c>
      <c r="H381" s="69">
        <f t="shared" si="10"/>
        <v>3.972229314562477</v>
      </c>
      <c r="I381" s="75">
        <f t="shared" si="11"/>
        <v>1.3546067694287847E-4</v>
      </c>
      <c r="J381" s="101">
        <v>114.49903484000001</v>
      </c>
      <c r="K381" s="101">
        <v>27.265428571400001</v>
      </c>
    </row>
    <row r="382" spans="1:11" x14ac:dyDescent="0.15">
      <c r="A382" s="25" t="s">
        <v>124</v>
      </c>
      <c r="B382" s="25" t="s">
        <v>125</v>
      </c>
      <c r="C382" s="25" t="s">
        <v>1349</v>
      </c>
      <c r="D382" s="25" t="s">
        <v>105</v>
      </c>
      <c r="E382" s="25" t="s">
        <v>109</v>
      </c>
      <c r="F382" s="64">
        <v>1.4619985200000001</v>
      </c>
      <c r="G382" s="46">
        <v>1.4644155390000002</v>
      </c>
      <c r="H382" s="69">
        <f t="shared" si="10"/>
        <v>-1.6505007872633648E-3</v>
      </c>
      <c r="I382" s="75">
        <f t="shared" si="11"/>
        <v>1.3432221417468822E-4</v>
      </c>
      <c r="J382" s="101">
        <v>143.39736839</v>
      </c>
      <c r="K382" s="101">
        <v>25.4316666667</v>
      </c>
    </row>
    <row r="383" spans="1:11" x14ac:dyDescent="0.15">
      <c r="A383" s="25" t="s">
        <v>1934</v>
      </c>
      <c r="B383" s="25" t="s">
        <v>1848</v>
      </c>
      <c r="C383" s="25" t="s">
        <v>1364</v>
      </c>
      <c r="D383" s="25" t="s">
        <v>106</v>
      </c>
      <c r="E383" s="25" t="s">
        <v>109</v>
      </c>
      <c r="F383" s="64">
        <v>1.4528675500000001</v>
      </c>
      <c r="G383" s="46">
        <v>1.9153703149999999</v>
      </c>
      <c r="H383" s="69">
        <f t="shared" si="10"/>
        <v>-0.24146910985200254</v>
      </c>
      <c r="I383" s="75">
        <f t="shared" si="11"/>
        <v>1.3348329943490951E-4</v>
      </c>
      <c r="J383" s="101">
        <v>707.99150730999997</v>
      </c>
      <c r="K383" s="101">
        <v>15.625809523799999</v>
      </c>
    </row>
    <row r="384" spans="1:11" x14ac:dyDescent="0.15">
      <c r="A384" s="25" t="s">
        <v>506</v>
      </c>
      <c r="B384" s="25" t="s">
        <v>1942</v>
      </c>
      <c r="C384" s="25" t="s">
        <v>1039</v>
      </c>
      <c r="D384" s="25" t="s">
        <v>105</v>
      </c>
      <c r="E384" s="25" t="s">
        <v>108</v>
      </c>
      <c r="F384" s="64">
        <v>1.4284327999999999</v>
      </c>
      <c r="G384" s="46">
        <v>0.36538465399999998</v>
      </c>
      <c r="H384" s="69">
        <f t="shared" si="10"/>
        <v>2.9093946184176636</v>
      </c>
      <c r="I384" s="75">
        <f t="shared" si="11"/>
        <v>1.3123833839158029E-4</v>
      </c>
      <c r="J384" s="101">
        <v>32.723442989999995</v>
      </c>
      <c r="K384" s="101">
        <v>30.356571428599999</v>
      </c>
    </row>
    <row r="385" spans="1:11" x14ac:dyDescent="0.15">
      <c r="A385" s="25" t="s">
        <v>842</v>
      </c>
      <c r="B385" s="25" t="s">
        <v>843</v>
      </c>
      <c r="C385" s="25" t="s">
        <v>1342</v>
      </c>
      <c r="D385" s="25" t="s">
        <v>105</v>
      </c>
      <c r="E385" s="25" t="s">
        <v>108</v>
      </c>
      <c r="F385" s="64">
        <v>1.40242698</v>
      </c>
      <c r="G385" s="46">
        <v>1.4485E-2</v>
      </c>
      <c r="H385" s="69">
        <f t="shared" si="10"/>
        <v>95.819259924059381</v>
      </c>
      <c r="I385" s="75">
        <f t="shared" si="11"/>
        <v>1.2884903410977541E-4</v>
      </c>
      <c r="J385" s="101">
        <v>27.855225985015597</v>
      </c>
      <c r="K385" s="101">
        <v>26.99</v>
      </c>
    </row>
    <row r="386" spans="1:11" x14ac:dyDescent="0.15">
      <c r="A386" s="25" t="s">
        <v>1479</v>
      </c>
      <c r="B386" s="25" t="s">
        <v>1426</v>
      </c>
      <c r="C386" s="25" t="s">
        <v>1348</v>
      </c>
      <c r="D386" s="25" t="s">
        <v>106</v>
      </c>
      <c r="E386" s="25" t="s">
        <v>109</v>
      </c>
      <c r="F386" s="64">
        <v>1.39748874</v>
      </c>
      <c r="G386" s="46">
        <v>1.7294806329999999</v>
      </c>
      <c r="H386" s="69">
        <f t="shared" si="10"/>
        <v>-0.19196045718310162</v>
      </c>
      <c r="I386" s="75">
        <f t="shared" si="11"/>
        <v>1.2839532959376399E-4</v>
      </c>
      <c r="J386" s="101">
        <v>30.317185500000001</v>
      </c>
      <c r="K386" s="101">
        <v>65.880523809500005</v>
      </c>
    </row>
    <row r="387" spans="1:11" x14ac:dyDescent="0.15">
      <c r="A387" s="25" t="s">
        <v>1718</v>
      </c>
      <c r="B387" s="25" t="s">
        <v>1719</v>
      </c>
      <c r="C387" s="25" t="s">
        <v>1342</v>
      </c>
      <c r="D387" s="25" t="s">
        <v>105</v>
      </c>
      <c r="E387" s="25" t="s">
        <v>108</v>
      </c>
      <c r="F387" s="64">
        <v>1.38998205</v>
      </c>
      <c r="G387" s="46">
        <v>0.99500420999999994</v>
      </c>
      <c r="H387" s="69">
        <f t="shared" si="10"/>
        <v>0.39696097366261407</v>
      </c>
      <c r="I387" s="75">
        <f t="shared" si="11"/>
        <v>1.2770564680125132E-4</v>
      </c>
      <c r="J387" s="101">
        <v>408.70991193189519</v>
      </c>
      <c r="K387" s="101">
        <v>49.768428571400001</v>
      </c>
    </row>
    <row r="388" spans="1:11" x14ac:dyDescent="0.15">
      <c r="A388" s="25" t="s">
        <v>696</v>
      </c>
      <c r="B388" s="25" t="s">
        <v>144</v>
      </c>
      <c r="C388" s="25" t="s">
        <v>1343</v>
      </c>
      <c r="D388" s="25" t="s">
        <v>105</v>
      </c>
      <c r="E388" s="25" t="s">
        <v>108</v>
      </c>
      <c r="F388" s="64">
        <v>1.3744953899999999</v>
      </c>
      <c r="G388" s="46">
        <v>1.2225831999999999</v>
      </c>
      <c r="H388" s="69">
        <f t="shared" si="10"/>
        <v>0.1242550936410709</v>
      </c>
      <c r="I388" s="75">
        <f t="shared" si="11"/>
        <v>1.2628279826008414E-4</v>
      </c>
      <c r="J388" s="101">
        <v>13.828864390000001</v>
      </c>
      <c r="K388" s="101">
        <v>21.079000000000001</v>
      </c>
    </row>
    <row r="389" spans="1:11" x14ac:dyDescent="0.15">
      <c r="A389" s="25" t="s">
        <v>796</v>
      </c>
      <c r="B389" s="25" t="s">
        <v>797</v>
      </c>
      <c r="C389" s="25" t="s">
        <v>1348</v>
      </c>
      <c r="D389" s="25" t="s">
        <v>106</v>
      </c>
      <c r="E389" s="25" t="s">
        <v>109</v>
      </c>
      <c r="F389" s="64">
        <v>1.3642953849999999</v>
      </c>
      <c r="G389" s="46">
        <v>1.485386195</v>
      </c>
      <c r="H389" s="69">
        <f t="shared" si="10"/>
        <v>-8.1521432209082922E-2</v>
      </c>
      <c r="I389" s="75">
        <f t="shared" si="11"/>
        <v>1.2534566512523466E-4</v>
      </c>
      <c r="J389" s="101">
        <v>124.64</v>
      </c>
      <c r="K389" s="101">
        <v>38.167190476199998</v>
      </c>
    </row>
    <row r="390" spans="1:11" x14ac:dyDescent="0.15">
      <c r="A390" s="25" t="s">
        <v>197</v>
      </c>
      <c r="B390" s="25" t="s">
        <v>198</v>
      </c>
      <c r="C390" s="25" t="s">
        <v>1342</v>
      </c>
      <c r="D390" s="25" t="s">
        <v>105</v>
      </c>
      <c r="E390" s="25" t="s">
        <v>108</v>
      </c>
      <c r="F390" s="64">
        <v>1.3404375399999999</v>
      </c>
      <c r="G390" s="46">
        <v>0</v>
      </c>
      <c r="H390" s="69" t="str">
        <f t="shared" si="10"/>
        <v/>
      </c>
      <c r="I390" s="75">
        <f t="shared" si="11"/>
        <v>1.231537076628998E-4</v>
      </c>
      <c r="J390" s="101">
        <v>50.971332920000002</v>
      </c>
      <c r="K390" s="101">
        <v>4.7757142857000003</v>
      </c>
    </row>
    <row r="391" spans="1:11" x14ac:dyDescent="0.15">
      <c r="A391" s="25" t="s">
        <v>199</v>
      </c>
      <c r="B391" s="25" t="s">
        <v>200</v>
      </c>
      <c r="C391" s="25" t="s">
        <v>255</v>
      </c>
      <c r="D391" s="25" t="s">
        <v>106</v>
      </c>
      <c r="E391" s="25" t="s">
        <v>109</v>
      </c>
      <c r="F391" s="64">
        <v>1.33809406</v>
      </c>
      <c r="G391" s="46">
        <v>0</v>
      </c>
      <c r="H391" s="69" t="str">
        <f t="shared" ref="H391:H454" si="12">IF(ISERROR(F391/G391-1),"",((F391/G391-1)))</f>
        <v/>
      </c>
      <c r="I391" s="75">
        <f t="shared" ref="I391:I454" si="13">F391/$F$746</f>
        <v>1.2293839867443784E-4</v>
      </c>
      <c r="J391" s="101">
        <v>8.2425155262968577</v>
      </c>
      <c r="K391" s="101">
        <v>67.172555555599999</v>
      </c>
    </row>
    <row r="392" spans="1:11" x14ac:dyDescent="0.15">
      <c r="A392" s="25" t="s">
        <v>201</v>
      </c>
      <c r="B392" s="25" t="s">
        <v>202</v>
      </c>
      <c r="C392" s="25" t="s">
        <v>255</v>
      </c>
      <c r="D392" s="25" t="s">
        <v>106</v>
      </c>
      <c r="E392" s="25" t="s">
        <v>109</v>
      </c>
      <c r="F392" s="64">
        <v>1.293768405</v>
      </c>
      <c r="G392" s="46">
        <v>0</v>
      </c>
      <c r="H392" s="69" t="str">
        <f t="shared" si="12"/>
        <v/>
      </c>
      <c r="I392" s="75">
        <f t="shared" si="13"/>
        <v>1.1886594576638473E-4</v>
      </c>
      <c r="J392" s="101">
        <v>53.902697625728479</v>
      </c>
      <c r="K392" s="101">
        <v>11.792199999999999</v>
      </c>
    </row>
    <row r="393" spans="1:11" x14ac:dyDescent="0.15">
      <c r="A393" s="25" t="s">
        <v>1483</v>
      </c>
      <c r="B393" s="25" t="s">
        <v>972</v>
      </c>
      <c r="C393" s="25" t="s">
        <v>1348</v>
      </c>
      <c r="D393" s="25" t="s">
        <v>105</v>
      </c>
      <c r="E393" s="25" t="s">
        <v>108</v>
      </c>
      <c r="F393" s="64">
        <v>1.283596585</v>
      </c>
      <c r="G393" s="46">
        <v>0.48851933000000003</v>
      </c>
      <c r="H393" s="69">
        <f t="shared" si="12"/>
        <v>1.6275246570079425</v>
      </c>
      <c r="I393" s="75">
        <f t="shared" si="13"/>
        <v>1.1793140214961938E-4</v>
      </c>
      <c r="J393" s="101">
        <v>12.701124</v>
      </c>
      <c r="K393" s="101">
        <v>25.5671904762</v>
      </c>
    </row>
    <row r="394" spans="1:11" x14ac:dyDescent="0.15">
      <c r="A394" s="25" t="s">
        <v>872</v>
      </c>
      <c r="B394" s="25" t="s">
        <v>271</v>
      </c>
      <c r="C394" s="25" t="s">
        <v>1343</v>
      </c>
      <c r="D394" s="25" t="s">
        <v>105</v>
      </c>
      <c r="E394" s="25" t="s">
        <v>108</v>
      </c>
      <c r="F394" s="64">
        <v>1.28066518</v>
      </c>
      <c r="G394" s="46">
        <v>5.7673331799999996</v>
      </c>
      <c r="H394" s="69">
        <f t="shared" si="12"/>
        <v>-0.77794499814210494</v>
      </c>
      <c r="I394" s="75">
        <f t="shared" si="13"/>
        <v>1.1766207710937055E-4</v>
      </c>
      <c r="J394" s="101">
        <v>158.97853899</v>
      </c>
      <c r="K394" s="101">
        <v>48.768619047599998</v>
      </c>
    </row>
    <row r="395" spans="1:11" x14ac:dyDescent="0.15">
      <c r="A395" s="25" t="s">
        <v>832</v>
      </c>
      <c r="B395" s="25" t="s">
        <v>833</v>
      </c>
      <c r="C395" s="25" t="s">
        <v>1342</v>
      </c>
      <c r="D395" s="25" t="s">
        <v>105</v>
      </c>
      <c r="E395" s="25" t="s">
        <v>108</v>
      </c>
      <c r="F395" s="64">
        <v>1.2714905000000001</v>
      </c>
      <c r="G395" s="46">
        <v>0.15292551000000001</v>
      </c>
      <c r="H395" s="69">
        <f t="shared" si="12"/>
        <v>7.3144434175828472</v>
      </c>
      <c r="I395" s="75">
        <f t="shared" si="13"/>
        <v>1.168191464804502E-4</v>
      </c>
      <c r="J395" s="101">
        <v>10.569624277017999</v>
      </c>
      <c r="K395" s="101">
        <v>20.157476190499999</v>
      </c>
    </row>
    <row r="396" spans="1:11" x14ac:dyDescent="0.15">
      <c r="A396" s="25" t="s">
        <v>1802</v>
      </c>
      <c r="B396" s="25" t="s">
        <v>1803</v>
      </c>
      <c r="C396" s="25" t="s">
        <v>1341</v>
      </c>
      <c r="D396" s="25" t="s">
        <v>105</v>
      </c>
      <c r="E396" s="25" t="s">
        <v>108</v>
      </c>
      <c r="F396" s="64">
        <v>1.2586000500000001</v>
      </c>
      <c r="G396" s="46">
        <v>4.0181351599999999</v>
      </c>
      <c r="H396" s="69">
        <f t="shared" si="12"/>
        <v>-0.68677010606084243</v>
      </c>
      <c r="I396" s="75">
        <f t="shared" si="13"/>
        <v>1.156348266866736E-4</v>
      </c>
      <c r="J396" s="101">
        <v>22.719045690000002</v>
      </c>
      <c r="K396" s="101">
        <v>32.888619047600002</v>
      </c>
    </row>
    <row r="397" spans="1:11" x14ac:dyDescent="0.15">
      <c r="A397" s="25" t="s">
        <v>1398</v>
      </c>
      <c r="B397" s="25" t="s">
        <v>1023</v>
      </c>
      <c r="C397" s="25" t="s">
        <v>1345</v>
      </c>
      <c r="D397" s="25" t="s">
        <v>105</v>
      </c>
      <c r="E397" s="25" t="s">
        <v>108</v>
      </c>
      <c r="F397" s="64">
        <v>1.2585876200000001</v>
      </c>
      <c r="G397" s="46">
        <v>0.28836000000000001</v>
      </c>
      <c r="H397" s="69">
        <f t="shared" si="12"/>
        <v>3.3646401026494663</v>
      </c>
      <c r="I397" s="75">
        <f t="shared" si="13"/>
        <v>1.1563368467107005E-4</v>
      </c>
      <c r="J397" s="101">
        <v>454.73489640000003</v>
      </c>
      <c r="K397" s="101">
        <v>22.4011904762</v>
      </c>
    </row>
    <row r="398" spans="1:11" x14ac:dyDescent="0.15">
      <c r="A398" s="25" t="s">
        <v>1456</v>
      </c>
      <c r="B398" s="25" t="s">
        <v>1416</v>
      </c>
      <c r="C398" s="25" t="s">
        <v>1348</v>
      </c>
      <c r="D398" s="25" t="s">
        <v>106</v>
      </c>
      <c r="E398" s="25" t="s">
        <v>109</v>
      </c>
      <c r="F398" s="64">
        <v>1.2438186599999999</v>
      </c>
      <c r="G398" s="46">
        <v>2.2092344320000001</v>
      </c>
      <c r="H398" s="69">
        <f t="shared" si="12"/>
        <v>-0.43699109429777361</v>
      </c>
      <c r="I398" s="75">
        <f t="shared" si="13"/>
        <v>1.1427677535747004E-4</v>
      </c>
      <c r="J398" s="101">
        <v>24.00366374</v>
      </c>
      <c r="K398" s="101">
        <v>29.851285714300001</v>
      </c>
    </row>
    <row r="399" spans="1:11" x14ac:dyDescent="0.15">
      <c r="A399" s="25" t="s">
        <v>1491</v>
      </c>
      <c r="B399" s="25" t="s">
        <v>606</v>
      </c>
      <c r="C399" s="25" t="s">
        <v>1348</v>
      </c>
      <c r="D399" s="25" t="s">
        <v>105</v>
      </c>
      <c r="E399" s="25" t="s">
        <v>108</v>
      </c>
      <c r="F399" s="64">
        <v>1.2298442299999999</v>
      </c>
      <c r="G399" s="46">
        <v>1.07738399</v>
      </c>
      <c r="H399" s="69">
        <f t="shared" si="12"/>
        <v>0.14150965803752102</v>
      </c>
      <c r="I399" s="75">
        <f t="shared" si="13"/>
        <v>1.1299286408550159E-4</v>
      </c>
      <c r="J399" s="101">
        <v>12.973228059999999</v>
      </c>
      <c r="K399" s="101">
        <v>50.027952380999999</v>
      </c>
    </row>
    <row r="400" spans="1:11" x14ac:dyDescent="0.15">
      <c r="A400" s="25" t="s">
        <v>1525</v>
      </c>
      <c r="B400" s="25" t="s">
        <v>281</v>
      </c>
      <c r="C400" s="25" t="s">
        <v>1344</v>
      </c>
      <c r="D400" s="25" t="s">
        <v>105</v>
      </c>
      <c r="E400" s="25" t="s">
        <v>108</v>
      </c>
      <c r="F400" s="64">
        <v>1.20900232</v>
      </c>
      <c r="G400" s="46">
        <v>0.63985642000000009</v>
      </c>
      <c r="H400" s="69">
        <f t="shared" si="12"/>
        <v>0.88949002027673618</v>
      </c>
      <c r="I400" s="75">
        <f t="shared" si="13"/>
        <v>1.1107799792077418E-4</v>
      </c>
      <c r="J400" s="101">
        <v>19.780024419999997</v>
      </c>
      <c r="K400" s="101">
        <v>90.387619047599998</v>
      </c>
    </row>
    <row r="401" spans="1:11" x14ac:dyDescent="0.15">
      <c r="A401" s="25" t="s">
        <v>725</v>
      </c>
      <c r="B401" s="25" t="s">
        <v>946</v>
      </c>
      <c r="C401" s="25" t="s">
        <v>1348</v>
      </c>
      <c r="D401" s="25" t="s">
        <v>106</v>
      </c>
      <c r="E401" s="25" t="s">
        <v>109</v>
      </c>
      <c r="F401" s="64">
        <v>1.1828937900000001</v>
      </c>
      <c r="G401" s="46">
        <v>3.748807749</v>
      </c>
      <c r="H401" s="69">
        <f t="shared" si="12"/>
        <v>-0.68446133565650613</v>
      </c>
      <c r="I401" s="75">
        <f t="shared" si="13"/>
        <v>1.0867925708043033E-4</v>
      </c>
      <c r="J401" s="101">
        <v>202.827</v>
      </c>
      <c r="K401" s="101">
        <v>35.9154285714</v>
      </c>
    </row>
    <row r="402" spans="1:11" x14ac:dyDescent="0.15">
      <c r="A402" s="25" t="s">
        <v>1536</v>
      </c>
      <c r="B402" s="25" t="s">
        <v>461</v>
      </c>
      <c r="C402" s="25" t="s">
        <v>1348</v>
      </c>
      <c r="D402" s="25" t="s">
        <v>106</v>
      </c>
      <c r="E402" s="25" t="s">
        <v>108</v>
      </c>
      <c r="F402" s="64">
        <v>1.15480819</v>
      </c>
      <c r="G402" s="46">
        <v>2.8883545699999997</v>
      </c>
      <c r="H402" s="69">
        <f t="shared" si="12"/>
        <v>-0.60018475501780233</v>
      </c>
      <c r="I402" s="75">
        <f t="shared" si="13"/>
        <v>1.0609887144609696E-4</v>
      </c>
      <c r="J402" s="101">
        <v>66.959999999999994</v>
      </c>
      <c r="K402" s="101">
        <v>27.806142857099999</v>
      </c>
    </row>
    <row r="403" spans="1:11" x14ac:dyDescent="0.15">
      <c r="A403" s="25" t="s">
        <v>712</v>
      </c>
      <c r="B403" s="25" t="s">
        <v>436</v>
      </c>
      <c r="C403" s="25" t="s">
        <v>1345</v>
      </c>
      <c r="D403" s="25" t="s">
        <v>105</v>
      </c>
      <c r="E403" s="25" t="s">
        <v>108</v>
      </c>
      <c r="F403" s="64">
        <v>1.13866892</v>
      </c>
      <c r="G403" s="46">
        <v>0.30551788000000002</v>
      </c>
      <c r="H403" s="69">
        <f t="shared" si="12"/>
        <v>2.7270123764933167</v>
      </c>
      <c r="I403" s="75">
        <f t="shared" si="13"/>
        <v>1.0461606387009263E-4</v>
      </c>
      <c r="J403" s="101">
        <v>38.793057579999996</v>
      </c>
      <c r="K403" s="101">
        <v>53.4082857143</v>
      </c>
    </row>
    <row r="404" spans="1:11" x14ac:dyDescent="0.15">
      <c r="A404" s="25" t="s">
        <v>203</v>
      </c>
      <c r="B404" s="25" t="s">
        <v>582</v>
      </c>
      <c r="C404" s="25" t="s">
        <v>1342</v>
      </c>
      <c r="D404" s="25" t="s">
        <v>105</v>
      </c>
      <c r="E404" s="25" t="s">
        <v>108</v>
      </c>
      <c r="F404" s="64">
        <v>1.1336693</v>
      </c>
      <c r="G404" s="46">
        <v>0.12322845</v>
      </c>
      <c r="H404" s="69">
        <f t="shared" si="12"/>
        <v>8.1997367491029873</v>
      </c>
      <c r="I404" s="75">
        <f t="shared" si="13"/>
        <v>1.0415672002039294E-4</v>
      </c>
      <c r="J404" s="101">
        <v>12.385233320000001</v>
      </c>
      <c r="K404" s="101">
        <v>18.750476190499999</v>
      </c>
    </row>
    <row r="405" spans="1:11" x14ac:dyDescent="0.15">
      <c r="A405" s="25" t="s">
        <v>204</v>
      </c>
      <c r="B405" s="25" t="s">
        <v>530</v>
      </c>
      <c r="C405" s="25" t="s">
        <v>1342</v>
      </c>
      <c r="D405" s="25" t="s">
        <v>105</v>
      </c>
      <c r="E405" s="25" t="s">
        <v>108</v>
      </c>
      <c r="F405" s="64">
        <v>1.120353149</v>
      </c>
      <c r="G405" s="46">
        <v>6.0894839979999995</v>
      </c>
      <c r="H405" s="69">
        <f t="shared" si="12"/>
        <v>-0.81601837703030944</v>
      </c>
      <c r="I405" s="75">
        <f t="shared" si="13"/>
        <v>1.0293328862690256E-4</v>
      </c>
      <c r="J405" s="101">
        <v>330.15829248</v>
      </c>
      <c r="K405" s="101">
        <v>16.365190476199999</v>
      </c>
    </row>
    <row r="406" spans="1:11" x14ac:dyDescent="0.15">
      <c r="A406" s="25" t="s">
        <v>1522</v>
      </c>
      <c r="B406" s="25" t="s">
        <v>15</v>
      </c>
      <c r="C406" s="25" t="s">
        <v>1039</v>
      </c>
      <c r="D406" s="25" t="s">
        <v>105</v>
      </c>
      <c r="E406" s="25" t="s">
        <v>108</v>
      </c>
      <c r="F406" s="64">
        <v>1.1195849899999999</v>
      </c>
      <c r="G406" s="46">
        <v>3.0607759999999998E-2</v>
      </c>
      <c r="H406" s="69">
        <f t="shared" si="12"/>
        <v>35.578468662848898</v>
      </c>
      <c r="I406" s="75">
        <f t="shared" si="13"/>
        <v>1.028627134407401E-4</v>
      </c>
      <c r="J406" s="101">
        <v>8.8027180500000011</v>
      </c>
      <c r="K406" s="101">
        <v>40.286999999999999</v>
      </c>
    </row>
    <row r="407" spans="1:11" x14ac:dyDescent="0.15">
      <c r="A407" s="25" t="s">
        <v>708</v>
      </c>
      <c r="B407" s="25" t="s">
        <v>148</v>
      </c>
      <c r="C407" s="25" t="s">
        <v>1343</v>
      </c>
      <c r="D407" s="25" t="s">
        <v>105</v>
      </c>
      <c r="E407" s="25" t="s">
        <v>108</v>
      </c>
      <c r="F407" s="64">
        <v>1.1187781799999998</v>
      </c>
      <c r="G407" s="46">
        <v>1.2524086699999999</v>
      </c>
      <c r="H407" s="69">
        <f t="shared" si="12"/>
        <v>-0.10669879025989182</v>
      </c>
      <c r="I407" s="75">
        <f t="shared" si="13"/>
        <v>1.0278858716486789E-4</v>
      </c>
      <c r="J407" s="101">
        <v>132.46102248</v>
      </c>
      <c r="K407" s="101">
        <v>20.270666666699999</v>
      </c>
    </row>
    <row r="408" spans="1:11" x14ac:dyDescent="0.15">
      <c r="A408" s="25" t="s">
        <v>1374</v>
      </c>
      <c r="B408" s="25" t="s">
        <v>1375</v>
      </c>
      <c r="C408" s="25" t="s">
        <v>1344</v>
      </c>
      <c r="D408" s="25" t="s">
        <v>105</v>
      </c>
      <c r="E408" s="25" t="s">
        <v>108</v>
      </c>
      <c r="F408" s="64">
        <v>1.1175501780000001</v>
      </c>
      <c r="G408" s="46">
        <v>0.64437183900000006</v>
      </c>
      <c r="H408" s="69">
        <f t="shared" si="12"/>
        <v>0.73432498188363571</v>
      </c>
      <c r="I408" s="75">
        <f t="shared" si="13"/>
        <v>1.0267576355704993E-4</v>
      </c>
      <c r="J408" s="101">
        <v>4.9005000000000001</v>
      </c>
      <c r="K408" s="101">
        <v>56.0032</v>
      </c>
    </row>
    <row r="409" spans="1:11" x14ac:dyDescent="0.15">
      <c r="A409" s="25" t="s">
        <v>1495</v>
      </c>
      <c r="B409" s="25" t="s">
        <v>1415</v>
      </c>
      <c r="C409" s="25" t="s">
        <v>1348</v>
      </c>
      <c r="D409" s="25" t="s">
        <v>105</v>
      </c>
      <c r="E409" s="25" t="s">
        <v>108</v>
      </c>
      <c r="F409" s="64">
        <v>1.114121229</v>
      </c>
      <c r="G409" s="46">
        <v>0.113819068</v>
      </c>
      <c r="H409" s="69">
        <f t="shared" si="12"/>
        <v>8.7885288342020171</v>
      </c>
      <c r="I409" s="75">
        <f t="shared" si="13"/>
        <v>1.0236072628740065E-4</v>
      </c>
      <c r="J409" s="101">
        <v>16.300408430000001</v>
      </c>
      <c r="K409" s="101">
        <v>50.104238095200003</v>
      </c>
    </row>
    <row r="410" spans="1:11" x14ac:dyDescent="0.15">
      <c r="A410" s="25" t="s">
        <v>1794</v>
      </c>
      <c r="B410" s="25" t="s">
        <v>1795</v>
      </c>
      <c r="C410" s="25" t="s">
        <v>1341</v>
      </c>
      <c r="D410" s="25" t="s">
        <v>105</v>
      </c>
      <c r="E410" s="25" t="s">
        <v>108</v>
      </c>
      <c r="F410" s="64">
        <v>1.11047151</v>
      </c>
      <c r="G410" s="46">
        <v>0.59831999000000002</v>
      </c>
      <c r="H410" s="69">
        <f t="shared" si="12"/>
        <v>0.85598263230349358</v>
      </c>
      <c r="I410" s="75">
        <f t="shared" si="13"/>
        <v>1.0202540560787258E-4</v>
      </c>
      <c r="J410" s="101">
        <v>53.825962750000002</v>
      </c>
      <c r="K410" s="101">
        <v>40.197333333300001</v>
      </c>
    </row>
    <row r="411" spans="1:11" x14ac:dyDescent="0.15">
      <c r="A411" s="25" t="s">
        <v>1769</v>
      </c>
      <c r="B411" s="25" t="s">
        <v>1770</v>
      </c>
      <c r="C411" s="25" t="s">
        <v>1349</v>
      </c>
      <c r="D411" s="25" t="s">
        <v>105</v>
      </c>
      <c r="E411" s="25" t="s">
        <v>109</v>
      </c>
      <c r="F411" s="64">
        <v>1.107299357</v>
      </c>
      <c r="G411" s="46">
        <v>1.8196061939999999</v>
      </c>
      <c r="H411" s="69">
        <f t="shared" si="12"/>
        <v>-0.39146208632877399</v>
      </c>
      <c r="I411" s="75">
        <f t="shared" si="13"/>
        <v>1.0173396166396157E-4</v>
      </c>
      <c r="J411" s="101">
        <v>55.681054700000004</v>
      </c>
      <c r="K411" s="101">
        <v>72.939714285700006</v>
      </c>
    </row>
    <row r="412" spans="1:11" x14ac:dyDescent="0.15">
      <c r="A412" s="25" t="s">
        <v>161</v>
      </c>
      <c r="B412" s="25" t="s">
        <v>162</v>
      </c>
      <c r="C412" s="25" t="s">
        <v>1349</v>
      </c>
      <c r="D412" s="25" t="s">
        <v>105</v>
      </c>
      <c r="E412" s="25" t="s">
        <v>109</v>
      </c>
      <c r="F412" s="64">
        <v>1.0851634800000001</v>
      </c>
      <c r="G412" s="46">
        <v>0.88426767500000003</v>
      </c>
      <c r="H412" s="69">
        <f t="shared" si="12"/>
        <v>0.22718890521470203</v>
      </c>
      <c r="I412" s="75">
        <f t="shared" si="13"/>
        <v>9.9700211307402685E-5</v>
      </c>
      <c r="J412" s="101">
        <v>85.8245608</v>
      </c>
      <c r="K412" s="101">
        <v>68.846619047600001</v>
      </c>
    </row>
    <row r="413" spans="1:11" x14ac:dyDescent="0.15">
      <c r="A413" s="25" t="s">
        <v>931</v>
      </c>
      <c r="B413" s="25" t="s">
        <v>932</v>
      </c>
      <c r="C413" s="25" t="s">
        <v>1349</v>
      </c>
      <c r="D413" s="25" t="s">
        <v>105</v>
      </c>
      <c r="E413" s="25" t="s">
        <v>108</v>
      </c>
      <c r="F413" s="64">
        <v>1.0837280739999999</v>
      </c>
      <c r="G413" s="46">
        <v>1.0713144809999999</v>
      </c>
      <c r="H413" s="69">
        <f t="shared" si="12"/>
        <v>1.1587253995122726E-2</v>
      </c>
      <c r="I413" s="75">
        <f t="shared" si="13"/>
        <v>9.9568332301013779E-5</v>
      </c>
      <c r="J413" s="101">
        <v>780.74463882000009</v>
      </c>
      <c r="K413" s="101">
        <v>16.299714285699999</v>
      </c>
    </row>
    <row r="414" spans="1:11" x14ac:dyDescent="0.15">
      <c r="A414" s="25" t="s">
        <v>1932</v>
      </c>
      <c r="B414" s="25" t="s">
        <v>63</v>
      </c>
      <c r="C414" s="25" t="s">
        <v>1364</v>
      </c>
      <c r="D414" s="25" t="s">
        <v>106</v>
      </c>
      <c r="E414" s="25" t="s">
        <v>108</v>
      </c>
      <c r="F414" s="64">
        <v>1.0754189999999999</v>
      </c>
      <c r="G414" s="46">
        <v>0.85317560999999997</v>
      </c>
      <c r="H414" s="69">
        <f t="shared" si="12"/>
        <v>0.26048961948173832</v>
      </c>
      <c r="I414" s="75">
        <f t="shared" si="13"/>
        <v>9.8804929874709457E-5</v>
      </c>
      <c r="J414" s="101">
        <v>13.860023970846001</v>
      </c>
      <c r="K414" s="101">
        <v>90.043095238099994</v>
      </c>
    </row>
    <row r="415" spans="1:11" x14ac:dyDescent="0.15">
      <c r="A415" s="25" t="s">
        <v>703</v>
      </c>
      <c r="B415" s="25" t="s">
        <v>141</v>
      </c>
      <c r="C415" s="25" t="s">
        <v>1343</v>
      </c>
      <c r="D415" s="25" t="s">
        <v>105</v>
      </c>
      <c r="E415" s="25" t="s">
        <v>108</v>
      </c>
      <c r="F415" s="64">
        <v>1.05045546</v>
      </c>
      <c r="G415" s="46">
        <v>2.5237250000000002</v>
      </c>
      <c r="H415" s="69">
        <f t="shared" si="12"/>
        <v>-0.58376785901792005</v>
      </c>
      <c r="I415" s="75">
        <f t="shared" si="13"/>
        <v>9.6511385852217295E-5</v>
      </c>
      <c r="J415" s="101">
        <v>15.32485906</v>
      </c>
      <c r="K415" s="101">
        <v>20.1959047619</v>
      </c>
    </row>
    <row r="416" spans="1:11" x14ac:dyDescent="0.15">
      <c r="A416" s="25" t="s">
        <v>1723</v>
      </c>
      <c r="B416" s="25" t="s">
        <v>1735</v>
      </c>
      <c r="C416" s="25" t="s">
        <v>1346</v>
      </c>
      <c r="D416" s="25" t="s">
        <v>106</v>
      </c>
      <c r="E416" s="25" t="s">
        <v>109</v>
      </c>
      <c r="F416" s="64">
        <v>1.03740966</v>
      </c>
      <c r="G416" s="46">
        <v>8.9526090899999993</v>
      </c>
      <c r="H416" s="69">
        <f t="shared" si="12"/>
        <v>-0.88412208669327708</v>
      </c>
      <c r="I416" s="75">
        <f t="shared" si="13"/>
        <v>9.5312793160290252E-5</v>
      </c>
      <c r="J416" s="101">
        <v>180.46627308000001</v>
      </c>
      <c r="K416" s="101">
        <v>15.394761904799999</v>
      </c>
    </row>
    <row r="417" spans="1:11" x14ac:dyDescent="0.15">
      <c r="A417" s="25" t="s">
        <v>660</v>
      </c>
      <c r="B417" s="25" t="s">
        <v>1615</v>
      </c>
      <c r="C417" s="25" t="s">
        <v>1341</v>
      </c>
      <c r="D417" s="25" t="s">
        <v>105</v>
      </c>
      <c r="E417" s="25" t="s">
        <v>108</v>
      </c>
      <c r="F417" s="64">
        <v>1.0242450000000001</v>
      </c>
      <c r="G417" s="46">
        <v>1.0911600000000001E-3</v>
      </c>
      <c r="H417" s="69">
        <f t="shared" si="12"/>
        <v>937.67535466842628</v>
      </c>
      <c r="I417" s="75">
        <f t="shared" si="13"/>
        <v>9.4103280116421408E-5</v>
      </c>
      <c r="J417" s="101">
        <v>10.133434509999999</v>
      </c>
      <c r="K417" s="101">
        <v>34.585095238100003</v>
      </c>
    </row>
    <row r="418" spans="1:11" x14ac:dyDescent="0.15">
      <c r="A418" s="25" t="s">
        <v>1890</v>
      </c>
      <c r="B418" s="25" t="s">
        <v>1891</v>
      </c>
      <c r="C418" s="25" t="s">
        <v>1344</v>
      </c>
      <c r="D418" s="25" t="s">
        <v>105</v>
      </c>
      <c r="E418" s="25" t="s">
        <v>109</v>
      </c>
      <c r="F418" s="64">
        <v>1.01207365</v>
      </c>
      <c r="G418" s="46">
        <v>3.16108338</v>
      </c>
      <c r="H418" s="69">
        <f t="shared" si="12"/>
        <v>-0.67983329500153833</v>
      </c>
      <c r="I418" s="75">
        <f t="shared" si="13"/>
        <v>9.2985028176265484E-5</v>
      </c>
      <c r="J418" s="101">
        <v>38.593478839999996</v>
      </c>
      <c r="K418" s="101">
        <v>26.369619047600001</v>
      </c>
    </row>
    <row r="419" spans="1:11" x14ac:dyDescent="0.15">
      <c r="A419" s="25" t="s">
        <v>1446</v>
      </c>
      <c r="B419" s="25" t="s">
        <v>1447</v>
      </c>
      <c r="C419" s="25" t="s">
        <v>1348</v>
      </c>
      <c r="D419" s="25" t="s">
        <v>106</v>
      </c>
      <c r="E419" s="25" t="s">
        <v>109</v>
      </c>
      <c r="F419" s="64">
        <v>1.0052024799999999</v>
      </c>
      <c r="G419" s="46">
        <v>4.1315830000000005E-2</v>
      </c>
      <c r="H419" s="69">
        <f t="shared" si="12"/>
        <v>23.329717689321498</v>
      </c>
      <c r="I419" s="75">
        <f t="shared" si="13"/>
        <v>9.2353734261979779E-5</v>
      </c>
      <c r="J419" s="101">
        <v>23.856000000000002</v>
      </c>
      <c r="K419" s="101">
        <v>50.400523809500001</v>
      </c>
    </row>
    <row r="420" spans="1:11" x14ac:dyDescent="0.15">
      <c r="A420" s="25" t="s">
        <v>1684</v>
      </c>
      <c r="B420" s="25" t="s">
        <v>1784</v>
      </c>
      <c r="C420" s="25" t="s">
        <v>1350</v>
      </c>
      <c r="D420" s="25" t="s">
        <v>105</v>
      </c>
      <c r="E420" s="25" t="s">
        <v>108</v>
      </c>
      <c r="F420" s="64">
        <v>1.00302844</v>
      </c>
      <c r="G420" s="46">
        <v>2.0567582130000002</v>
      </c>
      <c r="H420" s="69">
        <f t="shared" si="12"/>
        <v>-0.51232554528761232</v>
      </c>
      <c r="I420" s="75">
        <f t="shared" si="13"/>
        <v>9.2153992701020924E-5</v>
      </c>
      <c r="J420" s="101">
        <v>39.632541199999999</v>
      </c>
      <c r="K420" s="101">
        <v>49.894761904799999</v>
      </c>
    </row>
    <row r="421" spans="1:11" x14ac:dyDescent="0.15">
      <c r="A421" s="25" t="s">
        <v>1683</v>
      </c>
      <c r="B421" s="25" t="s">
        <v>881</v>
      </c>
      <c r="C421" s="25" t="s">
        <v>1349</v>
      </c>
      <c r="D421" s="25" t="s">
        <v>105</v>
      </c>
      <c r="E421" s="25" t="s">
        <v>108</v>
      </c>
      <c r="F421" s="64">
        <v>0.99150452899999997</v>
      </c>
      <c r="G421" s="46">
        <v>0.49035076599999999</v>
      </c>
      <c r="H421" s="69">
        <f t="shared" si="12"/>
        <v>1.0220311616684614</v>
      </c>
      <c r="I421" s="75">
        <f t="shared" si="13"/>
        <v>9.1095224706185985E-5</v>
      </c>
      <c r="J421" s="101">
        <v>26.288518019999998</v>
      </c>
      <c r="K421" s="101">
        <v>86.678619047599994</v>
      </c>
    </row>
    <row r="422" spans="1:11" x14ac:dyDescent="0.15">
      <c r="A422" s="25" t="s">
        <v>205</v>
      </c>
      <c r="B422" s="25" t="s">
        <v>535</v>
      </c>
      <c r="C422" s="25" t="s">
        <v>1342</v>
      </c>
      <c r="D422" s="25" t="s">
        <v>105</v>
      </c>
      <c r="E422" s="25" t="s">
        <v>108</v>
      </c>
      <c r="F422" s="64">
        <v>0.97889520900000004</v>
      </c>
      <c r="G422" s="46">
        <v>1.0555487699999999</v>
      </c>
      <c r="H422" s="69">
        <f t="shared" si="12"/>
        <v>-7.2619629882189063E-2</v>
      </c>
      <c r="I422" s="75">
        <f t="shared" si="13"/>
        <v>8.9936733942708896E-5</v>
      </c>
      <c r="J422" s="101">
        <v>22.054097219999999</v>
      </c>
      <c r="K422" s="101">
        <v>26.840047619</v>
      </c>
    </row>
    <row r="423" spans="1:11" x14ac:dyDescent="0.15">
      <c r="A423" s="25" t="s">
        <v>1695</v>
      </c>
      <c r="B423" s="25" t="s">
        <v>817</v>
      </c>
      <c r="C423" s="25" t="s">
        <v>1347</v>
      </c>
      <c r="D423" s="25" t="s">
        <v>105</v>
      </c>
      <c r="E423" s="25" t="s">
        <v>108</v>
      </c>
      <c r="F423" s="64">
        <v>0.96878154999999999</v>
      </c>
      <c r="G423" s="46">
        <v>9.5852050000000008E-2</v>
      </c>
      <c r="H423" s="69">
        <f t="shared" si="12"/>
        <v>9.1070509185771193</v>
      </c>
      <c r="I423" s="75">
        <f t="shared" si="13"/>
        <v>8.9007533911584537E-5</v>
      </c>
      <c r="J423" s="101">
        <v>31.11507486</v>
      </c>
      <c r="K423" s="101">
        <v>139.495952381</v>
      </c>
    </row>
    <row r="424" spans="1:11" x14ac:dyDescent="0.15">
      <c r="A424" s="25" t="s">
        <v>1917</v>
      </c>
      <c r="B424" s="25" t="s">
        <v>65</v>
      </c>
      <c r="C424" s="25" t="s">
        <v>1364</v>
      </c>
      <c r="D424" s="25" t="s">
        <v>106</v>
      </c>
      <c r="E424" s="25" t="s">
        <v>108</v>
      </c>
      <c r="F424" s="64">
        <v>0.95686252999999999</v>
      </c>
      <c r="G424" s="46">
        <v>8.5706368099999999</v>
      </c>
      <c r="H424" s="69">
        <f t="shared" si="12"/>
        <v>-0.88835572534312068</v>
      </c>
      <c r="I424" s="75">
        <f t="shared" si="13"/>
        <v>8.7912464980056216E-5</v>
      </c>
      <c r="J424" s="101">
        <v>39.501300000000001</v>
      </c>
      <c r="K424" s="101">
        <v>59.255238095199999</v>
      </c>
    </row>
    <row r="425" spans="1:11" x14ac:dyDescent="0.15">
      <c r="A425" s="25" t="s">
        <v>411</v>
      </c>
      <c r="B425" s="25" t="s">
        <v>412</v>
      </c>
      <c r="C425" s="25" t="s">
        <v>1345</v>
      </c>
      <c r="D425" s="25" t="s">
        <v>105</v>
      </c>
      <c r="E425" s="25" t="s">
        <v>108</v>
      </c>
      <c r="F425" s="64">
        <v>0.95178780000000007</v>
      </c>
      <c r="G425" s="46">
        <v>1.0049428950000001</v>
      </c>
      <c r="H425" s="69">
        <f t="shared" si="12"/>
        <v>-5.2893647255449316E-2</v>
      </c>
      <c r="I425" s="75">
        <f t="shared" si="13"/>
        <v>8.7446220342586464E-5</v>
      </c>
      <c r="J425" s="101">
        <v>5.9735022647305005</v>
      </c>
      <c r="K425" s="101">
        <v>209.38229999999999</v>
      </c>
    </row>
    <row r="426" spans="1:11" x14ac:dyDescent="0.15">
      <c r="A426" s="25" t="s">
        <v>1410</v>
      </c>
      <c r="B426" s="25" t="s">
        <v>1411</v>
      </c>
      <c r="C426" s="25" t="s">
        <v>1349</v>
      </c>
      <c r="D426" s="25" t="s">
        <v>105</v>
      </c>
      <c r="E426" s="25" t="s">
        <v>109</v>
      </c>
      <c r="F426" s="64">
        <v>0.94792054000000003</v>
      </c>
      <c r="G426" s="46">
        <v>2.6781516400000003</v>
      </c>
      <c r="H426" s="69">
        <f t="shared" si="12"/>
        <v>-0.64605419430245559</v>
      </c>
      <c r="I426" s="75">
        <f t="shared" si="13"/>
        <v>8.7090912919984422E-5</v>
      </c>
      <c r="J426" s="101">
        <v>18.306241719999999</v>
      </c>
      <c r="K426" s="101">
        <v>45.458809523799999</v>
      </c>
    </row>
    <row r="427" spans="1:11" x14ac:dyDescent="0.15">
      <c r="A427" s="25" t="s">
        <v>206</v>
      </c>
      <c r="B427" s="25" t="s">
        <v>575</v>
      </c>
      <c r="C427" s="25" t="s">
        <v>1342</v>
      </c>
      <c r="D427" s="25" t="s">
        <v>105</v>
      </c>
      <c r="E427" s="25" t="s">
        <v>108</v>
      </c>
      <c r="F427" s="64">
        <v>0.94760324899999993</v>
      </c>
      <c r="G427" s="46">
        <v>0.32974930299999999</v>
      </c>
      <c r="H427" s="69">
        <f t="shared" si="12"/>
        <v>1.8737081181942634</v>
      </c>
      <c r="I427" s="75">
        <f t="shared" si="13"/>
        <v>8.7061761570598846E-5</v>
      </c>
      <c r="J427" s="101">
        <v>28.369386420000001</v>
      </c>
      <c r="K427" s="101">
        <v>12.105333333300001</v>
      </c>
    </row>
    <row r="428" spans="1:11" x14ac:dyDescent="0.15">
      <c r="A428" s="25" t="s">
        <v>1508</v>
      </c>
      <c r="B428" s="25" t="s">
        <v>1424</v>
      </c>
      <c r="C428" s="25" t="s">
        <v>1348</v>
      </c>
      <c r="D428" s="25" t="s">
        <v>106</v>
      </c>
      <c r="E428" s="25" t="s">
        <v>109</v>
      </c>
      <c r="F428" s="64">
        <v>0.93812954000000004</v>
      </c>
      <c r="G428" s="46">
        <v>0.83926135000000002</v>
      </c>
      <c r="H428" s="69">
        <f t="shared" si="12"/>
        <v>0.11780381641547066</v>
      </c>
      <c r="I428" s="75">
        <f t="shared" si="13"/>
        <v>8.6191357427285037E-5</v>
      </c>
      <c r="J428" s="101">
        <v>12.838026150000001</v>
      </c>
      <c r="K428" s="101">
        <v>139.19195238099999</v>
      </c>
    </row>
    <row r="429" spans="1:11" x14ac:dyDescent="0.15">
      <c r="A429" s="25" t="s">
        <v>1931</v>
      </c>
      <c r="B429" s="25" t="s">
        <v>60</v>
      </c>
      <c r="C429" s="25" t="s">
        <v>1364</v>
      </c>
      <c r="D429" s="25" t="s">
        <v>106</v>
      </c>
      <c r="E429" s="25" t="s">
        <v>108</v>
      </c>
      <c r="F429" s="64">
        <v>0.93710192454417096</v>
      </c>
      <c r="G429" s="46">
        <v>0.469664840466059</v>
      </c>
      <c r="H429" s="69">
        <f t="shared" si="12"/>
        <v>0.99525671032616292</v>
      </c>
      <c r="I429" s="75">
        <f t="shared" si="13"/>
        <v>8.6096944484003062E-5</v>
      </c>
      <c r="J429" s="101">
        <v>96.447339337653105</v>
      </c>
      <c r="K429" s="101">
        <v>41.315047618999998</v>
      </c>
    </row>
    <row r="430" spans="1:11" x14ac:dyDescent="0.15">
      <c r="A430" s="25" t="s">
        <v>1688</v>
      </c>
      <c r="B430" s="25" t="s">
        <v>795</v>
      </c>
      <c r="C430" s="25" t="s">
        <v>1348</v>
      </c>
      <c r="D430" s="25" t="s">
        <v>106</v>
      </c>
      <c r="E430" s="25" t="s">
        <v>109</v>
      </c>
      <c r="F430" s="64">
        <v>0.93239735000000001</v>
      </c>
      <c r="G430" s="46">
        <v>2.433192</v>
      </c>
      <c r="H430" s="69">
        <f t="shared" si="12"/>
        <v>-0.61680074979697452</v>
      </c>
      <c r="I430" s="75">
        <f t="shared" si="13"/>
        <v>8.5664708157578515E-5</v>
      </c>
      <c r="J430" s="101">
        <v>55.616</v>
      </c>
      <c r="K430" s="101">
        <v>43.565285714300003</v>
      </c>
    </row>
    <row r="431" spans="1:11" x14ac:dyDescent="0.15">
      <c r="A431" s="25" t="s">
        <v>207</v>
      </c>
      <c r="B431" s="25" t="s">
        <v>869</v>
      </c>
      <c r="C431" s="25" t="s">
        <v>1342</v>
      </c>
      <c r="D431" s="25" t="s">
        <v>105</v>
      </c>
      <c r="E431" s="25" t="s">
        <v>108</v>
      </c>
      <c r="F431" s="64">
        <v>0.91750769999999993</v>
      </c>
      <c r="G431" s="46">
        <v>1.1324453400000001</v>
      </c>
      <c r="H431" s="69">
        <f t="shared" si="12"/>
        <v>-0.1897995712534789</v>
      </c>
      <c r="I431" s="75">
        <f t="shared" si="13"/>
        <v>8.4296710359409635E-5</v>
      </c>
      <c r="J431" s="101">
        <v>14.661249810000001</v>
      </c>
      <c r="K431" s="101">
        <v>62.926714285700001</v>
      </c>
    </row>
    <row r="432" spans="1:11" x14ac:dyDescent="0.15">
      <c r="A432" s="25" t="s">
        <v>1452</v>
      </c>
      <c r="B432" s="25" t="s">
        <v>804</v>
      </c>
      <c r="C432" s="25" t="s">
        <v>1348</v>
      </c>
      <c r="D432" s="25" t="s">
        <v>106</v>
      </c>
      <c r="E432" s="25" t="s">
        <v>109</v>
      </c>
      <c r="F432" s="64">
        <v>0.91694662000000005</v>
      </c>
      <c r="G432" s="46">
        <v>6.5510199999999991E-2</v>
      </c>
      <c r="H432" s="69">
        <f t="shared" si="12"/>
        <v>12.997005351838343</v>
      </c>
      <c r="I432" s="75">
        <f t="shared" si="13"/>
        <v>8.4245160712198558E-5</v>
      </c>
      <c r="J432" s="101">
        <v>14.538471679999999</v>
      </c>
      <c r="K432" s="101">
        <v>33.217238095200003</v>
      </c>
    </row>
    <row r="433" spans="1:11" x14ac:dyDescent="0.15">
      <c r="A433" s="25" t="s">
        <v>1509</v>
      </c>
      <c r="B433" s="25" t="s">
        <v>1425</v>
      </c>
      <c r="C433" s="25" t="s">
        <v>1348</v>
      </c>
      <c r="D433" s="25" t="s">
        <v>106</v>
      </c>
      <c r="E433" s="25" t="s">
        <v>109</v>
      </c>
      <c r="F433" s="64">
        <v>0.91374345599999995</v>
      </c>
      <c r="G433" s="46">
        <v>1.49165071</v>
      </c>
      <c r="H433" s="69">
        <f t="shared" si="12"/>
        <v>-0.38742800182758608</v>
      </c>
      <c r="I433" s="75">
        <f t="shared" si="13"/>
        <v>8.3950867609326838E-5</v>
      </c>
      <c r="J433" s="101">
        <v>27.2227563</v>
      </c>
      <c r="K433" s="101">
        <v>67.651476190500006</v>
      </c>
    </row>
    <row r="434" spans="1:11" x14ac:dyDescent="0.15">
      <c r="A434" s="25" t="s">
        <v>1557</v>
      </c>
      <c r="B434" s="25" t="s">
        <v>1558</v>
      </c>
      <c r="C434" s="25" t="s">
        <v>1348</v>
      </c>
      <c r="D434" s="25" t="s">
        <v>106</v>
      </c>
      <c r="E434" s="25" t="s">
        <v>109</v>
      </c>
      <c r="F434" s="64">
        <v>0.90779173999999996</v>
      </c>
      <c r="G434" s="46">
        <v>3.7969433500000003</v>
      </c>
      <c r="H434" s="69">
        <f t="shared" si="12"/>
        <v>-0.76091512136993034</v>
      </c>
      <c r="I434" s="75">
        <f t="shared" si="13"/>
        <v>8.3404049223177647E-5</v>
      </c>
      <c r="J434" s="101">
        <v>423.85199999999998</v>
      </c>
      <c r="K434" s="101">
        <v>33.895904761899999</v>
      </c>
    </row>
    <row r="435" spans="1:11" x14ac:dyDescent="0.15">
      <c r="A435" s="25" t="s">
        <v>208</v>
      </c>
      <c r="B435" s="25" t="s">
        <v>209</v>
      </c>
      <c r="C435" s="25" t="s">
        <v>255</v>
      </c>
      <c r="D435" s="25" t="s">
        <v>106</v>
      </c>
      <c r="E435" s="25" t="s">
        <v>109</v>
      </c>
      <c r="F435" s="64">
        <v>0.90356400000000003</v>
      </c>
      <c r="G435" s="46">
        <v>0</v>
      </c>
      <c r="H435" s="69" t="str">
        <f t="shared" si="12"/>
        <v/>
      </c>
      <c r="I435" s="75">
        <f t="shared" si="13"/>
        <v>8.3015622429315436E-5</v>
      </c>
      <c r="J435" s="101">
        <v>7.4040114612562054</v>
      </c>
      <c r="K435" s="101">
        <v>54.063600000000001</v>
      </c>
    </row>
    <row r="436" spans="1:11" x14ac:dyDescent="0.15">
      <c r="A436" s="25" t="s">
        <v>746</v>
      </c>
      <c r="B436" s="25" t="s">
        <v>893</v>
      </c>
      <c r="C436" s="25" t="s">
        <v>1349</v>
      </c>
      <c r="D436" s="25" t="s">
        <v>105</v>
      </c>
      <c r="E436" s="25" t="s">
        <v>109</v>
      </c>
      <c r="F436" s="64">
        <v>0.89325854900000001</v>
      </c>
      <c r="G436" s="46">
        <v>2.3156947699999999</v>
      </c>
      <c r="H436" s="69">
        <f t="shared" si="12"/>
        <v>-0.61425894268440229</v>
      </c>
      <c r="I436" s="75">
        <f t="shared" si="13"/>
        <v>8.2068801363868155E-5</v>
      </c>
      <c r="J436" s="101">
        <v>98.854839370000008</v>
      </c>
      <c r="K436" s="101">
        <v>17.654952381000001</v>
      </c>
    </row>
    <row r="437" spans="1:11" x14ac:dyDescent="0.15">
      <c r="A437" s="25" t="s">
        <v>1358</v>
      </c>
      <c r="B437" s="25" t="s">
        <v>1359</v>
      </c>
      <c r="C437" s="25" t="s">
        <v>1342</v>
      </c>
      <c r="D437" s="25" t="s">
        <v>105</v>
      </c>
      <c r="E437" s="25" t="s">
        <v>108</v>
      </c>
      <c r="F437" s="64">
        <v>0.89149581999999994</v>
      </c>
      <c r="G437" s="46">
        <v>0.45052214000000002</v>
      </c>
      <c r="H437" s="69">
        <f t="shared" si="12"/>
        <v>0.97880579187517824</v>
      </c>
      <c r="I437" s="75">
        <f t="shared" si="13"/>
        <v>8.1906849310544634E-5</v>
      </c>
      <c r="J437" s="101">
        <v>16.836518829990901</v>
      </c>
      <c r="K437" s="101">
        <v>35.278333333299997</v>
      </c>
    </row>
    <row r="438" spans="1:11" x14ac:dyDescent="0.15">
      <c r="A438" s="25" t="s">
        <v>102</v>
      </c>
      <c r="B438" s="25" t="s">
        <v>103</v>
      </c>
      <c r="C438" s="25" t="s">
        <v>1349</v>
      </c>
      <c r="D438" s="25" t="s">
        <v>105</v>
      </c>
      <c r="E438" s="25" t="s">
        <v>108</v>
      </c>
      <c r="F438" s="64">
        <v>0.87162592000000005</v>
      </c>
      <c r="G438" s="46">
        <v>4.4447398300000005</v>
      </c>
      <c r="H438" s="69">
        <f t="shared" si="12"/>
        <v>-0.80389720133517917</v>
      </c>
      <c r="I438" s="75">
        <f t="shared" si="13"/>
        <v>8.0081287296001951E-5</v>
      </c>
      <c r="J438" s="101">
        <v>638.54384391999997</v>
      </c>
      <c r="K438" s="101">
        <v>11.076380952399999</v>
      </c>
    </row>
    <row r="439" spans="1:11" x14ac:dyDescent="0.15">
      <c r="A439" s="25" t="s">
        <v>984</v>
      </c>
      <c r="B439" s="25" t="s">
        <v>976</v>
      </c>
      <c r="C439" s="25" t="s">
        <v>1346</v>
      </c>
      <c r="D439" s="25" t="s">
        <v>105</v>
      </c>
      <c r="E439" s="25" t="s">
        <v>108</v>
      </c>
      <c r="F439" s="64">
        <v>0.85815079999999999</v>
      </c>
      <c r="G439" s="46">
        <v>0.51433035999999999</v>
      </c>
      <c r="H439" s="69">
        <f t="shared" si="12"/>
        <v>0.66848171280419844</v>
      </c>
      <c r="I439" s="75">
        <f t="shared" si="13"/>
        <v>7.8843250506012842E-5</v>
      </c>
      <c r="J439" s="101">
        <v>5.2978519999999998</v>
      </c>
      <c r="K439" s="101">
        <v>25.9068095238</v>
      </c>
    </row>
    <row r="440" spans="1:11" x14ac:dyDescent="0.15">
      <c r="A440" s="25" t="s">
        <v>1599</v>
      </c>
      <c r="B440" s="25" t="s">
        <v>1600</v>
      </c>
      <c r="C440" s="25" t="s">
        <v>1344</v>
      </c>
      <c r="D440" s="25" t="s">
        <v>105</v>
      </c>
      <c r="E440" s="25" t="s">
        <v>108</v>
      </c>
      <c r="F440" s="64">
        <v>0.85533970999999998</v>
      </c>
      <c r="G440" s="46">
        <v>0.51938377499999999</v>
      </c>
      <c r="H440" s="69">
        <f t="shared" si="12"/>
        <v>0.64683563709705783</v>
      </c>
      <c r="I440" s="75">
        <f t="shared" si="13"/>
        <v>7.8584979496925685E-5</v>
      </c>
      <c r="J440" s="101">
        <v>6.7176</v>
      </c>
      <c r="K440" s="101">
        <v>152.32661904759999</v>
      </c>
    </row>
    <row r="441" spans="1:11" x14ac:dyDescent="0.15">
      <c r="A441" s="25" t="s">
        <v>911</v>
      </c>
      <c r="B441" s="25" t="s">
        <v>912</v>
      </c>
      <c r="C441" s="25" t="s">
        <v>1349</v>
      </c>
      <c r="D441" s="25" t="s">
        <v>105</v>
      </c>
      <c r="E441" s="25" t="s">
        <v>108</v>
      </c>
      <c r="F441" s="64">
        <v>0.82070885999999998</v>
      </c>
      <c r="G441" s="46">
        <v>0.76919118999999991</v>
      </c>
      <c r="H441" s="69">
        <f t="shared" si="12"/>
        <v>6.697641713759106E-2</v>
      </c>
      <c r="I441" s="75">
        <f t="shared" si="13"/>
        <v>7.5403244093560505E-5</v>
      </c>
      <c r="J441" s="101">
        <v>104.31393270999999</v>
      </c>
      <c r="K441" s="101">
        <v>30.128142857099999</v>
      </c>
    </row>
    <row r="442" spans="1:11" x14ac:dyDescent="0.15">
      <c r="A442" s="25" t="s">
        <v>1909</v>
      </c>
      <c r="B442" s="25" t="s">
        <v>1668</v>
      </c>
      <c r="C442" s="25" t="s">
        <v>1364</v>
      </c>
      <c r="D442" s="25" t="s">
        <v>106</v>
      </c>
      <c r="E442" s="25" t="s">
        <v>108</v>
      </c>
      <c r="F442" s="64">
        <v>0.79963880000000009</v>
      </c>
      <c r="G442" s="46">
        <v>7.6050402199999994</v>
      </c>
      <c r="H442" s="69">
        <f t="shared" si="12"/>
        <v>-0.89485409979856756</v>
      </c>
      <c r="I442" s="75">
        <f t="shared" si="13"/>
        <v>7.3467416475900865E-5</v>
      </c>
      <c r="J442" s="101">
        <v>279.31921404000002</v>
      </c>
      <c r="K442" s="101">
        <v>17.9852380952</v>
      </c>
    </row>
    <row r="443" spans="1:11" x14ac:dyDescent="0.15">
      <c r="A443" s="25" t="s">
        <v>120</v>
      </c>
      <c r="B443" s="25" t="s">
        <v>121</v>
      </c>
      <c r="C443" s="25" t="s">
        <v>1349</v>
      </c>
      <c r="D443" s="25" t="s">
        <v>105</v>
      </c>
      <c r="E443" s="25" t="s">
        <v>109</v>
      </c>
      <c r="F443" s="64">
        <v>0.78984713299999998</v>
      </c>
      <c r="G443" s="46">
        <v>0.41056574300000004</v>
      </c>
      <c r="H443" s="69">
        <f t="shared" si="12"/>
        <v>0.9238018428634458</v>
      </c>
      <c r="I443" s="75">
        <f t="shared" si="13"/>
        <v>7.2567799702074552E-5</v>
      </c>
      <c r="J443" s="101">
        <v>38.578633240000002</v>
      </c>
      <c r="K443" s="101">
        <v>17.106000000000002</v>
      </c>
    </row>
    <row r="444" spans="1:11" x14ac:dyDescent="0.15">
      <c r="A444" s="25" t="s">
        <v>464</v>
      </c>
      <c r="B444" s="25" t="s">
        <v>465</v>
      </c>
      <c r="C444" s="25" t="s">
        <v>1348</v>
      </c>
      <c r="D444" s="25" t="s">
        <v>106</v>
      </c>
      <c r="E444" s="25" t="s">
        <v>108</v>
      </c>
      <c r="F444" s="64">
        <v>0.77689477000000007</v>
      </c>
      <c r="G444" s="46">
        <v>1.7402844799999999</v>
      </c>
      <c r="H444" s="69">
        <f t="shared" si="12"/>
        <v>-0.55358173969350111</v>
      </c>
      <c r="I444" s="75">
        <f t="shared" si="13"/>
        <v>7.1377791604833595E-5</v>
      </c>
      <c r="J444" s="101">
        <v>32.832000000000001</v>
      </c>
      <c r="K444" s="101">
        <v>21.884</v>
      </c>
    </row>
    <row r="445" spans="1:11" x14ac:dyDescent="0.15">
      <c r="A445" s="25" t="s">
        <v>1776</v>
      </c>
      <c r="B445" s="25" t="s">
        <v>1777</v>
      </c>
      <c r="C445" s="25" t="s">
        <v>1350</v>
      </c>
      <c r="D445" s="25" t="s">
        <v>105</v>
      </c>
      <c r="E445" s="25" t="s">
        <v>108</v>
      </c>
      <c r="F445" s="64">
        <v>0.76983468500000007</v>
      </c>
      <c r="G445" s="46">
        <v>1.0189508650000001</v>
      </c>
      <c r="H445" s="69">
        <f t="shared" si="12"/>
        <v>-0.24448301538072692</v>
      </c>
      <c r="I445" s="75">
        <f t="shared" si="13"/>
        <v>7.0729140982764911E-5</v>
      </c>
      <c r="J445" s="101">
        <v>35.627080879999994</v>
      </c>
      <c r="K445" s="101">
        <v>81.809666666699997</v>
      </c>
    </row>
    <row r="446" spans="1:11" x14ac:dyDescent="0.15">
      <c r="A446" s="25" t="s">
        <v>750</v>
      </c>
      <c r="B446" s="25" t="s">
        <v>897</v>
      </c>
      <c r="C446" s="25" t="s">
        <v>1349</v>
      </c>
      <c r="D446" s="25" t="s">
        <v>105</v>
      </c>
      <c r="E446" s="25" t="s">
        <v>109</v>
      </c>
      <c r="F446" s="64">
        <v>0.76847206999999995</v>
      </c>
      <c r="G446" s="46">
        <v>3.0437139750000002</v>
      </c>
      <c r="H446" s="69">
        <f t="shared" si="12"/>
        <v>-0.74752158832532878</v>
      </c>
      <c r="I446" s="75">
        <f t="shared" si="13"/>
        <v>7.0603949704276024E-5</v>
      </c>
      <c r="J446" s="101">
        <v>53.655587170000004</v>
      </c>
      <c r="K446" s="101">
        <v>31.858380952400001</v>
      </c>
    </row>
    <row r="447" spans="1:11" x14ac:dyDescent="0.15">
      <c r="A447" s="25" t="s">
        <v>1507</v>
      </c>
      <c r="B447" s="25" t="s">
        <v>613</v>
      </c>
      <c r="C447" s="25" t="s">
        <v>1348</v>
      </c>
      <c r="D447" s="25" t="s">
        <v>106</v>
      </c>
      <c r="E447" s="25" t="s">
        <v>109</v>
      </c>
      <c r="F447" s="64">
        <v>0.75812508700000003</v>
      </c>
      <c r="G447" s="46">
        <v>3.048755549</v>
      </c>
      <c r="H447" s="69">
        <f t="shared" si="12"/>
        <v>-0.7513329373853318</v>
      </c>
      <c r="I447" s="75">
        <f t="shared" si="13"/>
        <v>6.9653312855076025E-5</v>
      </c>
      <c r="J447" s="101">
        <v>39.593544209999997</v>
      </c>
      <c r="K447" s="101">
        <v>46.037190476200003</v>
      </c>
    </row>
    <row r="448" spans="1:11" x14ac:dyDescent="0.15">
      <c r="A448" s="25" t="s">
        <v>1751</v>
      </c>
      <c r="B448" s="25" t="s">
        <v>1752</v>
      </c>
      <c r="C448" s="25" t="s">
        <v>1346</v>
      </c>
      <c r="D448" s="25" t="s">
        <v>106</v>
      </c>
      <c r="E448" s="25" t="s">
        <v>109</v>
      </c>
      <c r="F448" s="64">
        <v>0.74797349999999996</v>
      </c>
      <c r="G448" s="46">
        <v>0.43237379999999997</v>
      </c>
      <c r="H448" s="69">
        <f t="shared" si="12"/>
        <v>0.72992327472201146</v>
      </c>
      <c r="I448" s="75">
        <f t="shared" si="13"/>
        <v>6.8720628160410954E-5</v>
      </c>
      <c r="J448" s="101">
        <v>9.186782479999998</v>
      </c>
      <c r="K448" s="101">
        <v>123.3076666667</v>
      </c>
    </row>
    <row r="449" spans="1:11" x14ac:dyDescent="0.15">
      <c r="A449" s="25" t="s">
        <v>283</v>
      </c>
      <c r="B449" s="25" t="s">
        <v>284</v>
      </c>
      <c r="C449" s="25" t="s">
        <v>1344</v>
      </c>
      <c r="D449" s="25" t="s">
        <v>105</v>
      </c>
      <c r="E449" s="25" t="s">
        <v>108</v>
      </c>
      <c r="F449" s="64">
        <v>0.74520664000000003</v>
      </c>
      <c r="G449" s="46">
        <v>0.86055786000000001</v>
      </c>
      <c r="H449" s="69">
        <f t="shared" si="12"/>
        <v>-0.13404237572125599</v>
      </c>
      <c r="I449" s="75">
        <f t="shared" si="13"/>
        <v>6.8466420815856762E-5</v>
      </c>
      <c r="J449" s="101">
        <v>26.086500000000001</v>
      </c>
      <c r="K449" s="101">
        <v>29.05</v>
      </c>
    </row>
    <row r="450" spans="1:11" x14ac:dyDescent="0.15">
      <c r="A450" s="25" t="s">
        <v>468</v>
      </c>
      <c r="B450" s="25" t="s">
        <v>469</v>
      </c>
      <c r="C450" s="25" t="s">
        <v>1348</v>
      </c>
      <c r="D450" s="25" t="s">
        <v>106</v>
      </c>
      <c r="E450" s="25" t="s">
        <v>108</v>
      </c>
      <c r="F450" s="64">
        <v>0.74144887999999998</v>
      </c>
      <c r="G450" s="46">
        <v>0.21982438000000001</v>
      </c>
      <c r="H450" s="69">
        <f t="shared" si="12"/>
        <v>2.3729146876247298</v>
      </c>
      <c r="I450" s="75">
        <f t="shared" si="13"/>
        <v>6.8121173788153146E-5</v>
      </c>
      <c r="J450" s="101">
        <v>62.655999999999992</v>
      </c>
      <c r="K450" s="101">
        <v>27.698238095200001</v>
      </c>
    </row>
    <row r="451" spans="1:11" x14ac:dyDescent="0.15">
      <c r="A451" s="25" t="s">
        <v>1494</v>
      </c>
      <c r="B451" s="25" t="s">
        <v>612</v>
      </c>
      <c r="C451" s="25" t="s">
        <v>1348</v>
      </c>
      <c r="D451" s="25" t="s">
        <v>105</v>
      </c>
      <c r="E451" s="25" t="s">
        <v>108</v>
      </c>
      <c r="F451" s="64">
        <v>0.70618239000000005</v>
      </c>
      <c r="G451" s="46">
        <v>6.0949059999999999E-2</v>
      </c>
      <c r="H451" s="69">
        <f t="shared" si="12"/>
        <v>10.586436115667741</v>
      </c>
      <c r="I451" s="75">
        <f t="shared" si="13"/>
        <v>6.4881038481470686E-5</v>
      </c>
      <c r="J451" s="101">
        <v>27.718775759999996</v>
      </c>
      <c r="K451" s="101">
        <v>41.738190476200003</v>
      </c>
    </row>
    <row r="452" spans="1:11" x14ac:dyDescent="0.15">
      <c r="A452" s="25" t="s">
        <v>929</v>
      </c>
      <c r="B452" s="25" t="s">
        <v>930</v>
      </c>
      <c r="C452" s="25" t="s">
        <v>1344</v>
      </c>
      <c r="D452" s="25" t="s">
        <v>105</v>
      </c>
      <c r="E452" s="25" t="s">
        <v>108</v>
      </c>
      <c r="F452" s="64">
        <v>0.68879449999999998</v>
      </c>
      <c r="G452" s="46">
        <v>1.2773345</v>
      </c>
      <c r="H452" s="69">
        <f t="shared" si="12"/>
        <v>-0.46075636413171339</v>
      </c>
      <c r="I452" s="75">
        <f t="shared" si="13"/>
        <v>6.3283513003383396E-5</v>
      </c>
      <c r="J452" s="101">
        <v>10.800542472531999</v>
      </c>
      <c r="K452" s="101">
        <v>220.14699999999999</v>
      </c>
    </row>
    <row r="453" spans="1:11" x14ac:dyDescent="0.15">
      <c r="A453" s="25" t="s">
        <v>876</v>
      </c>
      <c r="B453" s="25" t="s">
        <v>272</v>
      </c>
      <c r="C453" s="25" t="s">
        <v>1343</v>
      </c>
      <c r="D453" s="25" t="s">
        <v>105</v>
      </c>
      <c r="E453" s="25" t="s">
        <v>108</v>
      </c>
      <c r="F453" s="64">
        <v>0.68239236000000003</v>
      </c>
      <c r="G453" s="46">
        <v>5.9265193899999993</v>
      </c>
      <c r="H453" s="69">
        <f t="shared" si="12"/>
        <v>-0.88485782040105665</v>
      </c>
      <c r="I453" s="75">
        <f t="shared" si="13"/>
        <v>6.2695311573291427E-5</v>
      </c>
      <c r="J453" s="101">
        <v>42.653266228678397</v>
      </c>
      <c r="K453" s="101">
        <v>25.025857142900001</v>
      </c>
    </row>
    <row r="454" spans="1:11" x14ac:dyDescent="0.15">
      <c r="A454" s="25" t="s">
        <v>295</v>
      </c>
      <c r="B454" s="25" t="s">
        <v>296</v>
      </c>
      <c r="C454" s="25" t="s">
        <v>1342</v>
      </c>
      <c r="D454" s="25" t="s">
        <v>105</v>
      </c>
      <c r="E454" s="25" t="s">
        <v>108</v>
      </c>
      <c r="F454" s="64">
        <v>0.67930000000000001</v>
      </c>
      <c r="G454" s="46">
        <v>7.0923035999999993</v>
      </c>
      <c r="H454" s="69">
        <f t="shared" si="12"/>
        <v>-0.90422011827017668</v>
      </c>
      <c r="I454" s="75">
        <f t="shared" si="13"/>
        <v>6.2411198671299405E-5</v>
      </c>
      <c r="J454" s="101">
        <v>10.496452113541601</v>
      </c>
      <c r="K454" s="101">
        <v>95.006904761900003</v>
      </c>
    </row>
    <row r="455" spans="1:11" x14ac:dyDescent="0.15">
      <c r="A455" s="25" t="s">
        <v>730</v>
      </c>
      <c r="B455" s="25" t="s">
        <v>961</v>
      </c>
      <c r="C455" s="25" t="s">
        <v>1348</v>
      </c>
      <c r="D455" s="25" t="s">
        <v>106</v>
      </c>
      <c r="E455" s="25" t="s">
        <v>109</v>
      </c>
      <c r="F455" s="64">
        <v>0.67633827800000001</v>
      </c>
      <c r="G455" s="46">
        <v>1.4920154830000001</v>
      </c>
      <c r="H455" s="69">
        <f t="shared" ref="H455:H518" si="14">IF(ISERROR(F455/G455-1),"",((F455/G455-1)))</f>
        <v>-0.54669486630253683</v>
      </c>
      <c r="I455" s="75">
        <f t="shared" ref="I455:I518" si="15">F455/$F$746</f>
        <v>6.2139088233862107E-5</v>
      </c>
      <c r="J455" s="101">
        <v>50.9</v>
      </c>
      <c r="K455" s="101">
        <v>21.2489047619</v>
      </c>
    </row>
    <row r="456" spans="1:11" x14ac:dyDescent="0.15">
      <c r="A456" s="25" t="s">
        <v>1524</v>
      </c>
      <c r="B456" s="25" t="s">
        <v>280</v>
      </c>
      <c r="C456" s="25" t="s">
        <v>1344</v>
      </c>
      <c r="D456" s="25" t="s">
        <v>105</v>
      </c>
      <c r="E456" s="25" t="s">
        <v>108</v>
      </c>
      <c r="F456" s="64">
        <v>0.67437455000000002</v>
      </c>
      <c r="G456" s="46">
        <v>1.9070536</v>
      </c>
      <c r="H456" s="69">
        <f t="shared" si="14"/>
        <v>-0.64637881704006639</v>
      </c>
      <c r="I456" s="75">
        <f t="shared" si="15"/>
        <v>6.1958669246162427E-5</v>
      </c>
      <c r="J456" s="101">
        <v>150.59352617000002</v>
      </c>
      <c r="K456" s="101">
        <v>29.7053333333</v>
      </c>
    </row>
    <row r="457" spans="1:11" x14ac:dyDescent="0.15">
      <c r="A457" s="25" t="s">
        <v>1538</v>
      </c>
      <c r="B457" s="25" t="s">
        <v>475</v>
      </c>
      <c r="C457" s="25" t="s">
        <v>1348</v>
      </c>
      <c r="D457" s="25" t="s">
        <v>106</v>
      </c>
      <c r="E457" s="25" t="s">
        <v>109</v>
      </c>
      <c r="F457" s="64">
        <v>0.67151713000000002</v>
      </c>
      <c r="G457" s="46">
        <v>0.49380657999999999</v>
      </c>
      <c r="H457" s="69">
        <f t="shared" si="14"/>
        <v>0.35987886188150831</v>
      </c>
      <c r="I457" s="75">
        <f t="shared" si="15"/>
        <v>6.1696141633462079E-5</v>
      </c>
      <c r="J457" s="101">
        <v>45.087400000000009</v>
      </c>
      <c r="K457" s="101">
        <v>10.071047619</v>
      </c>
    </row>
    <row r="458" spans="1:11" x14ac:dyDescent="0.15">
      <c r="A458" s="25" t="s">
        <v>711</v>
      </c>
      <c r="B458" s="25" t="s">
        <v>268</v>
      </c>
      <c r="C458" s="25" t="s">
        <v>1343</v>
      </c>
      <c r="D458" s="25" t="s">
        <v>105</v>
      </c>
      <c r="E458" s="25" t="s">
        <v>108</v>
      </c>
      <c r="F458" s="64">
        <v>0.66791175999999997</v>
      </c>
      <c r="G458" s="46">
        <v>0</v>
      </c>
      <c r="H458" s="69" t="str">
        <f t="shared" si="14"/>
        <v/>
      </c>
      <c r="I458" s="75">
        <f t="shared" si="15"/>
        <v>6.1364895551681509E-5</v>
      </c>
      <c r="J458" s="101">
        <v>2.8743233500000001</v>
      </c>
      <c r="K458" s="101">
        <v>71.0156666667</v>
      </c>
    </row>
    <row r="459" spans="1:11" x14ac:dyDescent="0.15">
      <c r="A459" s="25" t="s">
        <v>210</v>
      </c>
      <c r="B459" s="25" t="s">
        <v>578</v>
      </c>
      <c r="C459" s="25" t="s">
        <v>1342</v>
      </c>
      <c r="D459" s="25" t="s">
        <v>105</v>
      </c>
      <c r="E459" s="25" t="s">
        <v>108</v>
      </c>
      <c r="F459" s="64">
        <v>0.64579577200000005</v>
      </c>
      <c r="G459" s="46">
        <v>8.2918024000000007E-2</v>
      </c>
      <c r="H459" s="69">
        <f t="shared" si="14"/>
        <v>6.7883642282647738</v>
      </c>
      <c r="I459" s="75">
        <f t="shared" si="15"/>
        <v>5.9332972511964046E-5</v>
      </c>
      <c r="J459" s="101">
        <v>43.614977630000006</v>
      </c>
      <c r="K459" s="101">
        <v>18.013571428599999</v>
      </c>
    </row>
    <row r="460" spans="1:11" x14ac:dyDescent="0.15">
      <c r="A460" s="25" t="s">
        <v>309</v>
      </c>
      <c r="B460" s="25" t="s">
        <v>310</v>
      </c>
      <c r="C460" s="25" t="s">
        <v>1364</v>
      </c>
      <c r="D460" s="25" t="s">
        <v>106</v>
      </c>
      <c r="E460" s="25" t="s">
        <v>108</v>
      </c>
      <c r="F460" s="64">
        <v>0.64298968000000001</v>
      </c>
      <c r="G460" s="46">
        <v>0.19156320000000002</v>
      </c>
      <c r="H460" s="69">
        <f t="shared" si="14"/>
        <v>2.3565407134564467</v>
      </c>
      <c r="I460" s="75">
        <f t="shared" si="15"/>
        <v>5.9075160697887871E-5</v>
      </c>
      <c r="J460" s="101">
        <v>26.627939533621305</v>
      </c>
      <c r="K460" s="101">
        <v>96.579476190500003</v>
      </c>
    </row>
    <row r="461" spans="1:11" x14ac:dyDescent="0.15">
      <c r="A461" s="25" t="s">
        <v>919</v>
      </c>
      <c r="B461" s="25" t="s">
        <v>920</v>
      </c>
      <c r="C461" s="25" t="s">
        <v>1349</v>
      </c>
      <c r="D461" s="25" t="s">
        <v>105</v>
      </c>
      <c r="E461" s="25" t="s">
        <v>108</v>
      </c>
      <c r="F461" s="64">
        <v>0.64148260499999998</v>
      </c>
      <c r="G461" s="46">
        <v>0.90348592500000002</v>
      </c>
      <c r="H461" s="69">
        <f t="shared" si="14"/>
        <v>-0.28999159007374686</v>
      </c>
      <c r="I461" s="75">
        <f t="shared" si="15"/>
        <v>5.893669704819326E-5</v>
      </c>
      <c r="J461" s="101">
        <v>119.25245398999999</v>
      </c>
      <c r="K461" s="101">
        <v>62.674190476200003</v>
      </c>
    </row>
    <row r="462" spans="1:11" x14ac:dyDescent="0.15">
      <c r="A462" s="25" t="s">
        <v>211</v>
      </c>
      <c r="B462" s="25" t="s">
        <v>92</v>
      </c>
      <c r="C462" s="25" t="s">
        <v>1344</v>
      </c>
      <c r="D462" s="25" t="s">
        <v>105</v>
      </c>
      <c r="E462" s="25" t="s">
        <v>108</v>
      </c>
      <c r="F462" s="64">
        <v>0.63262080000000009</v>
      </c>
      <c r="G462" s="46">
        <v>3.1789150000000002E-2</v>
      </c>
      <c r="H462" s="69">
        <f t="shared" si="14"/>
        <v>18.900525808333978</v>
      </c>
      <c r="I462" s="75">
        <f t="shared" si="15"/>
        <v>5.812251204533545E-5</v>
      </c>
      <c r="J462" s="101">
        <v>5.44</v>
      </c>
      <c r="K462" s="101">
        <v>90.777904761900004</v>
      </c>
    </row>
    <row r="463" spans="1:11" x14ac:dyDescent="0.15">
      <c r="A463" s="25" t="s">
        <v>1567</v>
      </c>
      <c r="B463" s="25" t="s">
        <v>1568</v>
      </c>
      <c r="C463" s="25" t="s">
        <v>1348</v>
      </c>
      <c r="D463" s="25" t="s">
        <v>106</v>
      </c>
      <c r="E463" s="25" t="s">
        <v>109</v>
      </c>
      <c r="F463" s="64">
        <v>0.62809601399999992</v>
      </c>
      <c r="G463" s="46">
        <v>1.9956237699999999</v>
      </c>
      <c r="H463" s="69">
        <f t="shared" si="14"/>
        <v>-0.68526331293398057</v>
      </c>
      <c r="I463" s="75">
        <f t="shared" si="15"/>
        <v>5.7706793926696967E-5</v>
      </c>
      <c r="J463" s="101">
        <v>78.328249999999997</v>
      </c>
      <c r="K463" s="101">
        <v>18.4475714286</v>
      </c>
    </row>
    <row r="464" spans="1:11" x14ac:dyDescent="0.15">
      <c r="A464" s="25" t="s">
        <v>1490</v>
      </c>
      <c r="B464" s="25" t="s">
        <v>604</v>
      </c>
      <c r="C464" s="25" t="s">
        <v>1348</v>
      </c>
      <c r="D464" s="25" t="s">
        <v>105</v>
      </c>
      <c r="E464" s="25" t="s">
        <v>108</v>
      </c>
      <c r="F464" s="64">
        <v>0.61400965000000007</v>
      </c>
      <c r="G464" s="46">
        <v>0.78897865</v>
      </c>
      <c r="H464" s="69">
        <f t="shared" si="14"/>
        <v>-0.22176645717853061</v>
      </c>
      <c r="I464" s="75">
        <f t="shared" si="15"/>
        <v>5.6412598634248517E-5</v>
      </c>
      <c r="J464" s="101">
        <v>46.539165679999996</v>
      </c>
      <c r="K464" s="101">
        <v>45.857619047599997</v>
      </c>
    </row>
    <row r="465" spans="1:11" x14ac:dyDescent="0.15">
      <c r="A465" s="25" t="s">
        <v>734</v>
      </c>
      <c r="B465" s="25" t="s">
        <v>788</v>
      </c>
      <c r="C465" s="25" t="s">
        <v>1348</v>
      </c>
      <c r="D465" s="25" t="s">
        <v>106</v>
      </c>
      <c r="E465" s="25" t="s">
        <v>109</v>
      </c>
      <c r="F465" s="64">
        <v>0.60895007999999995</v>
      </c>
      <c r="G465" s="46">
        <v>0.53171922999999999</v>
      </c>
      <c r="H465" s="69">
        <f t="shared" si="14"/>
        <v>0.14524742691739778</v>
      </c>
      <c r="I465" s="75">
        <f t="shared" si="15"/>
        <v>5.5947746833186607E-5</v>
      </c>
      <c r="J465" s="101">
        <v>31</v>
      </c>
      <c r="K465" s="101">
        <v>40.196571428600002</v>
      </c>
    </row>
    <row r="466" spans="1:11" x14ac:dyDescent="0.15">
      <c r="A466" s="25" t="s">
        <v>1653</v>
      </c>
      <c r="B466" s="25" t="s">
        <v>1654</v>
      </c>
      <c r="C466" s="25" t="s">
        <v>1633</v>
      </c>
      <c r="D466" s="25" t="s">
        <v>107</v>
      </c>
      <c r="E466" s="25" t="s">
        <v>109</v>
      </c>
      <c r="F466" s="64">
        <v>0.60545000000000004</v>
      </c>
      <c r="G466" s="46">
        <v>8.4981500000000008</v>
      </c>
      <c r="H466" s="69">
        <f t="shared" si="14"/>
        <v>-0.92875508198843282</v>
      </c>
      <c r="I466" s="75">
        <f t="shared" si="15"/>
        <v>5.5626174349386469E-5</v>
      </c>
      <c r="J466" s="101">
        <v>80.036246005837796</v>
      </c>
      <c r="K466" s="101">
        <v>29.830571428599999</v>
      </c>
    </row>
    <row r="467" spans="1:11" x14ac:dyDescent="0.15">
      <c r="A467" s="25" t="s">
        <v>926</v>
      </c>
      <c r="B467" s="25" t="s">
        <v>1024</v>
      </c>
      <c r="C467" s="25" t="s">
        <v>1345</v>
      </c>
      <c r="D467" s="25" t="s">
        <v>105</v>
      </c>
      <c r="E467" s="25" t="s">
        <v>108</v>
      </c>
      <c r="F467" s="64">
        <v>0.6049812</v>
      </c>
      <c r="G467" s="46">
        <v>0</v>
      </c>
      <c r="H467" s="69" t="str">
        <f t="shared" si="14"/>
        <v/>
      </c>
      <c r="I467" s="75">
        <f t="shared" si="15"/>
        <v>5.5583102996615813E-5</v>
      </c>
      <c r="J467" s="101">
        <v>122.31734202</v>
      </c>
      <c r="K467" s="101">
        <v>22.985952381000001</v>
      </c>
    </row>
    <row r="468" spans="1:11" x14ac:dyDescent="0.15">
      <c r="A468" s="25" t="s">
        <v>1487</v>
      </c>
      <c r="B468" s="25" t="s">
        <v>598</v>
      </c>
      <c r="C468" s="25" t="s">
        <v>1348</v>
      </c>
      <c r="D468" s="25" t="s">
        <v>105</v>
      </c>
      <c r="E468" s="25" t="s">
        <v>108</v>
      </c>
      <c r="F468" s="64">
        <v>0.57668431999999992</v>
      </c>
      <c r="G468" s="46">
        <v>0.64601375999999999</v>
      </c>
      <c r="H468" s="69">
        <f t="shared" si="14"/>
        <v>-0.1073188286268083</v>
      </c>
      <c r="I468" s="75">
        <f t="shared" si="15"/>
        <v>5.2983305853294857E-5</v>
      </c>
      <c r="J468" s="101">
        <v>3.8194285200000007</v>
      </c>
      <c r="K468" s="101">
        <v>56.029666666700003</v>
      </c>
    </row>
    <row r="469" spans="1:11" x14ac:dyDescent="0.15">
      <c r="A469" s="25" t="s">
        <v>1772</v>
      </c>
      <c r="B469" s="25" t="s">
        <v>1773</v>
      </c>
      <c r="C469" s="25" t="s">
        <v>1350</v>
      </c>
      <c r="D469" s="25" t="s">
        <v>105</v>
      </c>
      <c r="E469" s="25" t="s">
        <v>108</v>
      </c>
      <c r="F469" s="64">
        <v>0.57142629099999998</v>
      </c>
      <c r="G469" s="46">
        <v>0.36735468099999996</v>
      </c>
      <c r="H469" s="69">
        <f t="shared" si="14"/>
        <v>0.55551656356871093</v>
      </c>
      <c r="I469" s="75">
        <f t="shared" si="15"/>
        <v>5.250022048226814E-5</v>
      </c>
      <c r="J469" s="101">
        <v>22.534933859999999</v>
      </c>
      <c r="K469" s="101">
        <v>69.982047618999999</v>
      </c>
    </row>
    <row r="470" spans="1:11" x14ac:dyDescent="0.15">
      <c r="A470" s="25" t="s">
        <v>1499</v>
      </c>
      <c r="B470" s="25" t="s">
        <v>1423</v>
      </c>
      <c r="C470" s="25" t="s">
        <v>1348</v>
      </c>
      <c r="D470" s="25" t="s">
        <v>105</v>
      </c>
      <c r="E470" s="25" t="s">
        <v>108</v>
      </c>
      <c r="F470" s="64">
        <v>0.56875746299999996</v>
      </c>
      <c r="G470" s="46">
        <v>1.0521576100000001</v>
      </c>
      <c r="H470" s="69">
        <f t="shared" si="14"/>
        <v>-0.45943701058247355</v>
      </c>
      <c r="I470" s="75">
        <f t="shared" si="15"/>
        <v>5.2255019901482731E-5</v>
      </c>
      <c r="J470" s="101">
        <v>28.525217250000001</v>
      </c>
      <c r="K470" s="101">
        <v>46.781333333299997</v>
      </c>
    </row>
    <row r="471" spans="1:11" x14ac:dyDescent="0.15">
      <c r="A471" s="25" t="s">
        <v>317</v>
      </c>
      <c r="B471" s="25" t="s">
        <v>318</v>
      </c>
      <c r="C471" s="25" t="s">
        <v>1364</v>
      </c>
      <c r="D471" s="25" t="s">
        <v>106</v>
      </c>
      <c r="E471" s="25" t="s">
        <v>108</v>
      </c>
      <c r="F471" s="64">
        <v>0.56561927000000001</v>
      </c>
      <c r="G471" s="46">
        <v>8.2549999999999998E-2</v>
      </c>
      <c r="H471" s="69">
        <f t="shared" si="14"/>
        <v>5.8518385221078137</v>
      </c>
      <c r="I471" s="75">
        <f t="shared" si="15"/>
        <v>5.1966696058126512E-5</v>
      </c>
      <c r="J471" s="101">
        <v>31.352235219786095</v>
      </c>
      <c r="K471" s="101">
        <v>77.965999999999994</v>
      </c>
    </row>
    <row r="472" spans="1:11" x14ac:dyDescent="0.15">
      <c r="A472" s="25" t="s">
        <v>1692</v>
      </c>
      <c r="B472" s="25" t="s">
        <v>819</v>
      </c>
      <c r="C472" s="25" t="s">
        <v>1347</v>
      </c>
      <c r="D472" s="25" t="s">
        <v>105</v>
      </c>
      <c r="E472" s="25" t="s">
        <v>108</v>
      </c>
      <c r="F472" s="64">
        <v>0.56515694999999999</v>
      </c>
      <c r="G472" s="46">
        <v>3.2032219</v>
      </c>
      <c r="H472" s="69">
        <f t="shared" si="14"/>
        <v>-0.8235660945000407</v>
      </c>
      <c r="I472" s="75">
        <f t="shared" si="15"/>
        <v>5.192422006023204E-5</v>
      </c>
      <c r="J472" s="101">
        <v>31.863420000000001</v>
      </c>
      <c r="K472" s="101">
        <v>143.84619047620001</v>
      </c>
    </row>
    <row r="473" spans="1:11" x14ac:dyDescent="0.15">
      <c r="A473" s="25" t="s">
        <v>1729</v>
      </c>
      <c r="B473" s="25" t="s">
        <v>1742</v>
      </c>
      <c r="C473" s="25" t="s">
        <v>1348</v>
      </c>
      <c r="D473" s="25" t="s">
        <v>106</v>
      </c>
      <c r="E473" s="25" t="s">
        <v>109</v>
      </c>
      <c r="F473" s="64">
        <v>0.54707976999999997</v>
      </c>
      <c r="G473" s="46">
        <v>1.4647349700000001</v>
      </c>
      <c r="H473" s="69">
        <f t="shared" si="14"/>
        <v>-0.62649914066023837</v>
      </c>
      <c r="I473" s="75">
        <f t="shared" si="15"/>
        <v>5.0263365544705992E-5</v>
      </c>
      <c r="J473" s="101">
        <v>35.274999999999999</v>
      </c>
      <c r="K473" s="101">
        <v>68.4445714286</v>
      </c>
    </row>
    <row r="474" spans="1:11" x14ac:dyDescent="0.15">
      <c r="A474" s="25" t="s">
        <v>1780</v>
      </c>
      <c r="B474" s="25" t="s">
        <v>1781</v>
      </c>
      <c r="C474" s="25" t="s">
        <v>1350</v>
      </c>
      <c r="D474" s="25" t="s">
        <v>105</v>
      </c>
      <c r="E474" s="25" t="s">
        <v>108</v>
      </c>
      <c r="F474" s="64">
        <v>0.53681967000000008</v>
      </c>
      <c r="G474" s="46">
        <v>0.55736597499999996</v>
      </c>
      <c r="H474" s="69">
        <f t="shared" si="14"/>
        <v>-3.6863220794918217E-2</v>
      </c>
      <c r="I474" s="75">
        <f t="shared" si="15"/>
        <v>4.9320711136510215E-5</v>
      </c>
      <c r="J474" s="101">
        <v>18.075171870000002</v>
      </c>
      <c r="K474" s="101">
        <v>53.482190476200003</v>
      </c>
    </row>
    <row r="475" spans="1:11" x14ac:dyDescent="0.15">
      <c r="A475" s="25" t="s">
        <v>1380</v>
      </c>
      <c r="B475" s="25" t="s">
        <v>1381</v>
      </c>
      <c r="C475" s="25" t="s">
        <v>1347</v>
      </c>
      <c r="D475" s="25" t="s">
        <v>105</v>
      </c>
      <c r="E475" s="25" t="s">
        <v>109</v>
      </c>
      <c r="F475" s="64">
        <v>0.53393830000000009</v>
      </c>
      <c r="G475" s="46">
        <v>1.1613390400000001</v>
      </c>
      <c r="H475" s="69">
        <f t="shared" si="14"/>
        <v>-0.54023908470346438</v>
      </c>
      <c r="I475" s="75">
        <f t="shared" si="15"/>
        <v>4.9055983099537565E-5</v>
      </c>
      <c r="J475" s="101">
        <v>30.463768290000001</v>
      </c>
      <c r="K475" s="101">
        <v>125.68461904759999</v>
      </c>
    </row>
    <row r="476" spans="1:11" x14ac:dyDescent="0.15">
      <c r="A476" s="25" t="s">
        <v>1514</v>
      </c>
      <c r="B476" s="25" t="s">
        <v>399</v>
      </c>
      <c r="C476" s="25" t="s">
        <v>1345</v>
      </c>
      <c r="D476" s="25" t="s">
        <v>105</v>
      </c>
      <c r="E476" s="25" t="s">
        <v>108</v>
      </c>
      <c r="F476" s="64">
        <v>0.52943979000000008</v>
      </c>
      <c r="G476" s="46">
        <v>0.91145466000000008</v>
      </c>
      <c r="H476" s="69">
        <f t="shared" si="14"/>
        <v>-0.419126575094805</v>
      </c>
      <c r="I476" s="75">
        <f t="shared" si="15"/>
        <v>4.8642679108171708E-5</v>
      </c>
      <c r="J476" s="101">
        <v>14.61447145</v>
      </c>
      <c r="K476" s="101">
        <v>99.242999999999995</v>
      </c>
    </row>
    <row r="477" spans="1:11" x14ac:dyDescent="0.15">
      <c r="A477" s="25" t="s">
        <v>393</v>
      </c>
      <c r="B477" s="25" t="s">
        <v>394</v>
      </c>
      <c r="C477" s="25" t="s">
        <v>1344</v>
      </c>
      <c r="D477" s="25" t="s">
        <v>105</v>
      </c>
      <c r="E477" s="25" t="s">
        <v>109</v>
      </c>
      <c r="F477" s="64">
        <v>0.50811390999999995</v>
      </c>
      <c r="G477" s="46">
        <v>0.39201996</v>
      </c>
      <c r="H477" s="69">
        <f t="shared" si="14"/>
        <v>0.29614295659843437</v>
      </c>
      <c r="I477" s="75">
        <f t="shared" si="15"/>
        <v>4.6683347835508233E-5</v>
      </c>
      <c r="J477" s="101">
        <v>27.932300000000001</v>
      </c>
      <c r="K477" s="101">
        <v>40.338523809500003</v>
      </c>
    </row>
    <row r="478" spans="1:11" x14ac:dyDescent="0.15">
      <c r="A478" s="25" t="s">
        <v>1892</v>
      </c>
      <c r="B478" s="25" t="s">
        <v>1893</v>
      </c>
      <c r="C478" s="25" t="s">
        <v>1344</v>
      </c>
      <c r="D478" s="25" t="s">
        <v>105</v>
      </c>
      <c r="E478" s="25" t="s">
        <v>109</v>
      </c>
      <c r="F478" s="64">
        <v>0.50123444799999994</v>
      </c>
      <c r="G478" s="46">
        <v>0.68243006400000006</v>
      </c>
      <c r="H478" s="69">
        <f t="shared" si="14"/>
        <v>-0.26551528949052883</v>
      </c>
      <c r="I478" s="75">
        <f t="shared" si="15"/>
        <v>4.6051292087482832E-5</v>
      </c>
      <c r="J478" s="101">
        <v>191.87405647999998</v>
      </c>
      <c r="K478" s="101">
        <v>44.271285714299999</v>
      </c>
    </row>
    <row r="479" spans="1:11" x14ac:dyDescent="0.15">
      <c r="A479" s="25" t="s">
        <v>311</v>
      </c>
      <c r="B479" s="25" t="s">
        <v>312</v>
      </c>
      <c r="C479" s="25" t="s">
        <v>1364</v>
      </c>
      <c r="D479" s="25" t="s">
        <v>106</v>
      </c>
      <c r="E479" s="25" t="s">
        <v>108</v>
      </c>
      <c r="F479" s="64">
        <v>0.49443859000000001</v>
      </c>
      <c r="G479" s="46">
        <v>0.12779794999999999</v>
      </c>
      <c r="H479" s="69">
        <f t="shared" si="14"/>
        <v>2.8689086170787563</v>
      </c>
      <c r="I479" s="75">
        <f t="shared" si="15"/>
        <v>4.5426917519869206E-5</v>
      </c>
      <c r="J479" s="101">
        <v>27.523113623399801</v>
      </c>
      <c r="K479" s="101">
        <v>187.20066666669999</v>
      </c>
    </row>
    <row r="480" spans="1:11" x14ac:dyDescent="0.15">
      <c r="A480" s="25" t="s">
        <v>594</v>
      </c>
      <c r="B480" s="25" t="s">
        <v>595</v>
      </c>
      <c r="C480" s="25" t="s">
        <v>1342</v>
      </c>
      <c r="D480" s="25" t="s">
        <v>105</v>
      </c>
      <c r="E480" s="25" t="s">
        <v>108</v>
      </c>
      <c r="F480" s="64">
        <v>0.48449365</v>
      </c>
      <c r="G480" s="46">
        <v>0.77107603000000002</v>
      </c>
      <c r="H480" s="69">
        <f t="shared" si="14"/>
        <v>-0.37166552823591215</v>
      </c>
      <c r="I480" s="75">
        <f t="shared" si="15"/>
        <v>4.4513218673830412E-5</v>
      </c>
      <c r="J480" s="101">
        <v>64.829116688982694</v>
      </c>
      <c r="K480" s="101">
        <v>29.499571428599999</v>
      </c>
    </row>
    <row r="481" spans="1:11" x14ac:dyDescent="0.15">
      <c r="A481" s="25" t="s">
        <v>212</v>
      </c>
      <c r="B481" s="25" t="s">
        <v>576</v>
      </c>
      <c r="C481" s="25" t="s">
        <v>1342</v>
      </c>
      <c r="D481" s="25" t="s">
        <v>105</v>
      </c>
      <c r="E481" s="25" t="s">
        <v>108</v>
      </c>
      <c r="F481" s="64">
        <v>0.467921527</v>
      </c>
      <c r="G481" s="46">
        <v>0.55774879899999996</v>
      </c>
      <c r="H481" s="69">
        <f t="shared" si="14"/>
        <v>-0.16105327731956254</v>
      </c>
      <c r="I481" s="75">
        <f t="shared" si="15"/>
        <v>4.2990642402730444E-5</v>
      </c>
      <c r="J481" s="101">
        <v>55.778151969999996</v>
      </c>
      <c r="K481" s="101">
        <v>18.609000000000002</v>
      </c>
    </row>
    <row r="482" spans="1:11" x14ac:dyDescent="0.15">
      <c r="A482" s="25" t="s">
        <v>784</v>
      </c>
      <c r="B482" s="25" t="s">
        <v>785</v>
      </c>
      <c r="C482" s="25" t="s">
        <v>1348</v>
      </c>
      <c r="D482" s="25" t="s">
        <v>106</v>
      </c>
      <c r="E482" s="25" t="s">
        <v>109</v>
      </c>
      <c r="F482" s="64">
        <v>0.45904499999999998</v>
      </c>
      <c r="G482" s="46">
        <v>0.32834920000000001</v>
      </c>
      <c r="H482" s="69">
        <f t="shared" si="14"/>
        <v>0.39803903892563142</v>
      </c>
      <c r="I482" s="75">
        <f t="shared" si="15"/>
        <v>4.2175104805044358E-5</v>
      </c>
      <c r="J482" s="101">
        <v>16.149999999999999</v>
      </c>
      <c r="K482" s="101">
        <v>23.543285714300001</v>
      </c>
    </row>
    <row r="483" spans="1:11" x14ac:dyDescent="0.15">
      <c r="A483" s="25" t="s">
        <v>1787</v>
      </c>
      <c r="B483" s="25" t="s">
        <v>1788</v>
      </c>
      <c r="C483" s="25" t="s">
        <v>1341</v>
      </c>
      <c r="D483" s="25" t="s">
        <v>105</v>
      </c>
      <c r="E483" s="25" t="s">
        <v>108</v>
      </c>
      <c r="F483" s="64">
        <v>0.45276494</v>
      </c>
      <c r="G483" s="46">
        <v>9.4911493499999988</v>
      </c>
      <c r="H483" s="69">
        <f t="shared" si="14"/>
        <v>-0.95229608940881327</v>
      </c>
      <c r="I483" s="75">
        <f t="shared" si="15"/>
        <v>4.1598119566817246E-5</v>
      </c>
      <c r="J483" s="101">
        <v>147.27778940000002</v>
      </c>
      <c r="K483" s="101">
        <v>0.77900000000000003</v>
      </c>
    </row>
    <row r="484" spans="1:11" x14ac:dyDescent="0.15">
      <c r="A484" s="25" t="s">
        <v>1360</v>
      </c>
      <c r="B484" s="25" t="s">
        <v>1361</v>
      </c>
      <c r="C484" s="25" t="s">
        <v>1342</v>
      </c>
      <c r="D484" s="25" t="s">
        <v>105</v>
      </c>
      <c r="E484" s="25" t="s">
        <v>108</v>
      </c>
      <c r="F484" s="64">
        <v>0.45219698999999997</v>
      </c>
      <c r="G484" s="46">
        <v>3.4835492700000001</v>
      </c>
      <c r="H484" s="69">
        <f t="shared" si="14"/>
        <v>-0.8701907293534562</v>
      </c>
      <c r="I484" s="75">
        <f t="shared" si="15"/>
        <v>4.1545938733186497E-5</v>
      </c>
      <c r="J484" s="101">
        <v>85.471345238784707</v>
      </c>
      <c r="K484" s="101">
        <v>17.367571428600002</v>
      </c>
    </row>
    <row r="485" spans="1:11" x14ac:dyDescent="0.15">
      <c r="A485" s="25" t="s">
        <v>97</v>
      </c>
      <c r="B485" s="25" t="s">
        <v>98</v>
      </c>
      <c r="C485" s="25" t="s">
        <v>1349</v>
      </c>
      <c r="D485" s="25" t="s">
        <v>105</v>
      </c>
      <c r="E485" s="25" t="s">
        <v>109</v>
      </c>
      <c r="F485" s="64">
        <v>0.44901543999999999</v>
      </c>
      <c r="G485" s="46">
        <v>0.73693128000000008</v>
      </c>
      <c r="H485" s="69">
        <f t="shared" si="14"/>
        <v>-0.39069564261134371</v>
      </c>
      <c r="I485" s="75">
        <f t="shared" si="15"/>
        <v>4.1253631432829261E-5</v>
      </c>
      <c r="J485" s="101">
        <v>19.463744210000002</v>
      </c>
      <c r="K485" s="101">
        <v>48.115000000000002</v>
      </c>
    </row>
    <row r="486" spans="1:11" x14ac:dyDescent="0.15">
      <c r="A486" s="25" t="s">
        <v>1378</v>
      </c>
      <c r="B486" s="25" t="s">
        <v>1379</v>
      </c>
      <c r="C486" s="25" t="s">
        <v>1347</v>
      </c>
      <c r="D486" s="25" t="s">
        <v>105</v>
      </c>
      <c r="E486" s="25" t="s">
        <v>109</v>
      </c>
      <c r="F486" s="64">
        <v>0.44618324999999998</v>
      </c>
      <c r="G486" s="46">
        <v>1.998E-4</v>
      </c>
      <c r="H486" s="69">
        <f t="shared" si="14"/>
        <v>2232.149399399399</v>
      </c>
      <c r="I486" s="75">
        <f t="shared" si="15"/>
        <v>4.0993421845364418E-5</v>
      </c>
      <c r="J486" s="101">
        <v>11.4156</v>
      </c>
      <c r="K486" s="101">
        <v>112.7110952381</v>
      </c>
    </row>
    <row r="487" spans="1:11" x14ac:dyDescent="0.15">
      <c r="A487" s="25" t="s">
        <v>741</v>
      </c>
      <c r="B487" s="25" t="s">
        <v>888</v>
      </c>
      <c r="C487" s="25" t="s">
        <v>1349</v>
      </c>
      <c r="D487" s="25" t="s">
        <v>105</v>
      </c>
      <c r="E487" s="25" t="s">
        <v>109</v>
      </c>
      <c r="F487" s="64">
        <v>0.44510321999999997</v>
      </c>
      <c r="G487" s="46">
        <v>1.8557533100000001</v>
      </c>
      <c r="H487" s="69">
        <f t="shared" si="14"/>
        <v>-0.76014957505316261</v>
      </c>
      <c r="I487" s="75">
        <f t="shared" si="15"/>
        <v>4.0894193276394941E-5</v>
      </c>
      <c r="J487" s="101">
        <v>44.706339700000001</v>
      </c>
      <c r="K487" s="101">
        <v>17.996476190500001</v>
      </c>
    </row>
    <row r="488" spans="1:11" x14ac:dyDescent="0.15">
      <c r="A488" s="25" t="s">
        <v>1753</v>
      </c>
      <c r="B488" s="25" t="s">
        <v>1754</v>
      </c>
      <c r="C488" s="25" t="s">
        <v>1346</v>
      </c>
      <c r="D488" s="25" t="s">
        <v>106</v>
      </c>
      <c r="E488" s="25" t="s">
        <v>109</v>
      </c>
      <c r="F488" s="64">
        <v>0.438334</v>
      </c>
      <c r="G488" s="46">
        <v>5.2639999999999999E-2</v>
      </c>
      <c r="H488" s="69">
        <f t="shared" si="14"/>
        <v>7.32701367781155</v>
      </c>
      <c r="I488" s="75">
        <f t="shared" si="15"/>
        <v>4.0272266095076336E-5</v>
      </c>
      <c r="J488" s="101">
        <v>27.170093459999997</v>
      </c>
      <c r="K488" s="101">
        <v>38.420625000000001</v>
      </c>
    </row>
    <row r="489" spans="1:11" x14ac:dyDescent="0.15">
      <c r="A489" s="25" t="s">
        <v>346</v>
      </c>
      <c r="B489" s="25" t="s">
        <v>359</v>
      </c>
      <c r="C489" s="25" t="s">
        <v>1348</v>
      </c>
      <c r="D489" s="25" t="s">
        <v>106</v>
      </c>
      <c r="E489" s="25" t="s">
        <v>108</v>
      </c>
      <c r="F489" s="64">
        <v>0.43534040000000002</v>
      </c>
      <c r="G489" s="46">
        <v>0</v>
      </c>
      <c r="H489" s="69" t="str">
        <f t="shared" si="14"/>
        <v/>
      </c>
      <c r="I489" s="75">
        <f t="shared" si="15"/>
        <v>3.9997226842400932E-5</v>
      </c>
      <c r="J489" s="101">
        <v>26.593975090000001</v>
      </c>
      <c r="K489" s="101">
        <v>43.219619047599998</v>
      </c>
    </row>
    <row r="490" spans="1:11" x14ac:dyDescent="0.15">
      <c r="A490" s="25" t="s">
        <v>1562</v>
      </c>
      <c r="B490" s="25" t="s">
        <v>1563</v>
      </c>
      <c r="C490" s="25" t="s">
        <v>1349</v>
      </c>
      <c r="D490" s="25" t="s">
        <v>105</v>
      </c>
      <c r="E490" s="25" t="s">
        <v>109</v>
      </c>
      <c r="F490" s="64">
        <v>0.42860007</v>
      </c>
      <c r="G490" s="46">
        <v>0.23302698999999999</v>
      </c>
      <c r="H490" s="69">
        <f t="shared" si="14"/>
        <v>0.83927222335919116</v>
      </c>
      <c r="I490" s="75">
        <f t="shared" si="15"/>
        <v>3.9377953951571957E-5</v>
      </c>
      <c r="J490" s="101">
        <v>28.05769729</v>
      </c>
      <c r="K490" s="101">
        <v>55.925428571399998</v>
      </c>
    </row>
    <row r="491" spans="1:11" x14ac:dyDescent="0.15">
      <c r="A491" s="25" t="s">
        <v>1488</v>
      </c>
      <c r="B491" s="25" t="s">
        <v>600</v>
      </c>
      <c r="C491" s="25" t="s">
        <v>1348</v>
      </c>
      <c r="D491" s="25" t="s">
        <v>105</v>
      </c>
      <c r="E491" s="25" t="s">
        <v>108</v>
      </c>
      <c r="F491" s="64">
        <v>0.42094851</v>
      </c>
      <c r="G491" s="46">
        <v>11.000805402000001</v>
      </c>
      <c r="H491" s="69">
        <f t="shared" si="14"/>
        <v>-0.96173475535496067</v>
      </c>
      <c r="I491" s="75">
        <f t="shared" si="15"/>
        <v>3.8674961118795034E-5</v>
      </c>
      <c r="J491" s="101">
        <v>25.299648000000001</v>
      </c>
      <c r="K491" s="101">
        <v>44.468428571399997</v>
      </c>
    </row>
    <row r="492" spans="1:11" x14ac:dyDescent="0.15">
      <c r="A492" s="25" t="s">
        <v>301</v>
      </c>
      <c r="B492" s="25" t="s">
        <v>302</v>
      </c>
      <c r="C492" s="25" t="s">
        <v>1364</v>
      </c>
      <c r="D492" s="25" t="s">
        <v>106</v>
      </c>
      <c r="E492" s="25" t="s">
        <v>108</v>
      </c>
      <c r="F492" s="64">
        <v>0.41361419999999999</v>
      </c>
      <c r="G492" s="46">
        <v>1.83835283</v>
      </c>
      <c r="H492" s="69">
        <f t="shared" si="14"/>
        <v>-0.77500826106379161</v>
      </c>
      <c r="I492" s="75">
        <f t="shared" si="15"/>
        <v>3.8001115868497818E-5</v>
      </c>
      <c r="J492" s="101">
        <v>26.807373924493096</v>
      </c>
      <c r="K492" s="101">
        <v>118.5465238095</v>
      </c>
    </row>
    <row r="493" spans="1:11" x14ac:dyDescent="0.15">
      <c r="A493" s="25" t="s">
        <v>466</v>
      </c>
      <c r="B493" s="25" t="s">
        <v>467</v>
      </c>
      <c r="C493" s="25" t="s">
        <v>1348</v>
      </c>
      <c r="D493" s="25" t="s">
        <v>106</v>
      </c>
      <c r="E493" s="25" t="s">
        <v>108</v>
      </c>
      <c r="F493" s="64">
        <v>0.40548032000000001</v>
      </c>
      <c r="G493" s="46">
        <v>0.47537559999999995</v>
      </c>
      <c r="H493" s="69">
        <f t="shared" si="14"/>
        <v>-0.1470316945169251</v>
      </c>
      <c r="I493" s="75">
        <f t="shared" si="15"/>
        <v>3.7253809522776474E-5</v>
      </c>
      <c r="J493" s="101">
        <v>22.696000000000002</v>
      </c>
      <c r="K493" s="101">
        <v>17.969190476200001</v>
      </c>
    </row>
    <row r="494" spans="1:11" x14ac:dyDescent="0.15">
      <c r="A494" s="25" t="s">
        <v>338</v>
      </c>
      <c r="B494" s="25" t="s">
        <v>339</v>
      </c>
      <c r="C494" s="25" t="s">
        <v>1349</v>
      </c>
      <c r="D494" s="25" t="s">
        <v>105</v>
      </c>
      <c r="E494" s="25" t="s">
        <v>108</v>
      </c>
      <c r="F494" s="64">
        <v>0.39731696999999999</v>
      </c>
      <c r="G494" s="46">
        <v>2.5368000000000001E-3</v>
      </c>
      <c r="H494" s="69">
        <f t="shared" si="14"/>
        <v>155.62132213812677</v>
      </c>
      <c r="I494" s="75">
        <f t="shared" si="15"/>
        <v>3.6503795598629037E-5</v>
      </c>
      <c r="J494" s="101">
        <v>15.08189892</v>
      </c>
      <c r="K494" s="101">
        <v>67.883904761899998</v>
      </c>
    </row>
    <row r="495" spans="1:11" x14ac:dyDescent="0.15">
      <c r="A495" s="25" t="s">
        <v>836</v>
      </c>
      <c r="B495" s="25" t="s">
        <v>837</v>
      </c>
      <c r="C495" s="25" t="s">
        <v>1342</v>
      </c>
      <c r="D495" s="25" t="s">
        <v>105</v>
      </c>
      <c r="E495" s="25" t="s">
        <v>108</v>
      </c>
      <c r="F495" s="64">
        <v>0.37675521000000001</v>
      </c>
      <c r="G495" s="46">
        <v>0.42937199999999998</v>
      </c>
      <c r="H495" s="69">
        <f t="shared" si="14"/>
        <v>-0.12254359855789376</v>
      </c>
      <c r="I495" s="75">
        <f t="shared" si="15"/>
        <v>3.4614668425963679E-5</v>
      </c>
      <c r="J495" s="101">
        <v>22.9348247618904</v>
      </c>
      <c r="K495" s="101">
        <v>21.116952381000001</v>
      </c>
    </row>
    <row r="496" spans="1:11" x14ac:dyDescent="0.15">
      <c r="A496" s="25" t="s">
        <v>93</v>
      </c>
      <c r="B496" s="25" t="s">
        <v>94</v>
      </c>
      <c r="C496" s="25" t="s">
        <v>1349</v>
      </c>
      <c r="D496" s="25" t="s">
        <v>105</v>
      </c>
      <c r="E496" s="25" t="s">
        <v>109</v>
      </c>
      <c r="F496" s="64">
        <v>0.37125207500000001</v>
      </c>
      <c r="G496" s="46">
        <v>0.5930028100000001</v>
      </c>
      <c r="H496" s="69">
        <f t="shared" si="14"/>
        <v>-0.3739455045752651</v>
      </c>
      <c r="I496" s="75">
        <f t="shared" si="15"/>
        <v>3.4109063756745395E-5</v>
      </c>
      <c r="J496" s="101">
        <v>6.3002266100000002</v>
      </c>
      <c r="K496" s="101">
        <v>73.294399999999996</v>
      </c>
    </row>
    <row r="497" spans="1:11" x14ac:dyDescent="0.15">
      <c r="A497" s="25" t="s">
        <v>1691</v>
      </c>
      <c r="B497" s="25" t="s">
        <v>820</v>
      </c>
      <c r="C497" s="25" t="s">
        <v>1347</v>
      </c>
      <c r="D497" s="25" t="s">
        <v>105</v>
      </c>
      <c r="E497" s="25" t="s">
        <v>108</v>
      </c>
      <c r="F497" s="64">
        <v>0.36882878999999996</v>
      </c>
      <c r="G497" s="46">
        <v>0.25393584000000002</v>
      </c>
      <c r="H497" s="69">
        <f t="shared" si="14"/>
        <v>0.45244873665725938</v>
      </c>
      <c r="I497" s="75">
        <f t="shared" si="15"/>
        <v>3.3886422623855386E-5</v>
      </c>
      <c r="J497" s="101">
        <v>13.222146639999998</v>
      </c>
      <c r="K497" s="101">
        <v>80.4154285714</v>
      </c>
    </row>
    <row r="498" spans="1:11" x14ac:dyDescent="0.15">
      <c r="A498" s="25" t="s">
        <v>643</v>
      </c>
      <c r="B498" s="25" t="s">
        <v>80</v>
      </c>
      <c r="C498" s="25" t="s">
        <v>1341</v>
      </c>
      <c r="D498" s="25" t="s">
        <v>105</v>
      </c>
      <c r="E498" s="25" t="s">
        <v>108</v>
      </c>
      <c r="F498" s="64">
        <v>0.3675544</v>
      </c>
      <c r="G498" s="46">
        <v>0.36698729999999996</v>
      </c>
      <c r="H498" s="69">
        <f t="shared" si="14"/>
        <v>1.5452850820725228E-3</v>
      </c>
      <c r="I498" s="75">
        <f t="shared" si="15"/>
        <v>3.3769337083630575E-5</v>
      </c>
      <c r="J498" s="101">
        <v>6.9993636299999995</v>
      </c>
      <c r="K498" s="101">
        <v>11.8</v>
      </c>
    </row>
    <row r="499" spans="1:11" x14ac:dyDescent="0.15">
      <c r="A499" s="25" t="s">
        <v>1523</v>
      </c>
      <c r="B499" s="25" t="s">
        <v>279</v>
      </c>
      <c r="C499" s="25" t="s">
        <v>1346</v>
      </c>
      <c r="D499" s="25" t="s">
        <v>106</v>
      </c>
      <c r="E499" s="25" t="s">
        <v>109</v>
      </c>
      <c r="F499" s="64">
        <v>0.35814570000000001</v>
      </c>
      <c r="G499" s="46">
        <v>5.64536E-2</v>
      </c>
      <c r="H499" s="69">
        <f t="shared" si="14"/>
        <v>5.3440719458103647</v>
      </c>
      <c r="I499" s="75">
        <f t="shared" si="15"/>
        <v>3.2904905691110842E-5</v>
      </c>
      <c r="J499" s="101">
        <v>53.390834099999992</v>
      </c>
      <c r="K499" s="101">
        <v>35.2867142857</v>
      </c>
    </row>
    <row r="500" spans="1:11" x14ac:dyDescent="0.15">
      <c r="A500" s="25" t="s">
        <v>907</v>
      </c>
      <c r="B500" s="25" t="s">
        <v>908</v>
      </c>
      <c r="C500" s="25" t="s">
        <v>1349</v>
      </c>
      <c r="D500" s="25" t="s">
        <v>105</v>
      </c>
      <c r="E500" s="25" t="s">
        <v>108</v>
      </c>
      <c r="F500" s="64">
        <v>0.35392099999999999</v>
      </c>
      <c r="G500" s="46">
        <v>22.464187840000001</v>
      </c>
      <c r="H500" s="69">
        <f t="shared" si="14"/>
        <v>-0.98424510146902333</v>
      </c>
      <c r="I500" s="75">
        <f t="shared" si="15"/>
        <v>3.2516758199536221E-5</v>
      </c>
      <c r="J500" s="101">
        <v>187.70423428000001</v>
      </c>
      <c r="K500" s="101">
        <v>23.960047619000001</v>
      </c>
    </row>
    <row r="501" spans="1:11" x14ac:dyDescent="0.15">
      <c r="A501" s="25" t="s">
        <v>1547</v>
      </c>
      <c r="B501" s="25" t="s">
        <v>101</v>
      </c>
      <c r="C501" s="25" t="s">
        <v>1349</v>
      </c>
      <c r="D501" s="25" t="s">
        <v>105</v>
      </c>
      <c r="E501" s="25" t="s">
        <v>108</v>
      </c>
      <c r="F501" s="64">
        <v>0.35309757000000003</v>
      </c>
      <c r="G501" s="46">
        <v>0.29819878000000005</v>
      </c>
      <c r="H501" s="69">
        <f t="shared" si="14"/>
        <v>0.18410132328509188</v>
      </c>
      <c r="I501" s="75">
        <f t="shared" si="15"/>
        <v>3.2441104948657515E-5</v>
      </c>
      <c r="J501" s="101">
        <v>106.3663557</v>
      </c>
      <c r="K501" s="101">
        <v>26.1801904762</v>
      </c>
    </row>
    <row r="502" spans="1:11" x14ac:dyDescent="0.15">
      <c r="A502" s="25" t="s">
        <v>99</v>
      </c>
      <c r="B502" s="25" t="s">
        <v>100</v>
      </c>
      <c r="C502" s="25" t="s">
        <v>1349</v>
      </c>
      <c r="D502" s="25" t="s">
        <v>105</v>
      </c>
      <c r="E502" s="25" t="s">
        <v>109</v>
      </c>
      <c r="F502" s="64">
        <v>0.34984441999999999</v>
      </c>
      <c r="G502" s="46">
        <v>3.7398000000000001E-2</v>
      </c>
      <c r="H502" s="69">
        <f t="shared" si="14"/>
        <v>8.3546291245521154</v>
      </c>
      <c r="I502" s="75">
        <f t="shared" si="15"/>
        <v>3.2142219344421476E-5</v>
      </c>
      <c r="J502" s="101">
        <v>26.284903180000001</v>
      </c>
      <c r="K502" s="101">
        <v>65.9026666667</v>
      </c>
    </row>
    <row r="503" spans="1:11" x14ac:dyDescent="0.15">
      <c r="A503" s="25" t="s">
        <v>28</v>
      </c>
      <c r="B503" s="25" t="s">
        <v>29</v>
      </c>
      <c r="C503" s="25" t="s">
        <v>1633</v>
      </c>
      <c r="D503" s="25" t="s">
        <v>106</v>
      </c>
      <c r="E503" s="25" t="s">
        <v>109</v>
      </c>
      <c r="F503" s="64">
        <v>0.34377999999999997</v>
      </c>
      <c r="G503" s="46">
        <v>0.23649999999999999</v>
      </c>
      <c r="H503" s="69">
        <f t="shared" si="14"/>
        <v>0.45361522198731508</v>
      </c>
      <c r="I503" s="75">
        <f t="shared" si="15"/>
        <v>3.1585046193462843E-5</v>
      </c>
      <c r="J503" s="101">
        <v>9.8504900000000006</v>
      </c>
      <c r="K503" s="101">
        <v>50.126952381000002</v>
      </c>
    </row>
    <row r="504" spans="1:11" x14ac:dyDescent="0.15">
      <c r="A504" s="25" t="s">
        <v>1689</v>
      </c>
      <c r="B504" s="25" t="s">
        <v>513</v>
      </c>
      <c r="C504" s="25" t="s">
        <v>1039</v>
      </c>
      <c r="D504" s="25" t="s">
        <v>105</v>
      </c>
      <c r="E504" s="25" t="s">
        <v>108</v>
      </c>
      <c r="F504" s="64">
        <v>0.33619312000000001</v>
      </c>
      <c r="G504" s="46">
        <v>0.55673306999999994</v>
      </c>
      <c r="H504" s="69">
        <f t="shared" si="14"/>
        <v>-0.39613229729644039</v>
      </c>
      <c r="I504" s="75">
        <f t="shared" si="15"/>
        <v>3.0887995884357433E-5</v>
      </c>
      <c r="J504" s="101">
        <v>33.204829610000004</v>
      </c>
      <c r="K504" s="101">
        <v>28.075285714300001</v>
      </c>
    </row>
    <row r="505" spans="1:11" x14ac:dyDescent="0.15">
      <c r="A505" s="25" t="s">
        <v>1474</v>
      </c>
      <c r="B505" s="25" t="s">
        <v>1428</v>
      </c>
      <c r="C505" s="25" t="s">
        <v>1348</v>
      </c>
      <c r="D505" s="25" t="s">
        <v>106</v>
      </c>
      <c r="E505" s="25" t="s">
        <v>109</v>
      </c>
      <c r="F505" s="64">
        <v>0.33586488000000003</v>
      </c>
      <c r="G505" s="46">
        <v>1.1719874399999999</v>
      </c>
      <c r="H505" s="69">
        <f t="shared" si="14"/>
        <v>-0.71342279913853002</v>
      </c>
      <c r="I505" s="75">
        <f t="shared" si="15"/>
        <v>3.0857838587357777E-5</v>
      </c>
      <c r="J505" s="101">
        <v>30.888064900000003</v>
      </c>
      <c r="K505" s="101">
        <v>40.264047619000003</v>
      </c>
    </row>
    <row r="506" spans="1:11" x14ac:dyDescent="0.15">
      <c r="A506" s="25" t="s">
        <v>1396</v>
      </c>
      <c r="B506" s="25" t="s">
        <v>274</v>
      </c>
      <c r="C506" s="25" t="s">
        <v>1343</v>
      </c>
      <c r="D506" s="25" t="s">
        <v>105</v>
      </c>
      <c r="E506" s="25" t="s">
        <v>108</v>
      </c>
      <c r="F506" s="64">
        <v>0.33314090000000002</v>
      </c>
      <c r="G506" s="46">
        <v>3.9461099999999999E-2</v>
      </c>
      <c r="H506" s="69">
        <f t="shared" si="14"/>
        <v>7.4422608594286537</v>
      </c>
      <c r="I506" s="75">
        <f t="shared" si="15"/>
        <v>3.0607570875070645E-5</v>
      </c>
      <c r="J506" s="101">
        <v>5.9899070400000003</v>
      </c>
      <c r="K506" s="101">
        <v>48.292714285700001</v>
      </c>
    </row>
    <row r="507" spans="1:11" x14ac:dyDescent="0.15">
      <c r="A507" s="25" t="s">
        <v>1510</v>
      </c>
      <c r="B507" s="25" t="s">
        <v>426</v>
      </c>
      <c r="C507" s="25" t="s">
        <v>1348</v>
      </c>
      <c r="D507" s="25" t="s">
        <v>106</v>
      </c>
      <c r="E507" s="25" t="s">
        <v>109</v>
      </c>
      <c r="F507" s="64">
        <v>0.33146664000000003</v>
      </c>
      <c r="G507" s="46">
        <v>23.745125290000001</v>
      </c>
      <c r="H507" s="69">
        <f t="shared" si="14"/>
        <v>-0.98604064472384179</v>
      </c>
      <c r="I507" s="75">
        <f t="shared" si="15"/>
        <v>3.0453746977694805E-5</v>
      </c>
      <c r="J507" s="101">
        <v>147.32079999999999</v>
      </c>
      <c r="K507" s="101">
        <v>22.165523809500002</v>
      </c>
    </row>
    <row r="508" spans="1:11" x14ac:dyDescent="0.15">
      <c r="A508" s="25" t="s">
        <v>1861</v>
      </c>
      <c r="B508" s="25" t="s">
        <v>1862</v>
      </c>
      <c r="C508" s="25" t="s">
        <v>1344</v>
      </c>
      <c r="D508" s="25" t="s">
        <v>105</v>
      </c>
      <c r="E508" s="25" t="s">
        <v>108</v>
      </c>
      <c r="F508" s="64">
        <v>0.32976915299999998</v>
      </c>
      <c r="G508" s="46">
        <v>0.46821671999999998</v>
      </c>
      <c r="H508" s="69">
        <f t="shared" si="14"/>
        <v>-0.2956912068411397</v>
      </c>
      <c r="I508" s="75">
        <f t="shared" si="15"/>
        <v>3.0297789082215708E-5</v>
      </c>
      <c r="J508" s="101">
        <v>18.084542190000001</v>
      </c>
      <c r="K508" s="101">
        <v>26.3034761905</v>
      </c>
    </row>
    <row r="509" spans="1:11" x14ac:dyDescent="0.15">
      <c r="A509" s="25" t="s">
        <v>122</v>
      </c>
      <c r="B509" s="25" t="s">
        <v>123</v>
      </c>
      <c r="C509" s="25" t="s">
        <v>1349</v>
      </c>
      <c r="D509" s="25" t="s">
        <v>105</v>
      </c>
      <c r="E509" s="25" t="s">
        <v>109</v>
      </c>
      <c r="F509" s="64">
        <v>0.32813284499999995</v>
      </c>
      <c r="G509" s="46">
        <v>0.31123974399999998</v>
      </c>
      <c r="H509" s="69">
        <f t="shared" si="14"/>
        <v>5.4276811768615207E-2</v>
      </c>
      <c r="I509" s="75">
        <f t="shared" si="15"/>
        <v>3.0147452053398632E-5</v>
      </c>
      <c r="J509" s="101">
        <v>176.88606315000001</v>
      </c>
      <c r="K509" s="101">
        <v>39.813095238099997</v>
      </c>
    </row>
    <row r="510" spans="1:11" x14ac:dyDescent="0.15">
      <c r="A510" s="25" t="s">
        <v>834</v>
      </c>
      <c r="B510" s="25" t="s">
        <v>835</v>
      </c>
      <c r="C510" s="25" t="s">
        <v>1342</v>
      </c>
      <c r="D510" s="25" t="s">
        <v>105</v>
      </c>
      <c r="E510" s="25" t="s">
        <v>108</v>
      </c>
      <c r="F510" s="64">
        <v>0.32708184000000001</v>
      </c>
      <c r="G510" s="46">
        <v>3.1888073100000001</v>
      </c>
      <c r="H510" s="69">
        <f t="shared" si="14"/>
        <v>-0.89742815786507968</v>
      </c>
      <c r="I510" s="75">
        <f t="shared" si="15"/>
        <v>3.0050890178145394E-5</v>
      </c>
      <c r="J510" s="101">
        <v>30.637069399171097</v>
      </c>
      <c r="K510" s="101">
        <v>103.2356190476</v>
      </c>
    </row>
    <row r="511" spans="1:11" x14ac:dyDescent="0.15">
      <c r="A511" s="25" t="s">
        <v>505</v>
      </c>
      <c r="B511" s="25" t="s">
        <v>1940</v>
      </c>
      <c r="C511" s="25" t="s">
        <v>1039</v>
      </c>
      <c r="D511" s="25" t="s">
        <v>105</v>
      </c>
      <c r="E511" s="25" t="s">
        <v>108</v>
      </c>
      <c r="F511" s="64">
        <v>0.32669072999999998</v>
      </c>
      <c r="G511" s="46">
        <v>0.33380137999999998</v>
      </c>
      <c r="H511" s="69">
        <f t="shared" si="14"/>
        <v>-2.1302038955021696E-2</v>
      </c>
      <c r="I511" s="75">
        <f t="shared" si="15"/>
        <v>3.0014956652586237E-5</v>
      </c>
      <c r="J511" s="101">
        <v>32.383957420000002</v>
      </c>
      <c r="K511" s="101">
        <v>24.585999999999999</v>
      </c>
    </row>
    <row r="512" spans="1:11" x14ac:dyDescent="0.15">
      <c r="A512" s="25" t="s">
        <v>1721</v>
      </c>
      <c r="B512" s="25" t="s">
        <v>1733</v>
      </c>
      <c r="C512" s="25" t="s">
        <v>1346</v>
      </c>
      <c r="D512" s="25" t="s">
        <v>106</v>
      </c>
      <c r="E512" s="25" t="s">
        <v>109</v>
      </c>
      <c r="F512" s="64">
        <v>0.32600855000000001</v>
      </c>
      <c r="G512" s="46">
        <v>5.2002349999999996E-2</v>
      </c>
      <c r="H512" s="69">
        <f t="shared" si="14"/>
        <v>5.2691118766748044</v>
      </c>
      <c r="I512" s="75">
        <f t="shared" si="15"/>
        <v>2.9952280851747749E-5</v>
      </c>
      <c r="J512" s="101">
        <v>36.309674169999994</v>
      </c>
      <c r="K512" s="101">
        <v>11.6613333333</v>
      </c>
    </row>
    <row r="513" spans="1:11" x14ac:dyDescent="0.15">
      <c r="A513" s="25" t="s">
        <v>840</v>
      </c>
      <c r="B513" s="25" t="s">
        <v>841</v>
      </c>
      <c r="C513" s="25" t="s">
        <v>1342</v>
      </c>
      <c r="D513" s="25" t="s">
        <v>105</v>
      </c>
      <c r="E513" s="25" t="s">
        <v>108</v>
      </c>
      <c r="F513" s="64">
        <v>0.32594392</v>
      </c>
      <c r="G513" s="46">
        <v>3.0295180000000001E-2</v>
      </c>
      <c r="H513" s="69">
        <f t="shared" si="14"/>
        <v>9.758936570107851</v>
      </c>
      <c r="I513" s="75">
        <f t="shared" si="15"/>
        <v>2.9946342921863859E-5</v>
      </c>
      <c r="J513" s="101">
        <v>14.519929677994199</v>
      </c>
      <c r="K513" s="101">
        <v>52.473285714299998</v>
      </c>
    </row>
    <row r="514" spans="1:11" x14ac:dyDescent="0.15">
      <c r="A514" s="25" t="s">
        <v>733</v>
      </c>
      <c r="B514" s="25" t="s">
        <v>1744</v>
      </c>
      <c r="C514" s="25" t="s">
        <v>1348</v>
      </c>
      <c r="D514" s="25" t="s">
        <v>106</v>
      </c>
      <c r="E514" s="25" t="s">
        <v>108</v>
      </c>
      <c r="F514" s="64">
        <v>0.32592883</v>
      </c>
      <c r="G514" s="46">
        <v>0.55704949999999998</v>
      </c>
      <c r="H514" s="69">
        <f t="shared" si="14"/>
        <v>-0.41490149439143198</v>
      </c>
      <c r="I514" s="75">
        <f t="shared" si="15"/>
        <v>2.9944956516758679E-5</v>
      </c>
      <c r="J514" s="101">
        <v>109.9796</v>
      </c>
      <c r="K514" s="101">
        <v>32.571857142900001</v>
      </c>
    </row>
    <row r="515" spans="1:11" x14ac:dyDescent="0.15">
      <c r="A515" s="25" t="s">
        <v>825</v>
      </c>
      <c r="B515" s="25" t="s">
        <v>827</v>
      </c>
      <c r="C515" s="25" t="s">
        <v>1342</v>
      </c>
      <c r="D515" s="25" t="s">
        <v>105</v>
      </c>
      <c r="E515" s="25" t="s">
        <v>108</v>
      </c>
      <c r="F515" s="64">
        <v>0.31488289000000003</v>
      </c>
      <c r="G515" s="46">
        <v>3.9508053700000003</v>
      </c>
      <c r="H515" s="69">
        <f t="shared" si="14"/>
        <v>-0.92029906297307684</v>
      </c>
      <c r="I515" s="75">
        <f t="shared" si="15"/>
        <v>2.893010246722055E-5</v>
      </c>
      <c r="J515" s="101">
        <v>75.785648332056297</v>
      </c>
      <c r="K515" s="101">
        <v>22.051571428599999</v>
      </c>
    </row>
    <row r="516" spans="1:11" x14ac:dyDescent="0.15">
      <c r="A516" s="25" t="s">
        <v>1503</v>
      </c>
      <c r="B516" s="25" t="s">
        <v>1572</v>
      </c>
      <c r="C516" s="25" t="s">
        <v>1348</v>
      </c>
      <c r="D516" s="25" t="s">
        <v>106</v>
      </c>
      <c r="E516" s="25" t="s">
        <v>109</v>
      </c>
      <c r="F516" s="64">
        <v>0.31480878000000001</v>
      </c>
      <c r="G516" s="46">
        <v>4.5528149899999999</v>
      </c>
      <c r="H516" s="69">
        <f t="shared" si="14"/>
        <v>-0.93085403630688712</v>
      </c>
      <c r="I516" s="75">
        <f t="shared" si="15"/>
        <v>2.8923293555202984E-5</v>
      </c>
      <c r="J516" s="101">
        <v>22.779821800000001</v>
      </c>
      <c r="K516" s="101">
        <v>24.401142857100002</v>
      </c>
    </row>
    <row r="517" spans="1:11" x14ac:dyDescent="0.15">
      <c r="A517" s="25" t="s">
        <v>925</v>
      </c>
      <c r="B517" s="25" t="s">
        <v>517</v>
      </c>
      <c r="C517" s="25" t="s">
        <v>1345</v>
      </c>
      <c r="D517" s="25" t="s">
        <v>105</v>
      </c>
      <c r="E517" s="25" t="s">
        <v>108</v>
      </c>
      <c r="F517" s="64">
        <v>0.30096000000000001</v>
      </c>
      <c r="G517" s="46">
        <v>5.3450150000000002E-2</v>
      </c>
      <c r="H517" s="69">
        <f t="shared" si="14"/>
        <v>4.6306670795124054</v>
      </c>
      <c r="I517" s="75">
        <f t="shared" si="15"/>
        <v>2.7650926471535802E-5</v>
      </c>
      <c r="J517" s="101">
        <v>2.21947516</v>
      </c>
      <c r="K517" s="101">
        <v>27.768047619000001</v>
      </c>
    </row>
    <row r="518" spans="1:11" x14ac:dyDescent="0.15">
      <c r="A518" s="25" t="s">
        <v>213</v>
      </c>
      <c r="B518" s="25" t="s">
        <v>214</v>
      </c>
      <c r="C518" s="25" t="s">
        <v>255</v>
      </c>
      <c r="D518" s="25" t="s">
        <v>106</v>
      </c>
      <c r="E518" s="25" t="s">
        <v>109</v>
      </c>
      <c r="F518" s="64">
        <v>0.30027096000000003</v>
      </c>
      <c r="G518" s="46">
        <v>0</v>
      </c>
      <c r="H518" s="69" t="str">
        <f t="shared" si="14"/>
        <v/>
      </c>
      <c r="I518" s="75">
        <f t="shared" si="15"/>
        <v>2.7587620403035181E-5</v>
      </c>
      <c r="J518" s="101">
        <v>18.537753329999997</v>
      </c>
      <c r="K518" s="101">
        <v>34.132666666699997</v>
      </c>
    </row>
    <row r="519" spans="1:11" x14ac:dyDescent="0.15">
      <c r="A519" s="25" t="s">
        <v>1913</v>
      </c>
      <c r="B519" s="25" t="s">
        <v>1665</v>
      </c>
      <c r="C519" s="25" t="s">
        <v>1364</v>
      </c>
      <c r="D519" s="25" t="s">
        <v>106</v>
      </c>
      <c r="E519" s="25" t="s">
        <v>108</v>
      </c>
      <c r="F519" s="64">
        <v>0.295264064293915</v>
      </c>
      <c r="G519" s="46">
        <v>0</v>
      </c>
      <c r="H519" s="69" t="str">
        <f t="shared" ref="H519:H582" si="16">IF(ISERROR(F519/G519-1),"",((F519/G519-1)))</f>
        <v/>
      </c>
      <c r="I519" s="75">
        <f t="shared" ref="I519:I582" si="17">F519/$F$746</f>
        <v>2.7127608092363979E-5</v>
      </c>
      <c r="J519" s="101">
        <v>29.546047265098498</v>
      </c>
      <c r="K519" s="101">
        <v>17.9938095238</v>
      </c>
    </row>
    <row r="520" spans="1:11" x14ac:dyDescent="0.15">
      <c r="A520" s="25" t="s">
        <v>1397</v>
      </c>
      <c r="B520" s="25" t="s">
        <v>516</v>
      </c>
      <c r="C520" s="25" t="s">
        <v>1345</v>
      </c>
      <c r="D520" s="25" t="s">
        <v>105</v>
      </c>
      <c r="E520" s="25" t="s">
        <v>108</v>
      </c>
      <c r="F520" s="64">
        <v>0.29358800000000002</v>
      </c>
      <c r="G520" s="46">
        <v>0</v>
      </c>
      <c r="H520" s="69" t="str">
        <f t="shared" si="16"/>
        <v/>
      </c>
      <c r="I520" s="75">
        <f t="shared" si="17"/>
        <v>2.6973618424126969E-5</v>
      </c>
      <c r="J520" s="101">
        <v>165.29810359999999</v>
      </c>
      <c r="K520" s="101">
        <v>26.659333333300001</v>
      </c>
    </row>
    <row r="521" spans="1:11" x14ac:dyDescent="0.15">
      <c r="A521" s="25" t="s">
        <v>1757</v>
      </c>
      <c r="B521" s="25" t="s">
        <v>1758</v>
      </c>
      <c r="C521" s="25" t="s">
        <v>1346</v>
      </c>
      <c r="D521" s="25" t="s">
        <v>106</v>
      </c>
      <c r="E521" s="25" t="s">
        <v>109</v>
      </c>
      <c r="F521" s="64">
        <v>0.29224919999999999</v>
      </c>
      <c r="G521" s="46">
        <v>0</v>
      </c>
      <c r="H521" s="69" t="str">
        <f t="shared" si="16"/>
        <v/>
      </c>
      <c r="I521" s="75">
        <f t="shared" si="17"/>
        <v>2.6850615166683813E-5</v>
      </c>
      <c r="J521" s="101">
        <v>7.2253583999999993</v>
      </c>
      <c r="K521" s="101">
        <v>35.310823529399997</v>
      </c>
    </row>
    <row r="522" spans="1:11" x14ac:dyDescent="0.15">
      <c r="A522" s="86" t="s">
        <v>293</v>
      </c>
      <c r="B522" s="25" t="s">
        <v>294</v>
      </c>
      <c r="C522" s="25" t="s">
        <v>1342</v>
      </c>
      <c r="D522" s="25" t="s">
        <v>105</v>
      </c>
      <c r="E522" s="25" t="s">
        <v>108</v>
      </c>
      <c r="F522" s="64">
        <v>0.28815000000000002</v>
      </c>
      <c r="G522" s="46">
        <v>8.2676568600000007</v>
      </c>
      <c r="H522" s="69">
        <f t="shared" si="16"/>
        <v>-0.9651473198659094</v>
      </c>
      <c r="I522" s="75">
        <f t="shared" si="17"/>
        <v>2.6473998082047584E-5</v>
      </c>
      <c r="J522" s="101">
        <v>9.0260011375792004</v>
      </c>
      <c r="K522" s="101">
        <v>84.992571428600002</v>
      </c>
    </row>
    <row r="523" spans="1:11" x14ac:dyDescent="0.15">
      <c r="A523" s="25" t="s">
        <v>988</v>
      </c>
      <c r="B523" s="25" t="s">
        <v>981</v>
      </c>
      <c r="C523" s="25" t="s">
        <v>1342</v>
      </c>
      <c r="D523" s="25" t="s">
        <v>105</v>
      </c>
      <c r="E523" s="25" t="s">
        <v>109</v>
      </c>
      <c r="F523" s="64">
        <v>0.28592456999999999</v>
      </c>
      <c r="G523" s="46">
        <v>1.6009799999999998E-2</v>
      </c>
      <c r="H523" s="69">
        <f t="shared" si="16"/>
        <v>16.859346775100253</v>
      </c>
      <c r="I523" s="75">
        <f t="shared" si="17"/>
        <v>2.6269535026167899E-5</v>
      </c>
      <c r="J523" s="101">
        <v>22.45955477</v>
      </c>
      <c r="K523" s="101">
        <v>19.5235714286</v>
      </c>
    </row>
    <row r="524" spans="1:11" x14ac:dyDescent="0.15">
      <c r="A524" s="25" t="s">
        <v>798</v>
      </c>
      <c r="B524" s="25" t="s">
        <v>799</v>
      </c>
      <c r="C524" s="25" t="s">
        <v>1348</v>
      </c>
      <c r="D524" s="25" t="s">
        <v>106</v>
      </c>
      <c r="E524" s="25" t="s">
        <v>109</v>
      </c>
      <c r="F524" s="64">
        <v>0.28568323299999998</v>
      </c>
      <c r="G524" s="46">
        <v>2.5454041300000001</v>
      </c>
      <c r="H524" s="69">
        <f t="shared" si="16"/>
        <v>-0.88776507838855434</v>
      </c>
      <c r="I524" s="75">
        <f t="shared" si="17"/>
        <v>2.6247362007687496E-5</v>
      </c>
      <c r="J524" s="101">
        <v>100.089</v>
      </c>
      <c r="K524" s="101">
        <v>57.045142857099997</v>
      </c>
    </row>
    <row r="525" spans="1:11" x14ac:dyDescent="0.15">
      <c r="A525" s="25" t="s">
        <v>400</v>
      </c>
      <c r="B525" s="25" t="s">
        <v>401</v>
      </c>
      <c r="C525" s="25" t="s">
        <v>1345</v>
      </c>
      <c r="D525" s="25" t="s">
        <v>105</v>
      </c>
      <c r="E525" s="25" t="s">
        <v>109</v>
      </c>
      <c r="F525" s="64">
        <v>0.27536023500000001</v>
      </c>
      <c r="G525" s="46">
        <v>0.42138329999999996</v>
      </c>
      <c r="H525" s="69">
        <f t="shared" si="16"/>
        <v>-0.34653263430230852</v>
      </c>
      <c r="I525" s="75">
        <f t="shared" si="17"/>
        <v>2.5298928798411148E-5</v>
      </c>
      <c r="J525" s="101">
        <v>206.70889495</v>
      </c>
      <c r="K525" s="101">
        <v>59.0131428571</v>
      </c>
    </row>
    <row r="526" spans="1:11" x14ac:dyDescent="0.15">
      <c r="A526" s="25" t="s">
        <v>701</v>
      </c>
      <c r="B526" s="25" t="s">
        <v>142</v>
      </c>
      <c r="C526" s="25" t="s">
        <v>1343</v>
      </c>
      <c r="D526" s="25" t="s">
        <v>105</v>
      </c>
      <c r="E526" s="25" t="s">
        <v>108</v>
      </c>
      <c r="F526" s="64">
        <v>0.27148884000000001</v>
      </c>
      <c r="G526" s="46">
        <v>10.11453498</v>
      </c>
      <c r="H526" s="69">
        <f t="shared" si="16"/>
        <v>-0.97315854455624218</v>
      </c>
      <c r="I526" s="75">
        <f t="shared" si="17"/>
        <v>2.4943241469572526E-5</v>
      </c>
      <c r="J526" s="101">
        <v>37.434144350000004</v>
      </c>
      <c r="K526" s="101">
        <v>20.871619047599999</v>
      </c>
    </row>
    <row r="527" spans="1:11" x14ac:dyDescent="0.15">
      <c r="A527" s="25" t="s">
        <v>742</v>
      </c>
      <c r="B527" s="25" t="s">
        <v>889</v>
      </c>
      <c r="C527" s="25" t="s">
        <v>1349</v>
      </c>
      <c r="D527" s="25" t="s">
        <v>105</v>
      </c>
      <c r="E527" s="25" t="s">
        <v>109</v>
      </c>
      <c r="F527" s="64">
        <v>0.26976665</v>
      </c>
      <c r="G527" s="46">
        <v>1.252061E-2</v>
      </c>
      <c r="H527" s="69">
        <f t="shared" si="16"/>
        <v>20.545807272968329</v>
      </c>
      <c r="I527" s="75">
        <f t="shared" si="17"/>
        <v>2.4785013967379496E-5</v>
      </c>
      <c r="J527" s="101">
        <v>13.347221039999999</v>
      </c>
      <c r="K527" s="101">
        <v>21.222428571399998</v>
      </c>
    </row>
    <row r="528" spans="1:11" x14ac:dyDescent="0.15">
      <c r="A528" s="25" t="s">
        <v>215</v>
      </c>
      <c r="B528" s="25" t="s">
        <v>584</v>
      </c>
      <c r="C528" s="25" t="s">
        <v>1342</v>
      </c>
      <c r="D528" s="25" t="s">
        <v>105</v>
      </c>
      <c r="E528" s="25" t="s">
        <v>108</v>
      </c>
      <c r="F528" s="64">
        <v>0.26182462000000001</v>
      </c>
      <c r="G528" s="46">
        <v>0.20982452499999998</v>
      </c>
      <c r="H528" s="69">
        <f t="shared" si="16"/>
        <v>0.247826582712388</v>
      </c>
      <c r="I528" s="75">
        <f t="shared" si="17"/>
        <v>2.4055333984774728E-5</v>
      </c>
      <c r="J528" s="101">
        <v>34.6294453</v>
      </c>
      <c r="K528" s="101">
        <v>12.6743809524</v>
      </c>
    </row>
    <row r="529" spans="1:11" x14ac:dyDescent="0.15">
      <c r="A529" s="25" t="s">
        <v>321</v>
      </c>
      <c r="B529" s="25" t="s">
        <v>322</v>
      </c>
      <c r="C529" s="25" t="s">
        <v>1364</v>
      </c>
      <c r="D529" s="25" t="s">
        <v>106</v>
      </c>
      <c r="E529" s="25" t="s">
        <v>108</v>
      </c>
      <c r="F529" s="64">
        <v>0.25572877999999999</v>
      </c>
      <c r="G529" s="46">
        <v>5.8162999999999999E-2</v>
      </c>
      <c r="H529" s="69">
        <f t="shared" si="16"/>
        <v>3.3967604834688716</v>
      </c>
      <c r="I529" s="75">
        <f t="shared" si="17"/>
        <v>2.349527409767263E-5</v>
      </c>
      <c r="J529" s="101">
        <v>26.627076274560398</v>
      </c>
      <c r="K529" s="101">
        <v>135.5262380952</v>
      </c>
    </row>
    <row r="530" spans="1:11" x14ac:dyDescent="0.15">
      <c r="A530" s="25" t="s">
        <v>216</v>
      </c>
      <c r="B530" s="25" t="s">
        <v>217</v>
      </c>
      <c r="C530" s="25" t="s">
        <v>1342</v>
      </c>
      <c r="D530" s="25" t="s">
        <v>105</v>
      </c>
      <c r="E530" s="25" t="s">
        <v>108</v>
      </c>
      <c r="F530" s="64">
        <v>0.25026588</v>
      </c>
      <c r="G530" s="46">
        <v>0</v>
      </c>
      <c r="H530" s="69" t="str">
        <f t="shared" si="16"/>
        <v/>
      </c>
      <c r="I530" s="75">
        <f t="shared" si="17"/>
        <v>2.2993366049356067E-5</v>
      </c>
      <c r="J530" s="101">
        <v>51.839475280000002</v>
      </c>
      <c r="K530" s="101">
        <v>9.7291428570999994</v>
      </c>
    </row>
    <row r="531" spans="1:11" x14ac:dyDescent="0.15">
      <c r="A531" s="25" t="s">
        <v>753</v>
      </c>
      <c r="B531" s="25" t="s">
        <v>900</v>
      </c>
      <c r="C531" s="25" t="s">
        <v>1349</v>
      </c>
      <c r="D531" s="25" t="s">
        <v>105</v>
      </c>
      <c r="E531" s="25" t="s">
        <v>109</v>
      </c>
      <c r="F531" s="64">
        <v>0.24307895999999998</v>
      </c>
      <c r="G531" s="46">
        <v>0.79916278000000007</v>
      </c>
      <c r="H531" s="69">
        <f t="shared" si="16"/>
        <v>-0.69583298161108065</v>
      </c>
      <c r="I531" s="75">
        <f t="shared" si="17"/>
        <v>2.2333062366219402E-5</v>
      </c>
      <c r="J531" s="101">
        <v>20.674388</v>
      </c>
      <c r="K531" s="101">
        <v>34.248428571399998</v>
      </c>
    </row>
    <row r="532" spans="1:11" x14ac:dyDescent="0.15">
      <c r="A532" s="25" t="s">
        <v>1527</v>
      </c>
      <c r="B532" s="25" t="s">
        <v>1712</v>
      </c>
      <c r="C532" s="25" t="s">
        <v>1348</v>
      </c>
      <c r="D532" s="25" t="s">
        <v>106</v>
      </c>
      <c r="E532" s="25" t="s">
        <v>109</v>
      </c>
      <c r="F532" s="64">
        <v>0.23679429999999999</v>
      </c>
      <c r="G532" s="46">
        <v>8.2163649999999991E-2</v>
      </c>
      <c r="H532" s="69">
        <f t="shared" si="16"/>
        <v>1.8819836996043873</v>
      </c>
      <c r="I532" s="75">
        <f t="shared" si="17"/>
        <v>2.1755654499530799E-5</v>
      </c>
      <c r="J532" s="101">
        <v>12.301918089999999</v>
      </c>
      <c r="K532" s="101">
        <v>11.3913333333</v>
      </c>
    </row>
    <row r="533" spans="1:11" x14ac:dyDescent="0.15">
      <c r="A533" s="25" t="s">
        <v>218</v>
      </c>
      <c r="B533" s="25" t="s">
        <v>583</v>
      </c>
      <c r="C533" s="25" t="s">
        <v>1342</v>
      </c>
      <c r="D533" s="25" t="s">
        <v>105</v>
      </c>
      <c r="E533" s="25" t="s">
        <v>108</v>
      </c>
      <c r="F533" s="64">
        <v>0.23302244</v>
      </c>
      <c r="G533" s="46">
        <v>0.24477564100000002</v>
      </c>
      <c r="H533" s="69">
        <f t="shared" si="16"/>
        <v>-4.8016219881944933E-2</v>
      </c>
      <c r="I533" s="75">
        <f t="shared" si="17"/>
        <v>2.1409112023716981E-5</v>
      </c>
      <c r="J533" s="101">
        <v>25.632466820000001</v>
      </c>
      <c r="K533" s="101">
        <v>20.316523809500001</v>
      </c>
    </row>
    <row r="534" spans="1:11" x14ac:dyDescent="0.15">
      <c r="A534" s="25" t="s">
        <v>710</v>
      </c>
      <c r="B534" s="25" t="s">
        <v>277</v>
      </c>
      <c r="C534" s="25" t="s">
        <v>1343</v>
      </c>
      <c r="D534" s="25" t="s">
        <v>105</v>
      </c>
      <c r="E534" s="25" t="s">
        <v>108</v>
      </c>
      <c r="F534" s="64">
        <v>0.22431244</v>
      </c>
      <c r="G534" s="46">
        <v>2.23293629</v>
      </c>
      <c r="H534" s="69">
        <f t="shared" si="16"/>
        <v>-0.89954373485505945</v>
      </c>
      <c r="I534" s="75">
        <f t="shared" si="17"/>
        <v>2.0608874219466993E-5</v>
      </c>
      <c r="J534" s="101">
        <v>16.306531020000001</v>
      </c>
      <c r="K534" s="101">
        <v>59.128714285699999</v>
      </c>
    </row>
    <row r="535" spans="1:11" x14ac:dyDescent="0.15">
      <c r="A535" s="25" t="s">
        <v>1382</v>
      </c>
      <c r="B535" s="25" t="s">
        <v>1383</v>
      </c>
      <c r="C535" s="25" t="s">
        <v>1347</v>
      </c>
      <c r="D535" s="25" t="s">
        <v>105</v>
      </c>
      <c r="E535" s="25" t="s">
        <v>109</v>
      </c>
      <c r="F535" s="64">
        <v>0.22397613</v>
      </c>
      <c r="G535" s="46">
        <v>0.41986800000000002</v>
      </c>
      <c r="H535" s="69">
        <f t="shared" si="16"/>
        <v>-0.46655584612306733</v>
      </c>
      <c r="I535" s="75">
        <f t="shared" si="17"/>
        <v>2.0577975485144683E-5</v>
      </c>
      <c r="J535" s="101">
        <v>8.3173271999999994</v>
      </c>
      <c r="K535" s="101">
        <v>120.0912857143</v>
      </c>
    </row>
    <row r="536" spans="1:11" x14ac:dyDescent="0.15">
      <c r="A536" s="25" t="s">
        <v>633</v>
      </c>
      <c r="B536" s="25" t="s">
        <v>1610</v>
      </c>
      <c r="C536" s="25" t="s">
        <v>1341</v>
      </c>
      <c r="D536" s="25" t="s">
        <v>105</v>
      </c>
      <c r="E536" s="25" t="s">
        <v>108</v>
      </c>
      <c r="F536" s="64">
        <v>0.22120000000000001</v>
      </c>
      <c r="G536" s="46">
        <v>0</v>
      </c>
      <c r="H536" s="69" t="str">
        <f t="shared" si="16"/>
        <v/>
      </c>
      <c r="I536" s="75">
        <f t="shared" si="17"/>
        <v>2.0322916452364829E-5</v>
      </c>
      <c r="J536" s="101">
        <v>19.014644219999997</v>
      </c>
      <c r="K536" s="101">
        <v>19.081285714300002</v>
      </c>
    </row>
    <row r="537" spans="1:11" x14ac:dyDescent="0.15">
      <c r="A537" s="25" t="s">
        <v>683</v>
      </c>
      <c r="B537" s="25" t="s">
        <v>1881</v>
      </c>
      <c r="C537" s="25" t="s">
        <v>1344</v>
      </c>
      <c r="D537" s="25" t="s">
        <v>105</v>
      </c>
      <c r="E537" s="25" t="s">
        <v>108</v>
      </c>
      <c r="F537" s="64">
        <v>0.21881844</v>
      </c>
      <c r="G537" s="46">
        <v>0.42420640000000004</v>
      </c>
      <c r="H537" s="69">
        <f t="shared" si="16"/>
        <v>-0.48416987579631054</v>
      </c>
      <c r="I537" s="75">
        <f t="shared" si="17"/>
        <v>2.0104108835247769E-5</v>
      </c>
      <c r="J537" s="101">
        <v>8.1589549199999993</v>
      </c>
      <c r="K537" s="101">
        <v>20.134238095200001</v>
      </c>
    </row>
    <row r="538" spans="1:11" x14ac:dyDescent="0.15">
      <c r="A538" s="25" t="s">
        <v>494</v>
      </c>
      <c r="B538" s="25" t="s">
        <v>495</v>
      </c>
      <c r="C538" s="25" t="s">
        <v>1342</v>
      </c>
      <c r="D538" s="25" t="s">
        <v>105</v>
      </c>
      <c r="E538" s="25" t="s">
        <v>108</v>
      </c>
      <c r="F538" s="64">
        <v>0.214036</v>
      </c>
      <c r="G538" s="46">
        <v>0.11511916</v>
      </c>
      <c r="H538" s="69">
        <f t="shared" si="16"/>
        <v>0.85925609603127762</v>
      </c>
      <c r="I538" s="75">
        <f t="shared" si="17"/>
        <v>1.96647185614754E-5</v>
      </c>
      <c r="J538" s="101">
        <v>104.82688742000001</v>
      </c>
      <c r="K538" s="101">
        <v>4.5890000000000004</v>
      </c>
    </row>
    <row r="539" spans="1:11" x14ac:dyDescent="0.15">
      <c r="A539" s="25" t="s">
        <v>1482</v>
      </c>
      <c r="B539" s="25" t="s">
        <v>970</v>
      </c>
      <c r="C539" s="25" t="s">
        <v>1348</v>
      </c>
      <c r="D539" s="25" t="s">
        <v>105</v>
      </c>
      <c r="E539" s="25" t="s">
        <v>108</v>
      </c>
      <c r="F539" s="64">
        <v>0.20560239499999999</v>
      </c>
      <c r="G539" s="46">
        <v>0.23741092999999999</v>
      </c>
      <c r="H539" s="69">
        <f t="shared" si="16"/>
        <v>-0.13398092076047219</v>
      </c>
      <c r="I539" s="75">
        <f t="shared" si="17"/>
        <v>1.8889874755836853E-5</v>
      </c>
      <c r="J539" s="101">
        <v>3.3444751899999998</v>
      </c>
      <c r="K539" s="101">
        <v>46.400952381000003</v>
      </c>
    </row>
    <row r="540" spans="1:11" x14ac:dyDescent="0.15">
      <c r="A540" s="25" t="s">
        <v>132</v>
      </c>
      <c r="B540" s="25" t="s">
        <v>135</v>
      </c>
      <c r="C540" s="25" t="s">
        <v>1344</v>
      </c>
      <c r="D540" s="25" t="s">
        <v>105</v>
      </c>
      <c r="E540" s="25" t="s">
        <v>108</v>
      </c>
      <c r="F540" s="64">
        <v>0.19940566000000001</v>
      </c>
      <c r="G540" s="46">
        <v>2.1258887599999996</v>
      </c>
      <c r="H540" s="69">
        <f t="shared" si="16"/>
        <v>-0.9062012727326334</v>
      </c>
      <c r="I540" s="75">
        <f t="shared" si="17"/>
        <v>1.8320545064686563E-5</v>
      </c>
      <c r="J540" s="101">
        <v>4.3084404999999997</v>
      </c>
      <c r="K540" s="101">
        <v>23.5623333333</v>
      </c>
    </row>
    <row r="541" spans="1:11" x14ac:dyDescent="0.15">
      <c r="A541" s="25" t="s">
        <v>335</v>
      </c>
      <c r="B541" s="25" t="s">
        <v>336</v>
      </c>
      <c r="C541" s="25" t="s">
        <v>337</v>
      </c>
      <c r="D541" s="25" t="s">
        <v>105</v>
      </c>
      <c r="E541" s="25" t="s">
        <v>108</v>
      </c>
      <c r="F541" s="64">
        <v>0.19531862</v>
      </c>
      <c r="G541" s="46">
        <v>9.7934900000000002E-3</v>
      </c>
      <c r="H541" s="69">
        <f t="shared" si="16"/>
        <v>18.943719756695518</v>
      </c>
      <c r="I541" s="75">
        <f t="shared" si="17"/>
        <v>1.7945045189200697E-5</v>
      </c>
      <c r="J541" s="101">
        <v>29.980943870000001</v>
      </c>
      <c r="K541" s="101">
        <v>65.924619047600004</v>
      </c>
    </row>
    <row r="542" spans="1:11" x14ac:dyDescent="0.15">
      <c r="A542" s="25" t="s">
        <v>1569</v>
      </c>
      <c r="B542" s="25" t="s">
        <v>1570</v>
      </c>
      <c r="C542" s="25" t="s">
        <v>1348</v>
      </c>
      <c r="D542" s="25" t="s">
        <v>106</v>
      </c>
      <c r="E542" s="25" t="s">
        <v>109</v>
      </c>
      <c r="F542" s="64">
        <v>0.19014482500000002</v>
      </c>
      <c r="G542" s="46">
        <v>4.9699999999999996E-3</v>
      </c>
      <c r="H542" s="69">
        <f t="shared" si="16"/>
        <v>37.258516096579484</v>
      </c>
      <c r="I542" s="75">
        <f t="shared" si="17"/>
        <v>1.7469698880309817E-5</v>
      </c>
      <c r="J542" s="101">
        <v>63.803082914999997</v>
      </c>
      <c r="K542" s="101">
        <v>22.545904761900001</v>
      </c>
    </row>
    <row r="543" spans="1:11" x14ac:dyDescent="0.15">
      <c r="A543" s="25" t="s">
        <v>736</v>
      </c>
      <c r="B543" s="25" t="s">
        <v>883</v>
      </c>
      <c r="C543" s="25" t="s">
        <v>1349</v>
      </c>
      <c r="D543" s="25" t="s">
        <v>105</v>
      </c>
      <c r="E543" s="25" t="s">
        <v>108</v>
      </c>
      <c r="F543" s="64">
        <v>0.18838272</v>
      </c>
      <c r="G543" s="46">
        <v>0</v>
      </c>
      <c r="H543" s="69" t="str">
        <f t="shared" si="16"/>
        <v/>
      </c>
      <c r="I543" s="75">
        <f t="shared" si="17"/>
        <v>1.7307804157455864E-5</v>
      </c>
      <c r="J543" s="101">
        <v>36.522318549999994</v>
      </c>
      <c r="K543" s="101">
        <v>166.7535238095</v>
      </c>
    </row>
    <row r="544" spans="1:11" x14ac:dyDescent="0.15">
      <c r="A544" s="25" t="s">
        <v>30</v>
      </c>
      <c r="B544" s="25" t="s">
        <v>1822</v>
      </c>
      <c r="C544" s="25" t="s">
        <v>1351</v>
      </c>
      <c r="D544" s="25" t="s">
        <v>106</v>
      </c>
      <c r="E544" s="25" t="s">
        <v>109</v>
      </c>
      <c r="F544" s="64">
        <v>0.18775210000000001</v>
      </c>
      <c r="G544" s="46">
        <v>1.4852522000000002E-2</v>
      </c>
      <c r="H544" s="69">
        <f t="shared" si="16"/>
        <v>11.641092199695107</v>
      </c>
      <c r="I544" s="75">
        <f t="shared" si="17"/>
        <v>1.7249865470416125E-5</v>
      </c>
      <c r="J544" s="101">
        <v>3.1140051900000003</v>
      </c>
      <c r="K544" s="101">
        <v>68.697428571399996</v>
      </c>
    </row>
    <row r="545" spans="1:11" x14ac:dyDescent="0.15">
      <c r="A545" s="25" t="s">
        <v>638</v>
      </c>
      <c r="B545" s="25" t="s">
        <v>76</v>
      </c>
      <c r="C545" s="25" t="s">
        <v>1341</v>
      </c>
      <c r="D545" s="25" t="s">
        <v>105</v>
      </c>
      <c r="E545" s="25" t="s">
        <v>108</v>
      </c>
      <c r="F545" s="64">
        <v>0.1819895</v>
      </c>
      <c r="G545" s="46">
        <v>0</v>
      </c>
      <c r="H545" s="69" t="str">
        <f t="shared" si="16"/>
        <v/>
      </c>
      <c r="I545" s="75">
        <f t="shared" si="17"/>
        <v>1.6720422259076171E-5</v>
      </c>
      <c r="J545" s="101">
        <v>147.21891825</v>
      </c>
      <c r="K545" s="101">
        <v>15.167904761899999</v>
      </c>
    </row>
    <row r="546" spans="1:11" x14ac:dyDescent="0.15">
      <c r="A546" s="25" t="s">
        <v>1412</v>
      </c>
      <c r="B546" s="25" t="s">
        <v>1413</v>
      </c>
      <c r="C546" s="25" t="s">
        <v>1349</v>
      </c>
      <c r="D546" s="25" t="s">
        <v>105</v>
      </c>
      <c r="E546" s="25" t="s">
        <v>109</v>
      </c>
      <c r="F546" s="64">
        <v>0.17894069000000001</v>
      </c>
      <c r="G546" s="46">
        <v>0.46616864000000002</v>
      </c>
      <c r="H546" s="69">
        <f t="shared" si="16"/>
        <v>-0.61614601531325652</v>
      </c>
      <c r="I546" s="75">
        <f t="shared" si="17"/>
        <v>1.6440310546105404E-5</v>
      </c>
      <c r="J546" s="101">
        <v>20.74995534</v>
      </c>
      <c r="K546" s="101">
        <v>78.162285714299998</v>
      </c>
    </row>
    <row r="547" spans="1:11" x14ac:dyDescent="0.15">
      <c r="A547" s="25" t="s">
        <v>1655</v>
      </c>
      <c r="B547" s="25" t="s">
        <v>1656</v>
      </c>
      <c r="C547" s="25" t="s">
        <v>1633</v>
      </c>
      <c r="D547" s="25" t="s">
        <v>106</v>
      </c>
      <c r="E547" s="25" t="s">
        <v>109</v>
      </c>
      <c r="F547" s="64">
        <v>0.17658254999999998</v>
      </c>
      <c r="G547" s="46">
        <v>1.460587E-2</v>
      </c>
      <c r="H547" s="69">
        <f t="shared" si="16"/>
        <v>11.089834429582078</v>
      </c>
      <c r="I547" s="75">
        <f t="shared" si="17"/>
        <v>1.622365465911182E-5</v>
      </c>
      <c r="J547" s="101">
        <v>61.284115816323499</v>
      </c>
      <c r="K547" s="101">
        <v>39.372238095199997</v>
      </c>
    </row>
    <row r="548" spans="1:11" x14ac:dyDescent="0.15">
      <c r="A548" s="25" t="s">
        <v>755</v>
      </c>
      <c r="B548" s="25" t="s">
        <v>902</v>
      </c>
      <c r="C548" s="25" t="s">
        <v>1349</v>
      </c>
      <c r="D548" s="25" t="s">
        <v>105</v>
      </c>
      <c r="E548" s="25" t="s">
        <v>109</v>
      </c>
      <c r="F548" s="64">
        <v>0.17241098999999999</v>
      </c>
      <c r="G548" s="46">
        <v>0.58434160999999996</v>
      </c>
      <c r="H548" s="69">
        <f t="shared" si="16"/>
        <v>-0.70494829214712262</v>
      </c>
      <c r="I548" s="75">
        <f t="shared" si="17"/>
        <v>1.5840389445024898E-5</v>
      </c>
      <c r="J548" s="101">
        <v>139.07813150000001</v>
      </c>
      <c r="K548" s="101">
        <v>26.661190476200002</v>
      </c>
    </row>
    <row r="549" spans="1:11" x14ac:dyDescent="0.15">
      <c r="A549" s="25" t="s">
        <v>219</v>
      </c>
      <c r="B549" s="25" t="s">
        <v>220</v>
      </c>
      <c r="C549" s="25" t="s">
        <v>1342</v>
      </c>
      <c r="D549" s="25" t="s">
        <v>105</v>
      </c>
      <c r="E549" s="25" t="s">
        <v>108</v>
      </c>
      <c r="F549" s="64">
        <v>0.16844412</v>
      </c>
      <c r="G549" s="46">
        <v>0</v>
      </c>
      <c r="H549" s="69" t="str">
        <f t="shared" si="16"/>
        <v/>
      </c>
      <c r="I549" s="75">
        <f t="shared" si="17"/>
        <v>1.5475930278716616E-5</v>
      </c>
      <c r="J549" s="101">
        <v>19.400067979999999</v>
      </c>
      <c r="K549" s="101">
        <v>6.9325714286000002</v>
      </c>
    </row>
    <row r="550" spans="1:11" x14ac:dyDescent="0.15">
      <c r="A550" s="25" t="s">
        <v>319</v>
      </c>
      <c r="B550" s="25" t="s">
        <v>320</v>
      </c>
      <c r="C550" s="25" t="s">
        <v>1348</v>
      </c>
      <c r="D550" s="25" t="s">
        <v>106</v>
      </c>
      <c r="E550" s="25" t="s">
        <v>108</v>
      </c>
      <c r="F550" s="64">
        <v>0.16055851000000002</v>
      </c>
      <c r="G550" s="46">
        <v>6.0352000000000003E-2</v>
      </c>
      <c r="H550" s="69">
        <f t="shared" si="16"/>
        <v>1.6603676762990456</v>
      </c>
      <c r="I550" s="75">
        <f t="shared" si="17"/>
        <v>1.4751433926067736E-5</v>
      </c>
      <c r="J550" s="101">
        <v>25.296795459999998</v>
      </c>
      <c r="K550" s="101">
        <v>26.598904761899998</v>
      </c>
    </row>
    <row r="551" spans="1:11" x14ac:dyDescent="0.15">
      <c r="A551" s="25" t="s">
        <v>325</v>
      </c>
      <c r="B551" s="25" t="s">
        <v>326</v>
      </c>
      <c r="C551" s="25" t="s">
        <v>1341</v>
      </c>
      <c r="D551" s="25" t="s">
        <v>105</v>
      </c>
      <c r="E551" s="25" t="s">
        <v>108</v>
      </c>
      <c r="F551" s="64">
        <v>0.15096691000000001</v>
      </c>
      <c r="G551" s="46">
        <v>2.0262840000000001E-2</v>
      </c>
      <c r="H551" s="69">
        <f t="shared" si="16"/>
        <v>6.45043192365927</v>
      </c>
      <c r="I551" s="75">
        <f t="shared" si="17"/>
        <v>1.3870198458416278E-5</v>
      </c>
      <c r="J551" s="101">
        <v>20.878964400000001</v>
      </c>
      <c r="K551" s="101">
        <v>39.767749999999999</v>
      </c>
    </row>
    <row r="552" spans="1:11" x14ac:dyDescent="0.15">
      <c r="A552" s="25" t="s">
        <v>1697</v>
      </c>
      <c r="B552" s="25" t="s">
        <v>2</v>
      </c>
      <c r="C552" s="25" t="s">
        <v>1039</v>
      </c>
      <c r="D552" s="25" t="s">
        <v>105</v>
      </c>
      <c r="E552" s="25" t="s">
        <v>108</v>
      </c>
      <c r="F552" s="64">
        <v>0.15013436999999999</v>
      </c>
      <c r="G552" s="46">
        <v>5.4765533700000004</v>
      </c>
      <c r="H552" s="69">
        <f t="shared" si="16"/>
        <v>-0.97258597518241663</v>
      </c>
      <c r="I552" s="75">
        <f t="shared" si="17"/>
        <v>1.3793708219432316E-5</v>
      </c>
      <c r="J552" s="101">
        <v>72.200138299999992</v>
      </c>
      <c r="K552" s="101">
        <v>42.012999999999998</v>
      </c>
    </row>
    <row r="553" spans="1:11" x14ac:dyDescent="0.15">
      <c r="A553" s="25" t="s">
        <v>1730</v>
      </c>
      <c r="B553" s="25" t="s">
        <v>1745</v>
      </c>
      <c r="C553" s="25" t="s">
        <v>1348</v>
      </c>
      <c r="D553" s="25" t="s">
        <v>106</v>
      </c>
      <c r="E553" s="25" t="s">
        <v>109</v>
      </c>
      <c r="F553" s="64">
        <v>0.14757460999999999</v>
      </c>
      <c r="G553" s="46">
        <v>0.61153754000000005</v>
      </c>
      <c r="H553" s="69">
        <f t="shared" si="16"/>
        <v>-0.7586826640274611</v>
      </c>
      <c r="I553" s="75">
        <f t="shared" si="17"/>
        <v>1.3558528343220268E-5</v>
      </c>
      <c r="J553" s="101">
        <v>121.134</v>
      </c>
      <c r="K553" s="101">
        <v>52.511428571400003</v>
      </c>
    </row>
    <row r="554" spans="1:11" x14ac:dyDescent="0.15">
      <c r="A554" s="25" t="s">
        <v>1846</v>
      </c>
      <c r="B554" s="25" t="s">
        <v>1847</v>
      </c>
      <c r="C554" s="25" t="s">
        <v>1633</v>
      </c>
      <c r="D554" s="25" t="s">
        <v>106</v>
      </c>
      <c r="E554" s="25" t="s">
        <v>109</v>
      </c>
      <c r="F554" s="64">
        <v>0.14621186999999999</v>
      </c>
      <c r="G554" s="46">
        <v>0.80958992000000007</v>
      </c>
      <c r="H554" s="69">
        <f t="shared" si="16"/>
        <v>-0.81940008591016056</v>
      </c>
      <c r="I554" s="75">
        <f t="shared" si="17"/>
        <v>1.343332558026233E-5</v>
      </c>
      <c r="J554" s="101">
        <v>185.02699999999999</v>
      </c>
      <c r="K554" s="101">
        <v>41.246000000000002</v>
      </c>
    </row>
    <row r="555" spans="1:11" x14ac:dyDescent="0.15">
      <c r="A555" s="25" t="s">
        <v>221</v>
      </c>
      <c r="B555" s="25" t="s">
        <v>511</v>
      </c>
      <c r="C555" s="25" t="s">
        <v>1342</v>
      </c>
      <c r="D555" s="25" t="s">
        <v>105</v>
      </c>
      <c r="E555" s="25" t="s">
        <v>108</v>
      </c>
      <c r="F555" s="64">
        <v>0.14427582</v>
      </c>
      <c r="G555" s="46">
        <v>0.53067450000000005</v>
      </c>
      <c r="H555" s="69">
        <f t="shared" si="16"/>
        <v>-0.7281274679676526</v>
      </c>
      <c r="I555" s="75">
        <f t="shared" si="17"/>
        <v>1.3255449529640265E-5</v>
      </c>
      <c r="J555" s="101">
        <v>10.857703539999999</v>
      </c>
      <c r="K555" s="101">
        <v>24.622476190499999</v>
      </c>
    </row>
    <row r="556" spans="1:11" x14ac:dyDescent="0.15">
      <c r="A556" s="25" t="s">
        <v>256</v>
      </c>
      <c r="B556" s="25" t="s">
        <v>257</v>
      </c>
      <c r="C556" s="25" t="s">
        <v>1346</v>
      </c>
      <c r="D556" s="25" t="s">
        <v>106</v>
      </c>
      <c r="E556" s="25" t="s">
        <v>109</v>
      </c>
      <c r="F556" s="64">
        <v>0.14270531</v>
      </c>
      <c r="G556" s="46">
        <v>0.17295276000000001</v>
      </c>
      <c r="H556" s="69">
        <f t="shared" si="16"/>
        <v>-0.17488850712761106</v>
      </c>
      <c r="I556" s="75">
        <f t="shared" si="17"/>
        <v>1.3111157741586E-5</v>
      </c>
      <c r="J556" s="101">
        <v>29.949334050000001</v>
      </c>
      <c r="K556" s="101">
        <v>21.994666666699999</v>
      </c>
    </row>
    <row r="557" spans="1:11" x14ac:dyDescent="0.15">
      <c r="A557" s="25" t="s">
        <v>222</v>
      </c>
      <c r="B557" s="25" t="s">
        <v>577</v>
      </c>
      <c r="C557" s="25" t="s">
        <v>1342</v>
      </c>
      <c r="D557" s="25" t="s">
        <v>105</v>
      </c>
      <c r="E557" s="25" t="s">
        <v>108</v>
      </c>
      <c r="F557" s="64">
        <v>0.13637715</v>
      </c>
      <c r="G557" s="46">
        <v>5.5087459999999998E-2</v>
      </c>
      <c r="H557" s="69">
        <f t="shared" si="16"/>
        <v>1.4756478153104173</v>
      </c>
      <c r="I557" s="75">
        <f t="shared" si="17"/>
        <v>1.2529753279663772E-5</v>
      </c>
      <c r="J557" s="101">
        <v>11.735894199999999</v>
      </c>
      <c r="K557" s="101">
        <v>20.026714285699999</v>
      </c>
    </row>
    <row r="558" spans="1:11" x14ac:dyDescent="0.15">
      <c r="A558" s="25" t="s">
        <v>1544</v>
      </c>
      <c r="B558" s="25" t="s">
        <v>58</v>
      </c>
      <c r="C558" s="25" t="s">
        <v>1364</v>
      </c>
      <c r="D558" s="25" t="s">
        <v>106</v>
      </c>
      <c r="E558" s="25" t="s">
        <v>108</v>
      </c>
      <c r="F558" s="64">
        <v>0.13131999999999999</v>
      </c>
      <c r="G558" s="46">
        <v>0.29067007</v>
      </c>
      <c r="H558" s="69">
        <f t="shared" si="16"/>
        <v>-0.5482162989811783</v>
      </c>
      <c r="I558" s="75">
        <f t="shared" si="17"/>
        <v>1.2065123817922917E-5</v>
      </c>
      <c r="J558" s="101">
        <v>110.90953631999999</v>
      </c>
      <c r="K558" s="101">
        <v>20.7227142857</v>
      </c>
    </row>
    <row r="559" spans="1:11" x14ac:dyDescent="0.15">
      <c r="A559" s="25" t="s">
        <v>1952</v>
      </c>
      <c r="B559" s="25" t="s">
        <v>1953</v>
      </c>
      <c r="C559" s="25" t="s">
        <v>1039</v>
      </c>
      <c r="D559" s="25" t="s">
        <v>105</v>
      </c>
      <c r="E559" s="25" t="s">
        <v>108</v>
      </c>
      <c r="F559" s="64">
        <v>0.13054235</v>
      </c>
      <c r="G559" s="46">
        <v>0</v>
      </c>
      <c r="H559" s="69" t="str">
        <f t="shared" si="16"/>
        <v/>
      </c>
      <c r="I559" s="75">
        <f t="shared" si="17"/>
        <v>1.1993676638993525E-5</v>
      </c>
      <c r="J559" s="101">
        <v>8.5583863900000008</v>
      </c>
      <c r="K559" s="101">
        <v>11.289904761900001</v>
      </c>
    </row>
    <row r="560" spans="1:11" x14ac:dyDescent="0.15">
      <c r="A560" s="25" t="s">
        <v>828</v>
      </c>
      <c r="B560" s="25" t="s">
        <v>829</v>
      </c>
      <c r="C560" s="25" t="s">
        <v>1342</v>
      </c>
      <c r="D560" s="25" t="s">
        <v>105</v>
      </c>
      <c r="E560" s="25" t="s">
        <v>108</v>
      </c>
      <c r="F560" s="64">
        <v>0.12848000000000001</v>
      </c>
      <c r="G560" s="46">
        <v>1.38347E-2</v>
      </c>
      <c r="H560" s="69">
        <f t="shared" si="16"/>
        <v>8.2867933529458551</v>
      </c>
      <c r="I560" s="75">
        <f t="shared" si="17"/>
        <v>1.1804196680831073E-5</v>
      </c>
      <c r="J560" s="101">
        <v>372.66299625357743</v>
      </c>
      <c r="K560" s="101">
        <v>21.081666666699999</v>
      </c>
    </row>
    <row r="561" spans="1:11" x14ac:dyDescent="0.15">
      <c r="A561" s="25" t="s">
        <v>223</v>
      </c>
      <c r="B561" s="25" t="s">
        <v>536</v>
      </c>
      <c r="C561" s="25" t="s">
        <v>1342</v>
      </c>
      <c r="D561" s="25" t="s">
        <v>105</v>
      </c>
      <c r="E561" s="25" t="s">
        <v>108</v>
      </c>
      <c r="F561" s="64">
        <v>0.12788644999999998</v>
      </c>
      <c r="G561" s="46">
        <v>7.9572600000000007E-2</v>
      </c>
      <c r="H561" s="69">
        <f t="shared" si="16"/>
        <v>0.60716691423932323</v>
      </c>
      <c r="I561" s="75">
        <f t="shared" si="17"/>
        <v>1.1749663827936401E-5</v>
      </c>
      <c r="J561" s="101">
        <v>9.1342089800000004</v>
      </c>
      <c r="K561" s="101">
        <v>16.8748095238</v>
      </c>
    </row>
    <row r="562" spans="1:11" x14ac:dyDescent="0.15">
      <c r="A562" s="25" t="s">
        <v>1403</v>
      </c>
      <c r="B562" s="25" t="s">
        <v>1189</v>
      </c>
      <c r="C562" s="25" t="s">
        <v>1348</v>
      </c>
      <c r="D562" s="25" t="s">
        <v>106</v>
      </c>
      <c r="E562" s="25" t="s">
        <v>108</v>
      </c>
      <c r="F562" s="64">
        <v>0.1124105</v>
      </c>
      <c r="G562" s="46">
        <v>5.9581800000000004E-2</v>
      </c>
      <c r="H562" s="69">
        <f t="shared" si="16"/>
        <v>0.88665834197691229</v>
      </c>
      <c r="I562" s="75">
        <f t="shared" si="17"/>
        <v>1.0327799276078465E-5</v>
      </c>
      <c r="J562" s="101">
        <v>15.3</v>
      </c>
      <c r="K562" s="101">
        <v>57.405476190500003</v>
      </c>
    </row>
    <row r="563" spans="1:11" x14ac:dyDescent="0.15">
      <c r="A563" s="25" t="s">
        <v>1724</v>
      </c>
      <c r="B563" s="25" t="s">
        <v>1736</v>
      </c>
      <c r="C563" s="25" t="s">
        <v>1346</v>
      </c>
      <c r="D563" s="25" t="s">
        <v>106</v>
      </c>
      <c r="E563" s="25" t="s">
        <v>109</v>
      </c>
      <c r="F563" s="64">
        <v>0.11189482000000001</v>
      </c>
      <c r="G563" s="46">
        <v>0.18902695999999999</v>
      </c>
      <c r="H563" s="69">
        <f t="shared" si="16"/>
        <v>-0.40804835458391753</v>
      </c>
      <c r="I563" s="75">
        <f t="shared" si="17"/>
        <v>1.0280420788030747E-5</v>
      </c>
      <c r="J563" s="101">
        <v>8.9358173000000001</v>
      </c>
      <c r="K563" s="101">
        <v>13.630047619000001</v>
      </c>
    </row>
    <row r="564" spans="1:11" x14ac:dyDescent="0.15">
      <c r="A564" s="25" t="s">
        <v>1498</v>
      </c>
      <c r="B564" s="25" t="s">
        <v>1421</v>
      </c>
      <c r="C564" s="25" t="s">
        <v>1348</v>
      </c>
      <c r="D564" s="25" t="s">
        <v>105</v>
      </c>
      <c r="E564" s="25" t="s">
        <v>108</v>
      </c>
      <c r="F564" s="64">
        <v>0.11174817999999999</v>
      </c>
      <c r="G564" s="46">
        <v>0.41620794999999999</v>
      </c>
      <c r="H564" s="69">
        <f t="shared" si="16"/>
        <v>-0.7315087806467897</v>
      </c>
      <c r="I564" s="75">
        <f t="shared" si="17"/>
        <v>1.0266948127684567E-5</v>
      </c>
      <c r="J564" s="101">
        <v>6.5784489599999993</v>
      </c>
      <c r="K564" s="101">
        <v>63.018142857100003</v>
      </c>
    </row>
    <row r="565" spans="1:11" x14ac:dyDescent="0.15">
      <c r="A565" s="25" t="s">
        <v>224</v>
      </c>
      <c r="B565" s="25" t="s">
        <v>1608</v>
      </c>
      <c r="C565" s="25" t="s">
        <v>1342</v>
      </c>
      <c r="D565" s="25" t="s">
        <v>105</v>
      </c>
      <c r="E565" s="25" t="s">
        <v>108</v>
      </c>
      <c r="F565" s="64">
        <v>0.1080875</v>
      </c>
      <c r="G565" s="46">
        <v>3.4889999999999997E-4</v>
      </c>
      <c r="H565" s="69">
        <f t="shared" si="16"/>
        <v>308.79507022069362</v>
      </c>
      <c r="I565" s="75">
        <f t="shared" si="17"/>
        <v>9.9306203980333798E-6</v>
      </c>
      <c r="J565" s="101">
        <v>61.217890950000005</v>
      </c>
      <c r="K565" s="101">
        <v>20.725190476200002</v>
      </c>
    </row>
    <row r="566" spans="1:11" x14ac:dyDescent="0.15">
      <c r="A566" s="25" t="s">
        <v>986</v>
      </c>
      <c r="B566" s="25" t="s">
        <v>979</v>
      </c>
      <c r="C566" s="25" t="s">
        <v>1342</v>
      </c>
      <c r="D566" s="25" t="s">
        <v>105</v>
      </c>
      <c r="E566" s="25" t="s">
        <v>109</v>
      </c>
      <c r="F566" s="64">
        <v>0.10803654</v>
      </c>
      <c r="G566" s="46">
        <v>0.12630167</v>
      </c>
      <c r="H566" s="69">
        <f t="shared" si="16"/>
        <v>-0.14461511078990485</v>
      </c>
      <c r="I566" s="75">
        <f t="shared" si="17"/>
        <v>9.9259384096861263E-6</v>
      </c>
      <c r="J566" s="101">
        <v>22.32112691</v>
      </c>
      <c r="K566" s="101">
        <v>10.221952380999999</v>
      </c>
    </row>
    <row r="567" spans="1:11" x14ac:dyDescent="0.15">
      <c r="A567" s="25" t="s">
        <v>484</v>
      </c>
      <c r="B567" s="25" t="s">
        <v>485</v>
      </c>
      <c r="C567" s="25" t="s">
        <v>1342</v>
      </c>
      <c r="D567" s="25" t="s">
        <v>105</v>
      </c>
      <c r="E567" s="25" t="s">
        <v>108</v>
      </c>
      <c r="F567" s="64">
        <v>0.10764976</v>
      </c>
      <c r="G567" s="46">
        <v>0.15479517000000001</v>
      </c>
      <c r="H567" s="69">
        <f t="shared" si="16"/>
        <v>-0.30456641508904969</v>
      </c>
      <c r="I567" s="75">
        <f t="shared" si="17"/>
        <v>9.8904027061352861E-6</v>
      </c>
      <c r="J567" s="101">
        <v>103.02133354999999</v>
      </c>
      <c r="K567" s="101">
        <v>9.8221904761999994</v>
      </c>
    </row>
    <row r="568" spans="1:11" x14ac:dyDescent="0.15">
      <c r="A568" s="25" t="s">
        <v>1496</v>
      </c>
      <c r="B568" s="25" t="s">
        <v>1417</v>
      </c>
      <c r="C568" s="25" t="s">
        <v>1348</v>
      </c>
      <c r="D568" s="25" t="s">
        <v>105</v>
      </c>
      <c r="E568" s="25" t="s">
        <v>108</v>
      </c>
      <c r="F568" s="64">
        <v>0.10729097999999999</v>
      </c>
      <c r="G568" s="46">
        <v>4.193757E-2</v>
      </c>
      <c r="H568" s="69">
        <f t="shared" si="16"/>
        <v>1.5583499473145439</v>
      </c>
      <c r="I568" s="75">
        <f t="shared" si="17"/>
        <v>9.8574395236543653E-6</v>
      </c>
      <c r="J568" s="101">
        <v>7.1414556000000005</v>
      </c>
      <c r="K568" s="101">
        <v>50.614428571399998</v>
      </c>
    </row>
    <row r="569" spans="1:11" x14ac:dyDescent="0.15">
      <c r="A569" s="25" t="s">
        <v>225</v>
      </c>
      <c r="B569" s="25" t="s">
        <v>226</v>
      </c>
      <c r="C569" s="25" t="s">
        <v>255</v>
      </c>
      <c r="D569" s="25" t="s">
        <v>106</v>
      </c>
      <c r="E569" s="25" t="s">
        <v>109</v>
      </c>
      <c r="F569" s="64">
        <v>0.10082411999999999</v>
      </c>
      <c r="G569" s="46">
        <v>0</v>
      </c>
      <c r="H569" s="69" t="str">
        <f t="shared" si="16"/>
        <v/>
      </c>
      <c r="I569" s="75">
        <f t="shared" si="17"/>
        <v>9.2632918948607849E-6</v>
      </c>
      <c r="J569" s="101">
        <v>8.2292907043672212</v>
      </c>
      <c r="K569" s="101">
        <v>58.770888888899997</v>
      </c>
    </row>
    <row r="570" spans="1:11" x14ac:dyDescent="0.15">
      <c r="A570" s="25" t="s">
        <v>1835</v>
      </c>
      <c r="B570" s="25" t="s">
        <v>1836</v>
      </c>
      <c r="C570" s="25" t="s">
        <v>1351</v>
      </c>
      <c r="D570" s="25" t="s">
        <v>106</v>
      </c>
      <c r="E570" s="25" t="s">
        <v>109</v>
      </c>
      <c r="F570" s="64">
        <v>9.5806882999999995E-2</v>
      </c>
      <c r="G570" s="46">
        <v>3.5834510999999999E-2</v>
      </c>
      <c r="H570" s="69">
        <f t="shared" si="16"/>
        <v>1.6735925878826698</v>
      </c>
      <c r="I570" s="75">
        <f t="shared" si="17"/>
        <v>8.8023294700293496E-6</v>
      </c>
      <c r="J570" s="101">
        <v>7.6176047609999999</v>
      </c>
      <c r="K570" s="101">
        <v>55.316190476199999</v>
      </c>
    </row>
    <row r="571" spans="1:11" x14ac:dyDescent="0.15">
      <c r="A571" s="25" t="s">
        <v>323</v>
      </c>
      <c r="B571" s="25" t="s">
        <v>324</v>
      </c>
      <c r="C571" s="25" t="s">
        <v>1364</v>
      </c>
      <c r="D571" s="25" t="s">
        <v>106</v>
      </c>
      <c r="E571" s="25" t="s">
        <v>108</v>
      </c>
      <c r="F571" s="64">
        <v>9.0735389999999999E-2</v>
      </c>
      <c r="G571" s="46">
        <v>2.7261199999999999E-2</v>
      </c>
      <c r="H571" s="69">
        <f t="shared" si="16"/>
        <v>2.3283710915146805</v>
      </c>
      <c r="I571" s="75">
        <f t="shared" si="17"/>
        <v>8.3363822343704296E-6</v>
      </c>
      <c r="J571" s="101">
        <v>56.169818277200903</v>
      </c>
      <c r="K571" s="101">
        <v>170.61761904759999</v>
      </c>
    </row>
    <row r="572" spans="1:11" x14ac:dyDescent="0.15">
      <c r="A572" s="25" t="s">
        <v>26</v>
      </c>
      <c r="B572" s="25" t="s">
        <v>27</v>
      </c>
      <c r="C572" s="25" t="s">
        <v>1633</v>
      </c>
      <c r="D572" s="25" t="s">
        <v>106</v>
      </c>
      <c r="E572" s="25" t="s">
        <v>109</v>
      </c>
      <c r="F572" s="64">
        <v>9.0334999999999999E-2</v>
      </c>
      <c r="G572" s="46">
        <v>8.7114999999999998E-2</v>
      </c>
      <c r="H572" s="69">
        <f t="shared" si="16"/>
        <v>3.6962635596625049E-2</v>
      </c>
      <c r="I572" s="75">
        <f t="shared" si="17"/>
        <v>8.2995961018281054E-6</v>
      </c>
      <c r="J572" s="101">
        <v>27.059936280000002</v>
      </c>
      <c r="K572" s="101">
        <v>27.657476190499999</v>
      </c>
    </row>
    <row r="573" spans="1:11" x14ac:dyDescent="0.15">
      <c r="A573" s="25" t="s">
        <v>635</v>
      </c>
      <c r="B573" s="25" t="s">
        <v>73</v>
      </c>
      <c r="C573" s="25" t="s">
        <v>1341</v>
      </c>
      <c r="D573" s="25" t="s">
        <v>105</v>
      </c>
      <c r="E573" s="25" t="s">
        <v>108</v>
      </c>
      <c r="F573" s="64">
        <v>9.0272000000000005E-2</v>
      </c>
      <c r="G573" s="46">
        <v>0</v>
      </c>
      <c r="H573" s="69" t="str">
        <f t="shared" si="16"/>
        <v/>
      </c>
      <c r="I573" s="75">
        <f t="shared" si="17"/>
        <v>8.2938079294207869E-6</v>
      </c>
      <c r="J573" s="101">
        <v>151.06892265000002</v>
      </c>
      <c r="K573" s="101">
        <v>22.544047619000001</v>
      </c>
    </row>
    <row r="574" spans="1:11" x14ac:dyDescent="0.15">
      <c r="A574" s="25" t="s">
        <v>331</v>
      </c>
      <c r="B574" s="25" t="s">
        <v>332</v>
      </c>
      <c r="C574" s="25" t="s">
        <v>1343</v>
      </c>
      <c r="D574" s="25" t="s">
        <v>105</v>
      </c>
      <c r="E574" s="25" t="s">
        <v>108</v>
      </c>
      <c r="F574" s="64">
        <v>8.7257130000000002E-2</v>
      </c>
      <c r="G574" s="46">
        <v>1.2122000000000001E-2</v>
      </c>
      <c r="H574" s="69">
        <f t="shared" si="16"/>
        <v>6.1982453390529608</v>
      </c>
      <c r="I574" s="75">
        <f t="shared" si="17"/>
        <v>8.0168144794897686E-6</v>
      </c>
      <c r="J574" s="101">
        <v>10.718344380000001</v>
      </c>
      <c r="K574" s="101">
        <v>123.8235238095</v>
      </c>
    </row>
    <row r="575" spans="1:11" x14ac:dyDescent="0.15">
      <c r="A575" s="25" t="s">
        <v>667</v>
      </c>
      <c r="B575" s="25" t="s">
        <v>1614</v>
      </c>
      <c r="C575" s="25" t="s">
        <v>1341</v>
      </c>
      <c r="D575" s="25" t="s">
        <v>105</v>
      </c>
      <c r="E575" s="25" t="s">
        <v>108</v>
      </c>
      <c r="F575" s="64">
        <v>8.5495009999999996E-2</v>
      </c>
      <c r="G575" s="46">
        <v>0.12974821</v>
      </c>
      <c r="H575" s="69">
        <f t="shared" si="16"/>
        <v>-0.34106983055874152</v>
      </c>
      <c r="I575" s="75">
        <f t="shared" si="17"/>
        <v>7.8549183784995279E-6</v>
      </c>
      <c r="J575" s="101">
        <v>5.6450491200000004</v>
      </c>
      <c r="K575" s="101">
        <v>26.275571428599999</v>
      </c>
    </row>
    <row r="576" spans="1:11" x14ac:dyDescent="0.15">
      <c r="A576" s="25" t="s">
        <v>507</v>
      </c>
      <c r="B576" s="25" t="s">
        <v>1943</v>
      </c>
      <c r="C576" s="25" t="s">
        <v>1039</v>
      </c>
      <c r="D576" s="25" t="s">
        <v>105</v>
      </c>
      <c r="E576" s="25" t="s">
        <v>108</v>
      </c>
      <c r="F576" s="64">
        <v>8.5457399999999989E-2</v>
      </c>
      <c r="G576" s="46">
        <v>9.9095852799999999</v>
      </c>
      <c r="H576" s="69">
        <f t="shared" si="16"/>
        <v>-0.99137628895807839</v>
      </c>
      <c r="I576" s="75">
        <f t="shared" si="17"/>
        <v>7.8514629314481105E-6</v>
      </c>
      <c r="J576" s="101">
        <v>63.178793099999993</v>
      </c>
      <c r="K576" s="101">
        <v>35.517952381000001</v>
      </c>
    </row>
    <row r="577" spans="1:11" x14ac:dyDescent="0.15">
      <c r="A577" s="25" t="s">
        <v>1367</v>
      </c>
      <c r="B577" s="25" t="s">
        <v>1368</v>
      </c>
      <c r="C577" s="25" t="s">
        <v>1344</v>
      </c>
      <c r="D577" s="25" t="s">
        <v>105</v>
      </c>
      <c r="E577" s="25" t="s">
        <v>108</v>
      </c>
      <c r="F577" s="64">
        <v>8.5073009999999991E-2</v>
      </c>
      <c r="G577" s="46">
        <v>1.1090600000000001E-2</v>
      </c>
      <c r="H577" s="69">
        <f t="shared" si="16"/>
        <v>6.670731069554396</v>
      </c>
      <c r="I577" s="75">
        <f t="shared" si="17"/>
        <v>7.8161468109457392E-6</v>
      </c>
      <c r="J577" s="101">
        <v>3.5300999999999996</v>
      </c>
      <c r="K577" s="101">
        <v>49.105761904799998</v>
      </c>
    </row>
    <row r="578" spans="1:11" x14ac:dyDescent="0.15">
      <c r="A578" s="25" t="s">
        <v>716</v>
      </c>
      <c r="B578" s="25" t="s">
        <v>1762</v>
      </c>
      <c r="C578" s="25" t="s">
        <v>1346</v>
      </c>
      <c r="D578" s="25" t="s">
        <v>106</v>
      </c>
      <c r="E578" s="25" t="s">
        <v>109</v>
      </c>
      <c r="F578" s="64">
        <v>8.1440750000000006E-2</v>
      </c>
      <c r="G578" s="46">
        <v>6.66733975</v>
      </c>
      <c r="H578" s="69">
        <f t="shared" si="16"/>
        <v>-0.98778512074474678</v>
      </c>
      <c r="I578" s="75">
        <f t="shared" si="17"/>
        <v>7.4824301901805207E-6</v>
      </c>
      <c r="J578" s="101">
        <v>176.89414428000001</v>
      </c>
      <c r="K578" s="101">
        <v>6.2248095238000003</v>
      </c>
    </row>
    <row r="579" spans="1:11" x14ac:dyDescent="0.15">
      <c r="A579" s="25" t="s">
        <v>1645</v>
      </c>
      <c r="B579" s="25" t="s">
        <v>1646</v>
      </c>
      <c r="C579" s="25" t="s">
        <v>1633</v>
      </c>
      <c r="D579" s="25" t="s">
        <v>106</v>
      </c>
      <c r="E579" s="25" t="s">
        <v>109</v>
      </c>
      <c r="F579" s="64">
        <v>8.0365000000000006E-2</v>
      </c>
      <c r="G579" s="46">
        <v>0</v>
      </c>
      <c r="H579" s="69" t="str">
        <f t="shared" si="16"/>
        <v/>
      </c>
      <c r="I579" s="75">
        <f t="shared" si="17"/>
        <v>7.3835948494317346E-6</v>
      </c>
      <c r="J579" s="101">
        <v>53.287213943466902</v>
      </c>
      <c r="K579" s="101">
        <v>20.000523809499999</v>
      </c>
    </row>
    <row r="580" spans="1:11" x14ac:dyDescent="0.15">
      <c r="A580" s="25" t="s">
        <v>663</v>
      </c>
      <c r="B580" s="25" t="s">
        <v>1606</v>
      </c>
      <c r="C580" s="25" t="s">
        <v>1341</v>
      </c>
      <c r="D580" s="25" t="s">
        <v>105</v>
      </c>
      <c r="E580" s="25" t="s">
        <v>108</v>
      </c>
      <c r="F580" s="64">
        <v>7.5394849999999999E-2</v>
      </c>
      <c r="G580" s="46">
        <v>9.2238529999999999E-2</v>
      </c>
      <c r="H580" s="69">
        <f t="shared" si="16"/>
        <v>-0.18261002208079424</v>
      </c>
      <c r="I580" s="75">
        <f t="shared" si="17"/>
        <v>6.9269585781581303E-6</v>
      </c>
      <c r="J580" s="101">
        <v>188.38560182999998</v>
      </c>
      <c r="K580" s="101">
        <v>37.897428571399999</v>
      </c>
    </row>
    <row r="581" spans="1:11" x14ac:dyDescent="0.15">
      <c r="A581" s="25" t="s">
        <v>1918</v>
      </c>
      <c r="B581" s="25" t="s">
        <v>70</v>
      </c>
      <c r="C581" s="25" t="s">
        <v>1364</v>
      </c>
      <c r="D581" s="25" t="s">
        <v>106</v>
      </c>
      <c r="E581" s="25" t="s">
        <v>108</v>
      </c>
      <c r="F581" s="64">
        <v>7.3240300000000008E-2</v>
      </c>
      <c r="G581" s="46">
        <v>0.42840796000000003</v>
      </c>
      <c r="H581" s="69">
        <f t="shared" si="16"/>
        <v>-0.8290407582529512</v>
      </c>
      <c r="I581" s="75">
        <f t="shared" si="17"/>
        <v>6.7290076756154426E-6</v>
      </c>
      <c r="J581" s="101">
        <v>258.37750801999999</v>
      </c>
      <c r="K581" s="101">
        <v>46.537904761900002</v>
      </c>
    </row>
    <row r="582" spans="1:11" x14ac:dyDescent="0.15">
      <c r="A582" s="25" t="s">
        <v>1698</v>
      </c>
      <c r="B582" s="25" t="s">
        <v>818</v>
      </c>
      <c r="C582" s="25" t="s">
        <v>1347</v>
      </c>
      <c r="D582" s="25" t="s">
        <v>105</v>
      </c>
      <c r="E582" s="25" t="s">
        <v>108</v>
      </c>
      <c r="F582" s="64">
        <v>7.2577249999999996E-2</v>
      </c>
      <c r="G582" s="46">
        <v>1.0250700000000001E-2</v>
      </c>
      <c r="H582" s="69">
        <f t="shared" si="16"/>
        <v>6.0802237895948554</v>
      </c>
      <c r="I582" s="75">
        <f t="shared" si="17"/>
        <v>6.6680894579222206E-6</v>
      </c>
      <c r="J582" s="101">
        <v>5.0346271800000002</v>
      </c>
      <c r="K582" s="101">
        <v>110.290952381</v>
      </c>
    </row>
    <row r="583" spans="1:11" x14ac:dyDescent="0.15">
      <c r="A583" s="25" t="s">
        <v>480</v>
      </c>
      <c r="B583" s="25" t="s">
        <v>483</v>
      </c>
      <c r="C583" s="25" t="s">
        <v>1342</v>
      </c>
      <c r="D583" s="25" t="s">
        <v>105</v>
      </c>
      <c r="E583" s="25" t="s">
        <v>108</v>
      </c>
      <c r="F583" s="64">
        <v>7.1662030000000002E-2</v>
      </c>
      <c r="G583" s="46">
        <v>9.791242E-2</v>
      </c>
      <c r="H583" s="69">
        <f t="shared" ref="H583:H646" si="18">IF(ISERROR(F583/G583-1),"",((F583/G583-1)))</f>
        <v>-0.26810071694683879</v>
      </c>
      <c r="I583" s="75">
        <f t="shared" ref="I583:I646" si="19">F583/$F$746</f>
        <v>6.5840029317217997E-6</v>
      </c>
      <c r="J583" s="101">
        <v>328.593842</v>
      </c>
      <c r="K583" s="101">
        <v>8.4881428570999997</v>
      </c>
    </row>
    <row r="584" spans="1:11" x14ac:dyDescent="0.15">
      <c r="A584" s="25" t="s">
        <v>1920</v>
      </c>
      <c r="B584" s="25" t="s">
        <v>69</v>
      </c>
      <c r="C584" s="25" t="s">
        <v>1364</v>
      </c>
      <c r="D584" s="25" t="s">
        <v>106</v>
      </c>
      <c r="E584" s="25" t="s">
        <v>108</v>
      </c>
      <c r="F584" s="64">
        <v>7.130961999999999E-2</v>
      </c>
      <c r="G584" s="46">
        <v>0.11789897000000001</v>
      </c>
      <c r="H584" s="69">
        <f t="shared" si="18"/>
        <v>-0.3951633334879856</v>
      </c>
      <c r="I584" s="75">
        <f t="shared" si="19"/>
        <v>6.5516249977842848E-6</v>
      </c>
      <c r="J584" s="101">
        <v>13.733695449999999</v>
      </c>
      <c r="K584" s="101">
        <v>47.972476190499997</v>
      </c>
    </row>
    <row r="585" spans="1:11" x14ac:dyDescent="0.15">
      <c r="A585" s="25" t="s">
        <v>454</v>
      </c>
      <c r="B585" s="25" t="s">
        <v>455</v>
      </c>
      <c r="C585" s="25" t="s">
        <v>1633</v>
      </c>
      <c r="D585" s="25" t="s">
        <v>106</v>
      </c>
      <c r="E585" s="25" t="s">
        <v>109</v>
      </c>
      <c r="F585" s="64">
        <v>6.8454539999999994E-2</v>
      </c>
      <c r="G585" s="46">
        <v>0.52798199999999995</v>
      </c>
      <c r="H585" s="69">
        <f t="shared" si="18"/>
        <v>-0.87034683000556834</v>
      </c>
      <c r="I585" s="75">
        <f t="shared" si="19"/>
        <v>6.2893123743447842E-6</v>
      </c>
      <c r="J585" s="101">
        <v>202.732</v>
      </c>
      <c r="K585" s="101">
        <v>35.061190476199997</v>
      </c>
    </row>
    <row r="586" spans="1:11" x14ac:dyDescent="0.15">
      <c r="A586" s="25" t="s">
        <v>32</v>
      </c>
      <c r="B586" s="25" t="s">
        <v>31</v>
      </c>
      <c r="C586" s="25" t="s">
        <v>1364</v>
      </c>
      <c r="D586" s="25" t="s">
        <v>106</v>
      </c>
      <c r="E586" s="25" t="s">
        <v>109</v>
      </c>
      <c r="F586" s="64">
        <v>6.8101539999999988E-2</v>
      </c>
      <c r="G586" s="46">
        <v>0.19890627999999999</v>
      </c>
      <c r="H586" s="69">
        <f t="shared" si="18"/>
        <v>-0.65761996051607829</v>
      </c>
      <c r="I586" s="75">
        <f t="shared" si="19"/>
        <v>6.2568802337132966E-6</v>
      </c>
      <c r="J586" s="101">
        <v>124.55708498999999</v>
      </c>
      <c r="K586" s="101">
        <v>60.149047619000001</v>
      </c>
    </row>
    <row r="587" spans="1:11" x14ac:dyDescent="0.15">
      <c r="A587" s="25" t="s">
        <v>453</v>
      </c>
      <c r="B587" s="25" t="s">
        <v>260</v>
      </c>
      <c r="C587" s="25" t="s">
        <v>1349</v>
      </c>
      <c r="D587" s="25" t="s">
        <v>105</v>
      </c>
      <c r="E587" s="25" t="s">
        <v>109</v>
      </c>
      <c r="F587" s="64">
        <v>6.6501190000000002E-2</v>
      </c>
      <c r="G587" s="46">
        <v>3.0382751E-2</v>
      </c>
      <c r="H587" s="69">
        <f t="shared" si="18"/>
        <v>1.1887810619913912</v>
      </c>
      <c r="I587" s="75">
        <f t="shared" si="19"/>
        <v>6.1098468732045182E-6</v>
      </c>
      <c r="J587" s="101">
        <v>43.547184170000001</v>
      </c>
      <c r="K587" s="101">
        <v>101.072</v>
      </c>
    </row>
    <row r="588" spans="1:11" x14ac:dyDescent="0.15">
      <c r="A588" s="25" t="s">
        <v>110</v>
      </c>
      <c r="B588" s="25" t="s">
        <v>111</v>
      </c>
      <c r="C588" s="25" t="s">
        <v>1342</v>
      </c>
      <c r="D588" s="25" t="s">
        <v>105</v>
      </c>
      <c r="E588" s="25" t="s">
        <v>108</v>
      </c>
      <c r="F588" s="64">
        <v>6.2806500000000001E-2</v>
      </c>
      <c r="G588" s="46">
        <v>0</v>
      </c>
      <c r="H588" s="69" t="str">
        <f t="shared" si="18"/>
        <v/>
      </c>
      <c r="I588" s="75">
        <f t="shared" si="19"/>
        <v>5.7703944492109031E-6</v>
      </c>
      <c r="J588" s="101">
        <v>10.130469079999999</v>
      </c>
      <c r="K588" s="101">
        <v>4.3055238095000004</v>
      </c>
    </row>
    <row r="589" spans="1:11" x14ac:dyDescent="0.15">
      <c r="A589" s="25" t="s">
        <v>112</v>
      </c>
      <c r="B589" s="25" t="s">
        <v>113</v>
      </c>
      <c r="C589" s="25" t="s">
        <v>1342</v>
      </c>
      <c r="D589" s="25" t="s">
        <v>105</v>
      </c>
      <c r="E589" s="25" t="s">
        <v>108</v>
      </c>
      <c r="F589" s="64">
        <v>5.9683550000000002E-2</v>
      </c>
      <c r="G589" s="46">
        <v>1.8111200000000001E-2</v>
      </c>
      <c r="H589" s="69">
        <f t="shared" si="18"/>
        <v>2.2953945624806749</v>
      </c>
      <c r="I589" s="75">
        <f t="shared" si="19"/>
        <v>5.4834710679499952E-6</v>
      </c>
      <c r="J589" s="101">
        <v>52.428597119999999</v>
      </c>
      <c r="K589" s="101">
        <v>75.149952381000006</v>
      </c>
    </row>
    <row r="590" spans="1:11" x14ac:dyDescent="0.15">
      <c r="A590" s="25" t="s">
        <v>16</v>
      </c>
      <c r="B590" s="25" t="s">
        <v>17</v>
      </c>
      <c r="C590" s="25" t="s">
        <v>1349</v>
      </c>
      <c r="D590" s="25" t="s">
        <v>105</v>
      </c>
      <c r="E590" s="25" t="s">
        <v>109</v>
      </c>
      <c r="F590" s="64">
        <v>5.8493949000000003E-2</v>
      </c>
      <c r="G590" s="46">
        <v>0.21020736199999998</v>
      </c>
      <c r="H590" s="69">
        <f t="shared" si="18"/>
        <v>-0.72173215798217383</v>
      </c>
      <c r="I590" s="75">
        <f t="shared" si="19"/>
        <v>5.3741755809036589E-6</v>
      </c>
      <c r="J590" s="101">
        <v>53.91365098</v>
      </c>
      <c r="K590" s="101">
        <v>64.882047619000005</v>
      </c>
    </row>
    <row r="591" spans="1:11" x14ac:dyDescent="0.15">
      <c r="A591" s="25" t="s">
        <v>227</v>
      </c>
      <c r="B591" s="25" t="s">
        <v>228</v>
      </c>
      <c r="C591" s="25" t="s">
        <v>1039</v>
      </c>
      <c r="D591" s="25" t="s">
        <v>105</v>
      </c>
      <c r="E591" s="25" t="s">
        <v>108</v>
      </c>
      <c r="F591" s="64">
        <v>5.81507E-2</v>
      </c>
      <c r="G591" s="46">
        <v>0</v>
      </c>
      <c r="H591" s="69" t="str">
        <f t="shared" si="18"/>
        <v/>
      </c>
      <c r="I591" s="75">
        <f t="shared" si="19"/>
        <v>5.3426393207347712E-6</v>
      </c>
      <c r="J591" s="101">
        <v>4.9508568100000003</v>
      </c>
      <c r="K591" s="101">
        <v>9.3747000000000007</v>
      </c>
    </row>
    <row r="592" spans="1:11" x14ac:dyDescent="0.15">
      <c r="A592" s="25" t="s">
        <v>1912</v>
      </c>
      <c r="B592" s="25" t="s">
        <v>1672</v>
      </c>
      <c r="C592" s="25" t="s">
        <v>1364</v>
      </c>
      <c r="D592" s="25" t="s">
        <v>106</v>
      </c>
      <c r="E592" s="25" t="s">
        <v>108</v>
      </c>
      <c r="F592" s="64">
        <v>5.4030000000000002E-2</v>
      </c>
      <c r="G592" s="46">
        <v>1.9415971599999999</v>
      </c>
      <c r="H592" s="69">
        <f t="shared" si="18"/>
        <v>-0.97217239440131853</v>
      </c>
      <c r="I592" s="75">
        <f t="shared" si="19"/>
        <v>4.9640469074198542E-6</v>
      </c>
      <c r="J592" s="101">
        <v>46.784519580000001</v>
      </c>
      <c r="K592" s="101">
        <v>60.853476190499997</v>
      </c>
    </row>
    <row r="593" spans="1:11" x14ac:dyDescent="0.15">
      <c r="A593" s="25" t="s">
        <v>329</v>
      </c>
      <c r="B593" s="25" t="s">
        <v>330</v>
      </c>
      <c r="C593" s="25" t="s">
        <v>1341</v>
      </c>
      <c r="D593" s="25" t="s">
        <v>105</v>
      </c>
      <c r="E593" s="25" t="s">
        <v>108</v>
      </c>
      <c r="F593" s="64">
        <v>5.3643000000000003E-2</v>
      </c>
      <c r="G593" s="46">
        <v>1.2625049999999999E-2</v>
      </c>
      <c r="H593" s="69">
        <f t="shared" si="18"/>
        <v>3.2489336675894362</v>
      </c>
      <c r="I593" s="75">
        <f t="shared" si="19"/>
        <v>4.9284909912034653E-6</v>
      </c>
      <c r="J593" s="101">
        <v>759.19</v>
      </c>
      <c r="K593" s="101">
        <v>14.5898571429</v>
      </c>
    </row>
    <row r="594" spans="1:11" x14ac:dyDescent="0.15">
      <c r="A594" s="25" t="s">
        <v>1833</v>
      </c>
      <c r="B594" s="25" t="s">
        <v>1834</v>
      </c>
      <c r="C594" s="25" t="s">
        <v>1351</v>
      </c>
      <c r="D594" s="25" t="s">
        <v>106</v>
      </c>
      <c r="E594" s="25" t="s">
        <v>109</v>
      </c>
      <c r="F594" s="64">
        <v>5.1715550000000006E-2</v>
      </c>
      <c r="G594" s="46">
        <v>6.1920500000000002E-3</v>
      </c>
      <c r="H594" s="69">
        <f t="shared" si="18"/>
        <v>7.3519270677723867</v>
      </c>
      <c r="I594" s="75">
        <f t="shared" si="19"/>
        <v>4.7514050720528757E-6</v>
      </c>
      <c r="J594" s="101">
        <v>32.860006200000001</v>
      </c>
      <c r="K594" s="101">
        <v>32.6523333333</v>
      </c>
    </row>
    <row r="595" spans="1:11" x14ac:dyDescent="0.15">
      <c r="A595" s="25" t="s">
        <v>1933</v>
      </c>
      <c r="B595" s="25" t="s">
        <v>1673</v>
      </c>
      <c r="C595" s="25" t="s">
        <v>1364</v>
      </c>
      <c r="D595" s="25" t="s">
        <v>106</v>
      </c>
      <c r="E595" s="25" t="s">
        <v>109</v>
      </c>
      <c r="F595" s="64">
        <v>4.8352107359140299E-2</v>
      </c>
      <c r="G595" s="46">
        <v>0.63548077499490196</v>
      </c>
      <c r="H595" s="69">
        <f t="shared" si="18"/>
        <v>-0.92391255682041962</v>
      </c>
      <c r="I595" s="75">
        <f t="shared" si="19"/>
        <v>4.4423862484429611E-6</v>
      </c>
      <c r="J595" s="101">
        <v>696.46189198561683</v>
      </c>
      <c r="K595" s="101">
        <v>57.127714285700002</v>
      </c>
    </row>
    <row r="596" spans="1:11" x14ac:dyDescent="0.15">
      <c r="A596" s="25" t="s">
        <v>1384</v>
      </c>
      <c r="B596" s="25" t="s">
        <v>1407</v>
      </c>
      <c r="C596" s="25" t="s">
        <v>1347</v>
      </c>
      <c r="D596" s="25" t="s">
        <v>105</v>
      </c>
      <c r="E596" s="25" t="s">
        <v>109</v>
      </c>
      <c r="F596" s="64">
        <v>4.8320000000000002E-2</v>
      </c>
      <c r="G596" s="46">
        <v>0.40528990000000004</v>
      </c>
      <c r="H596" s="69">
        <f t="shared" si="18"/>
        <v>-0.8807766983583849</v>
      </c>
      <c r="I596" s="75">
        <f t="shared" si="19"/>
        <v>4.4394363606612506E-6</v>
      </c>
      <c r="J596" s="101">
        <v>15.423249999999998</v>
      </c>
      <c r="K596" s="101">
        <v>52.520095238099998</v>
      </c>
    </row>
    <row r="597" spans="1:11" x14ac:dyDescent="0.15">
      <c r="A597" s="25" t="s">
        <v>659</v>
      </c>
      <c r="B597" s="25" t="s">
        <v>1628</v>
      </c>
      <c r="C597" s="25" t="s">
        <v>1341</v>
      </c>
      <c r="D597" s="25" t="s">
        <v>105</v>
      </c>
      <c r="E597" s="25" t="s">
        <v>108</v>
      </c>
      <c r="F597" s="64">
        <v>4.4828199999999999E-2</v>
      </c>
      <c r="G597" s="46">
        <v>5.3019400000000001E-2</v>
      </c>
      <c r="H597" s="69">
        <f t="shared" si="18"/>
        <v>-0.15449439261855102</v>
      </c>
      <c r="I597" s="75">
        <f t="shared" si="19"/>
        <v>4.118624608091777E-6</v>
      </c>
      <c r="J597" s="101">
        <v>9.40866018</v>
      </c>
      <c r="K597" s="101">
        <v>37.572428571400003</v>
      </c>
    </row>
    <row r="598" spans="1:11" x14ac:dyDescent="0.15">
      <c r="A598" s="25" t="s">
        <v>935</v>
      </c>
      <c r="B598" s="25" t="s">
        <v>936</v>
      </c>
      <c r="C598" s="25" t="s">
        <v>1349</v>
      </c>
      <c r="D598" s="25" t="s">
        <v>105</v>
      </c>
      <c r="E598" s="25" t="s">
        <v>109</v>
      </c>
      <c r="F598" s="64">
        <v>4.3872514000000001E-2</v>
      </c>
      <c r="G598" s="46">
        <v>0.2677175</v>
      </c>
      <c r="H598" s="69">
        <f t="shared" si="18"/>
        <v>-0.83612384696555142</v>
      </c>
      <c r="I598" s="75">
        <f t="shared" si="19"/>
        <v>4.0308202376908062E-6</v>
      </c>
      <c r="J598" s="101">
        <v>14.401343390000001</v>
      </c>
      <c r="K598" s="101">
        <v>151.86052380949999</v>
      </c>
    </row>
    <row r="599" spans="1:11" x14ac:dyDescent="0.15">
      <c r="A599" s="25" t="s">
        <v>1922</v>
      </c>
      <c r="B599" s="25" t="s">
        <v>1662</v>
      </c>
      <c r="C599" s="25" t="s">
        <v>1364</v>
      </c>
      <c r="D599" s="25" t="s">
        <v>106</v>
      </c>
      <c r="E599" s="25" t="s">
        <v>108</v>
      </c>
      <c r="F599" s="64">
        <v>4.3279100000000001E-2</v>
      </c>
      <c r="G599" s="46">
        <v>6.2779450000000001E-2</v>
      </c>
      <c r="H599" s="69">
        <f t="shared" si="18"/>
        <v>-0.31061677029664958</v>
      </c>
      <c r="I599" s="75">
        <f t="shared" si="19"/>
        <v>3.9762998798984754E-6</v>
      </c>
      <c r="J599" s="101">
        <v>406.00534561946102</v>
      </c>
      <c r="K599" s="101">
        <v>62.704095238100003</v>
      </c>
    </row>
    <row r="600" spans="1:11" x14ac:dyDescent="0.15">
      <c r="A600" s="25" t="s">
        <v>95</v>
      </c>
      <c r="B600" s="25" t="s">
        <v>96</v>
      </c>
      <c r="C600" s="25" t="s">
        <v>1349</v>
      </c>
      <c r="D600" s="25" t="s">
        <v>105</v>
      </c>
      <c r="E600" s="25" t="s">
        <v>109</v>
      </c>
      <c r="F600" s="64">
        <v>4.2605370000000004E-2</v>
      </c>
      <c r="G600" s="46">
        <v>0.31348090000000001</v>
      </c>
      <c r="H600" s="69">
        <f t="shared" si="18"/>
        <v>-0.86408942299195901</v>
      </c>
      <c r="I600" s="75">
        <f t="shared" si="19"/>
        <v>3.9144004291685849E-6</v>
      </c>
      <c r="J600" s="101">
        <v>29.857638770000001</v>
      </c>
      <c r="K600" s="101">
        <v>47.675571428600001</v>
      </c>
    </row>
    <row r="601" spans="1:11" x14ac:dyDescent="0.15">
      <c r="A601" s="25" t="s">
        <v>1839</v>
      </c>
      <c r="B601" s="25" t="s">
        <v>1840</v>
      </c>
      <c r="C601" s="25" t="s">
        <v>1351</v>
      </c>
      <c r="D601" s="25" t="s">
        <v>106</v>
      </c>
      <c r="E601" s="25" t="s">
        <v>109</v>
      </c>
      <c r="F601" s="64">
        <v>4.0788669E-2</v>
      </c>
      <c r="G601" s="46">
        <v>3.6099641000000002E-2</v>
      </c>
      <c r="H601" s="69">
        <f t="shared" si="18"/>
        <v>0.12989126401561712</v>
      </c>
      <c r="I601" s="75">
        <f t="shared" si="19"/>
        <v>3.7474896577312988E-6</v>
      </c>
      <c r="J601" s="101">
        <v>6.6825074249999998</v>
      </c>
      <c r="K601" s="101">
        <v>40.560761904800003</v>
      </c>
    </row>
    <row r="602" spans="1:11" x14ac:dyDescent="0.15">
      <c r="A602" s="25" t="s">
        <v>1486</v>
      </c>
      <c r="B602" s="25" t="s">
        <v>524</v>
      </c>
      <c r="C602" s="25" t="s">
        <v>1348</v>
      </c>
      <c r="D602" s="25" t="s">
        <v>105</v>
      </c>
      <c r="E602" s="25" t="s">
        <v>108</v>
      </c>
      <c r="F602" s="64">
        <v>3.4261900000000005E-2</v>
      </c>
      <c r="G602" s="46">
        <v>7.7599999999999989E-5</v>
      </c>
      <c r="H602" s="69">
        <f t="shared" si="18"/>
        <v>440.51932989690732</v>
      </c>
      <c r="I602" s="75">
        <f t="shared" si="19"/>
        <v>3.1478378444813682E-6</v>
      </c>
      <c r="J602" s="101">
        <v>7.6714169400000003</v>
      </c>
      <c r="K602" s="101">
        <v>45.116952380999997</v>
      </c>
    </row>
    <row r="603" spans="1:11" x14ac:dyDescent="0.15">
      <c r="A603" s="25" t="s">
        <v>1716</v>
      </c>
      <c r="B603" s="25" t="s">
        <v>1717</v>
      </c>
      <c r="C603" s="25" t="s">
        <v>1348</v>
      </c>
      <c r="D603" s="25" t="s">
        <v>106</v>
      </c>
      <c r="E603" s="25" t="s">
        <v>109</v>
      </c>
      <c r="F603" s="64">
        <v>3.2975339999999999E-2</v>
      </c>
      <c r="G603" s="46">
        <v>0.30331417999999999</v>
      </c>
      <c r="H603" s="69">
        <f t="shared" si="18"/>
        <v>-0.89128322322418296</v>
      </c>
      <c r="I603" s="75">
        <f t="shared" si="19"/>
        <v>3.0296341763486621E-6</v>
      </c>
      <c r="J603" s="101">
        <v>10.523999999999999</v>
      </c>
      <c r="K603" s="101">
        <v>142.2971428571</v>
      </c>
    </row>
    <row r="604" spans="1:11" x14ac:dyDescent="0.15">
      <c r="A604" s="25" t="s">
        <v>860</v>
      </c>
      <c r="B604" s="25" t="s">
        <v>861</v>
      </c>
      <c r="C604" s="25" t="s">
        <v>1342</v>
      </c>
      <c r="D604" s="25" t="s">
        <v>105</v>
      </c>
      <c r="E604" s="25" t="s">
        <v>108</v>
      </c>
      <c r="F604" s="64">
        <v>3.0155919999999999E-2</v>
      </c>
      <c r="G604" s="46">
        <v>3.6221400000000001E-2</v>
      </c>
      <c r="H604" s="69">
        <f t="shared" si="18"/>
        <v>-0.16745570298221502</v>
      </c>
      <c r="I604" s="75">
        <f t="shared" si="19"/>
        <v>2.7705978422432079E-6</v>
      </c>
      <c r="J604" s="101">
        <v>11.947636992371701</v>
      </c>
      <c r="K604" s="101">
        <v>23.612952380999999</v>
      </c>
    </row>
    <row r="605" spans="1:11" x14ac:dyDescent="0.15">
      <c r="A605" s="25" t="s">
        <v>637</v>
      </c>
      <c r="B605" s="25" t="s">
        <v>75</v>
      </c>
      <c r="C605" s="25" t="s">
        <v>1341</v>
      </c>
      <c r="D605" s="25" t="s">
        <v>105</v>
      </c>
      <c r="E605" s="25" t="s">
        <v>108</v>
      </c>
      <c r="F605" s="64">
        <v>2.9784400000000003E-2</v>
      </c>
      <c r="G605" s="46">
        <v>0</v>
      </c>
      <c r="H605" s="69" t="str">
        <f t="shared" si="18"/>
        <v/>
      </c>
      <c r="I605" s="75">
        <f t="shared" si="19"/>
        <v>2.7364641626754751E-6</v>
      </c>
      <c r="J605" s="101">
        <v>214.47265597999998</v>
      </c>
      <c r="K605" s="101">
        <v>10.4378095238</v>
      </c>
    </row>
    <row r="606" spans="1:11" x14ac:dyDescent="0.15">
      <c r="A606" s="25" t="s">
        <v>345</v>
      </c>
      <c r="B606" s="25" t="s">
        <v>358</v>
      </c>
      <c r="C606" s="25" t="s">
        <v>1348</v>
      </c>
      <c r="D606" s="25" t="s">
        <v>106</v>
      </c>
      <c r="E606" s="25" t="s">
        <v>108</v>
      </c>
      <c r="F606" s="64">
        <v>2.9078699999999999E-2</v>
      </c>
      <c r="G606" s="46">
        <v>0</v>
      </c>
      <c r="H606" s="69" t="str">
        <f t="shared" si="18"/>
        <v/>
      </c>
      <c r="I606" s="75">
        <f t="shared" si="19"/>
        <v>2.671627444138251E-6</v>
      </c>
      <c r="J606" s="101">
        <v>4.5605652000000001</v>
      </c>
      <c r="K606" s="101">
        <v>43.524142857100003</v>
      </c>
    </row>
    <row r="607" spans="1:11" x14ac:dyDescent="0.15">
      <c r="A607" s="25" t="s">
        <v>518</v>
      </c>
      <c r="B607" s="25" t="s">
        <v>519</v>
      </c>
      <c r="C607" s="25" t="s">
        <v>1039</v>
      </c>
      <c r="D607" s="25" t="s">
        <v>105</v>
      </c>
      <c r="E607" s="25" t="s">
        <v>108</v>
      </c>
      <c r="F607" s="64">
        <v>2.86772E-2</v>
      </c>
      <c r="G607" s="46">
        <v>0</v>
      </c>
      <c r="H607" s="69" t="str">
        <f t="shared" si="18"/>
        <v/>
      </c>
      <c r="I607" s="75">
        <f t="shared" si="19"/>
        <v>2.6347393295106539E-6</v>
      </c>
      <c r="J607" s="101">
        <v>9.3837456299999982</v>
      </c>
      <c r="K607" s="101">
        <v>38.348095238100001</v>
      </c>
    </row>
    <row r="608" spans="1:11" x14ac:dyDescent="0.15">
      <c r="A608" s="25" t="s">
        <v>1829</v>
      </c>
      <c r="B608" s="25" t="s">
        <v>1830</v>
      </c>
      <c r="C608" s="25" t="s">
        <v>1351</v>
      </c>
      <c r="D608" s="25" t="s">
        <v>106</v>
      </c>
      <c r="E608" s="25" t="s">
        <v>109</v>
      </c>
      <c r="F608" s="64">
        <v>2.8265249999999999E-2</v>
      </c>
      <c r="G608" s="46">
        <v>2.3207095000000001E-2</v>
      </c>
      <c r="H608" s="69">
        <f t="shared" si="18"/>
        <v>0.21795726694788797</v>
      </c>
      <c r="I608" s="75">
        <f t="shared" si="19"/>
        <v>2.5968911132694618E-6</v>
      </c>
      <c r="J608" s="101">
        <v>6.1320087599999997</v>
      </c>
      <c r="K608" s="101">
        <v>46.134142857100002</v>
      </c>
    </row>
    <row r="609" spans="1:11" x14ac:dyDescent="0.15">
      <c r="A609" s="25" t="s">
        <v>25</v>
      </c>
      <c r="B609" s="25" t="s">
        <v>1657</v>
      </c>
      <c r="C609" s="25" t="s">
        <v>1633</v>
      </c>
      <c r="D609" s="25" t="s">
        <v>106</v>
      </c>
      <c r="E609" s="25" t="s">
        <v>109</v>
      </c>
      <c r="F609" s="64">
        <v>2.632114E-2</v>
      </c>
      <c r="G609" s="46">
        <v>5.3730150000000004E-2</v>
      </c>
      <c r="H609" s="69">
        <f t="shared" si="18"/>
        <v>-0.51012345954738636</v>
      </c>
      <c r="I609" s="75">
        <f t="shared" si="19"/>
        <v>2.4182745440822695E-6</v>
      </c>
      <c r="J609" s="101">
        <v>54.58848295</v>
      </c>
      <c r="K609" s="101">
        <v>26.9041904762</v>
      </c>
    </row>
    <row r="610" spans="1:11" x14ac:dyDescent="0.15">
      <c r="A610" s="25" t="s">
        <v>1747</v>
      </c>
      <c r="B610" s="25" t="s">
        <v>1748</v>
      </c>
      <c r="C610" s="25" t="s">
        <v>1346</v>
      </c>
      <c r="D610" s="25" t="s">
        <v>106</v>
      </c>
      <c r="E610" s="25" t="s">
        <v>109</v>
      </c>
      <c r="F610" s="64">
        <v>2.5205700000000001E-2</v>
      </c>
      <c r="G610" s="46">
        <v>2.075455E-2</v>
      </c>
      <c r="H610" s="69">
        <f t="shared" si="18"/>
        <v>0.21446622547826877</v>
      </c>
      <c r="I610" s="75">
        <f t="shared" si="19"/>
        <v>2.3157926547168725E-6</v>
      </c>
      <c r="J610" s="101">
        <v>26.914085258</v>
      </c>
      <c r="K610" s="101">
        <v>32.112380952400002</v>
      </c>
    </row>
    <row r="611" spans="1:11" x14ac:dyDescent="0.15">
      <c r="A611" s="25" t="s">
        <v>1470</v>
      </c>
      <c r="B611" s="25" t="s">
        <v>1420</v>
      </c>
      <c r="C611" s="25" t="s">
        <v>1348</v>
      </c>
      <c r="D611" s="25" t="s">
        <v>106</v>
      </c>
      <c r="E611" s="25" t="s">
        <v>109</v>
      </c>
      <c r="F611" s="64">
        <v>2.4776700000000002E-2</v>
      </c>
      <c r="G611" s="46">
        <v>3.2948100000000001E-2</v>
      </c>
      <c r="H611" s="69">
        <f t="shared" si="18"/>
        <v>-0.24800823112713632</v>
      </c>
      <c r="I611" s="75">
        <f t="shared" si="19"/>
        <v>2.2763779568956044E-6</v>
      </c>
      <c r="J611" s="101">
        <v>7.1459154399999996</v>
      </c>
      <c r="K611" s="101">
        <v>55.1238571429</v>
      </c>
    </row>
    <row r="612" spans="1:11" x14ac:dyDescent="0.15">
      <c r="A612" s="25" t="s">
        <v>866</v>
      </c>
      <c r="B612" s="25" t="s">
        <v>867</v>
      </c>
      <c r="C612" s="25" t="s">
        <v>1342</v>
      </c>
      <c r="D612" s="25" t="s">
        <v>105</v>
      </c>
      <c r="E612" s="25" t="s">
        <v>108</v>
      </c>
      <c r="F612" s="64">
        <v>2.4001695E-2</v>
      </c>
      <c r="G612" s="46">
        <v>0.461027295</v>
      </c>
      <c r="H612" s="69">
        <f t="shared" si="18"/>
        <v>-0.94793866814328209</v>
      </c>
      <c r="I612" s="75">
        <f t="shared" si="19"/>
        <v>2.205173789331567E-6</v>
      </c>
      <c r="J612" s="101">
        <v>23.043099999999999</v>
      </c>
      <c r="K612" s="101">
        <v>31.279857142899999</v>
      </c>
    </row>
    <row r="613" spans="1:11" x14ac:dyDescent="0.15">
      <c r="A613" s="25" t="s">
        <v>350</v>
      </c>
      <c r="B613" s="25" t="s">
        <v>363</v>
      </c>
      <c r="C613" s="25" t="s">
        <v>1349</v>
      </c>
      <c r="D613" s="25" t="s">
        <v>105</v>
      </c>
      <c r="E613" s="25" t="s">
        <v>108</v>
      </c>
      <c r="F613" s="64">
        <v>2.3721529999999998E-2</v>
      </c>
      <c r="G613" s="46">
        <v>0</v>
      </c>
      <c r="H613" s="69" t="str">
        <f t="shared" si="18"/>
        <v/>
      </c>
      <c r="I613" s="75">
        <f t="shared" si="19"/>
        <v>2.1794334191332091E-6</v>
      </c>
      <c r="J613" s="101">
        <v>15.0734616</v>
      </c>
      <c r="K613" s="101">
        <v>62.7059</v>
      </c>
    </row>
    <row r="614" spans="1:11" x14ac:dyDescent="0.15">
      <c r="A614" s="25" t="s">
        <v>1545</v>
      </c>
      <c r="B614" s="25" t="s">
        <v>71</v>
      </c>
      <c r="C614" s="25" t="s">
        <v>1341</v>
      </c>
      <c r="D614" s="25" t="s">
        <v>105</v>
      </c>
      <c r="E614" s="25" t="s">
        <v>108</v>
      </c>
      <c r="F614" s="64">
        <v>2.257464E-2</v>
      </c>
      <c r="G614" s="46">
        <v>0.15305735000000001</v>
      </c>
      <c r="H614" s="69">
        <f t="shared" si="18"/>
        <v>-0.85250861850149628</v>
      </c>
      <c r="I614" s="75">
        <f t="shared" si="19"/>
        <v>2.0740620373517775E-6</v>
      </c>
      <c r="J614" s="101">
        <v>161.8801704</v>
      </c>
      <c r="K614" s="101">
        <v>27.747952381000001</v>
      </c>
    </row>
    <row r="615" spans="1:11" x14ac:dyDescent="0.15">
      <c r="A615" s="25" t="s">
        <v>1819</v>
      </c>
      <c r="B615" s="25" t="s">
        <v>1820</v>
      </c>
      <c r="C615" s="25" t="s">
        <v>1350</v>
      </c>
      <c r="D615" s="25" t="s">
        <v>105</v>
      </c>
      <c r="E615" s="25" t="s">
        <v>108</v>
      </c>
      <c r="F615" s="64">
        <v>2.186302E-2</v>
      </c>
      <c r="G615" s="46">
        <v>0.16298475000000001</v>
      </c>
      <c r="H615" s="69">
        <f t="shared" si="18"/>
        <v>-0.86585849289580774</v>
      </c>
      <c r="I615" s="75">
        <f t="shared" si="19"/>
        <v>2.0086814143597709E-6</v>
      </c>
      <c r="J615" s="101">
        <v>4.36703508</v>
      </c>
      <c r="K615" s="101">
        <v>135.71538095240001</v>
      </c>
    </row>
    <row r="616" spans="1:11" x14ac:dyDescent="0.15">
      <c r="A616" s="25" t="s">
        <v>1515</v>
      </c>
      <c r="B616" s="25" t="s">
        <v>398</v>
      </c>
      <c r="C616" s="25" t="s">
        <v>1345</v>
      </c>
      <c r="D616" s="25" t="s">
        <v>105</v>
      </c>
      <c r="E616" s="25" t="s">
        <v>108</v>
      </c>
      <c r="F616" s="64">
        <v>2.154176E-2</v>
      </c>
      <c r="G616" s="46">
        <v>7.0331899999999999E-3</v>
      </c>
      <c r="H616" s="69">
        <f t="shared" si="18"/>
        <v>2.0628718973893783</v>
      </c>
      <c r="I616" s="75">
        <f t="shared" si="19"/>
        <v>1.9791654101125433E-6</v>
      </c>
      <c r="J616" s="101">
        <v>2.51557845</v>
      </c>
      <c r="K616" s="101">
        <v>88.002571428600007</v>
      </c>
    </row>
    <row r="617" spans="1:11" x14ac:dyDescent="0.15">
      <c r="A617" s="25" t="s">
        <v>1857</v>
      </c>
      <c r="B617" s="25" t="s">
        <v>1858</v>
      </c>
      <c r="C617" s="25" t="s">
        <v>1344</v>
      </c>
      <c r="D617" s="25" t="s">
        <v>105</v>
      </c>
      <c r="E617" s="25" t="s">
        <v>108</v>
      </c>
      <c r="F617" s="64">
        <v>2.080162E-2</v>
      </c>
      <c r="G617" s="46">
        <v>1.596595E-2</v>
      </c>
      <c r="H617" s="69">
        <f t="shared" si="18"/>
        <v>0.30287392857925766</v>
      </c>
      <c r="I617" s="75">
        <f t="shared" si="19"/>
        <v>1.9111644906593188E-6</v>
      </c>
      <c r="J617" s="101">
        <v>1.8908012199999997</v>
      </c>
      <c r="K617" s="101">
        <v>147.2040952381</v>
      </c>
    </row>
    <row r="618" spans="1:11" x14ac:dyDescent="0.15">
      <c r="A618" s="25" t="s">
        <v>43</v>
      </c>
      <c r="B618" s="25" t="s">
        <v>1821</v>
      </c>
      <c r="C618" s="25" t="s">
        <v>1351</v>
      </c>
      <c r="D618" s="25" t="s">
        <v>106</v>
      </c>
      <c r="E618" s="25" t="s">
        <v>109</v>
      </c>
      <c r="F618" s="64">
        <v>1.9591319999999999E-2</v>
      </c>
      <c r="G618" s="46">
        <v>5.8068100000000008E-3</v>
      </c>
      <c r="H618" s="69">
        <f t="shared" si="18"/>
        <v>2.3738524249975455</v>
      </c>
      <c r="I618" s="75">
        <f t="shared" si="19"/>
        <v>1.7999672674120439E-6</v>
      </c>
      <c r="J618" s="101">
        <v>10.360007400000001</v>
      </c>
      <c r="K618" s="101">
        <v>68.051714285700001</v>
      </c>
    </row>
    <row r="619" spans="1:11" x14ac:dyDescent="0.15">
      <c r="A619" s="25" t="s">
        <v>1696</v>
      </c>
      <c r="B619" s="25" t="s">
        <v>409</v>
      </c>
      <c r="C619" s="25" t="s">
        <v>1345</v>
      </c>
      <c r="D619" s="25" t="s">
        <v>105</v>
      </c>
      <c r="E619" s="25" t="s">
        <v>108</v>
      </c>
      <c r="F619" s="64">
        <v>1.9481290000000002E-2</v>
      </c>
      <c r="G619" s="46">
        <v>0.32273991999999996</v>
      </c>
      <c r="H619" s="69">
        <f t="shared" si="18"/>
        <v>-0.93963780495452809</v>
      </c>
      <c r="I619" s="75">
        <f t="shared" si="19"/>
        <v>1.789858178364785E-6</v>
      </c>
      <c r="J619" s="101">
        <v>90.556800749999994</v>
      </c>
      <c r="K619" s="101">
        <v>89.150400000000005</v>
      </c>
    </row>
    <row r="620" spans="1:11" x14ac:dyDescent="0.15">
      <c r="A620" s="25" t="s">
        <v>1687</v>
      </c>
      <c r="B620" s="25" t="s">
        <v>1</v>
      </c>
      <c r="C620" s="25" t="s">
        <v>1039</v>
      </c>
      <c r="D620" s="25" t="s">
        <v>105</v>
      </c>
      <c r="E620" s="25" t="s">
        <v>108</v>
      </c>
      <c r="F620" s="64">
        <v>1.8681299999999998E-2</v>
      </c>
      <c r="G620" s="46">
        <v>2.7135839399999999</v>
      </c>
      <c r="H620" s="69">
        <f t="shared" si="18"/>
        <v>-0.99311563584799223</v>
      </c>
      <c r="I620" s="75">
        <f t="shared" si="19"/>
        <v>1.7163584951246069E-6</v>
      </c>
      <c r="J620" s="101">
        <v>13.62155828</v>
      </c>
      <c r="K620" s="101">
        <v>21.641523809500001</v>
      </c>
    </row>
    <row r="621" spans="1:11" x14ac:dyDescent="0.15">
      <c r="A621" s="25" t="s">
        <v>1534</v>
      </c>
      <c r="B621" s="25" t="s">
        <v>515</v>
      </c>
      <c r="C621" s="25" t="s">
        <v>1345</v>
      </c>
      <c r="D621" s="25" t="s">
        <v>105</v>
      </c>
      <c r="E621" s="25" t="s">
        <v>108</v>
      </c>
      <c r="F621" s="64">
        <v>1.8634499999999998E-2</v>
      </c>
      <c r="G621" s="46">
        <v>2.0688E-3</v>
      </c>
      <c r="H621" s="69">
        <f t="shared" si="18"/>
        <v>8.0073955916473309</v>
      </c>
      <c r="I621" s="75">
        <f t="shared" si="19"/>
        <v>1.7120587099077414E-6</v>
      </c>
      <c r="J621" s="101">
        <v>5.9586274400000008</v>
      </c>
      <c r="K621" s="101">
        <v>58.768190476199997</v>
      </c>
    </row>
    <row r="622" spans="1:11" x14ac:dyDescent="0.15">
      <c r="A622" s="25" t="s">
        <v>1497</v>
      </c>
      <c r="B622" s="25" t="s">
        <v>1419</v>
      </c>
      <c r="C622" s="25" t="s">
        <v>1348</v>
      </c>
      <c r="D622" s="25" t="s">
        <v>105</v>
      </c>
      <c r="E622" s="25" t="s">
        <v>108</v>
      </c>
      <c r="F622" s="64">
        <v>1.6965999999999998E-2</v>
      </c>
      <c r="G622" s="46">
        <v>0.15172970000000002</v>
      </c>
      <c r="H622" s="69">
        <f t="shared" si="18"/>
        <v>-0.8881827354829015</v>
      </c>
      <c r="I622" s="75">
        <f t="shared" si="19"/>
        <v>1.5587640168662823E-6</v>
      </c>
      <c r="J622" s="101">
        <v>18.794143219999999</v>
      </c>
      <c r="K622" s="101">
        <v>42.485190476200003</v>
      </c>
    </row>
    <row r="623" spans="1:11" x14ac:dyDescent="0.15">
      <c r="A623" s="25" t="s">
        <v>1537</v>
      </c>
      <c r="B623" s="25" t="s">
        <v>474</v>
      </c>
      <c r="C623" s="25" t="s">
        <v>1348</v>
      </c>
      <c r="D623" s="25" t="s">
        <v>106</v>
      </c>
      <c r="E623" s="25" t="s">
        <v>109</v>
      </c>
      <c r="F623" s="64">
        <v>1.6826419999999998E-2</v>
      </c>
      <c r="G623" s="46">
        <v>1.6245950000000002E-2</v>
      </c>
      <c r="H623" s="69">
        <f t="shared" si="18"/>
        <v>3.5730135818465181E-2</v>
      </c>
      <c r="I623" s="75">
        <f t="shared" si="19"/>
        <v>1.5459399993327332E-6</v>
      </c>
      <c r="J623" s="101">
        <v>19.0106</v>
      </c>
      <c r="K623" s="101">
        <v>17.179285714300001</v>
      </c>
    </row>
    <row r="624" spans="1:11" x14ac:dyDescent="0.15">
      <c r="A624" s="25" t="s">
        <v>177</v>
      </c>
      <c r="B624" s="25" t="s">
        <v>178</v>
      </c>
      <c r="C624" s="25" t="s">
        <v>1342</v>
      </c>
      <c r="D624" s="25" t="s">
        <v>105</v>
      </c>
      <c r="E624" s="25" t="s">
        <v>108</v>
      </c>
      <c r="F624" s="64">
        <v>1.6702499999999999E-2</v>
      </c>
      <c r="G624" s="46">
        <v>0</v>
      </c>
      <c r="H624" s="69" t="str">
        <f t="shared" si="18"/>
        <v/>
      </c>
      <c r="I624" s="75">
        <f t="shared" si="19"/>
        <v>1.534554756083289E-6</v>
      </c>
      <c r="J624" s="101">
        <v>19.704057289999998</v>
      </c>
      <c r="K624" s="101">
        <v>3.9830714286000002</v>
      </c>
    </row>
    <row r="625" spans="1:11" x14ac:dyDescent="0.15">
      <c r="A625" s="25" t="s">
        <v>1518</v>
      </c>
      <c r="B625" s="25" t="s">
        <v>416</v>
      </c>
      <c r="C625" s="25" t="s">
        <v>1346</v>
      </c>
      <c r="D625" s="25" t="s">
        <v>106</v>
      </c>
      <c r="E625" s="25" t="s">
        <v>109</v>
      </c>
      <c r="F625" s="64">
        <v>1.6333839999999999E-2</v>
      </c>
      <c r="G625" s="46">
        <v>0.29137808000000004</v>
      </c>
      <c r="H625" s="69">
        <f t="shared" si="18"/>
        <v>-0.94394279761881883</v>
      </c>
      <c r="I625" s="75">
        <f t="shared" si="19"/>
        <v>1.5006838411676977E-6</v>
      </c>
      <c r="J625" s="101">
        <v>2.0533385399999999</v>
      </c>
      <c r="K625" s="101">
        <v>38.393619047599998</v>
      </c>
    </row>
    <row r="626" spans="1:11" x14ac:dyDescent="0.15">
      <c r="A626" s="25" t="s">
        <v>642</v>
      </c>
      <c r="B626" s="25" t="s">
        <v>1598</v>
      </c>
      <c r="C626" s="25" t="s">
        <v>1341</v>
      </c>
      <c r="D626" s="25" t="s">
        <v>105</v>
      </c>
      <c r="E626" s="25" t="s">
        <v>108</v>
      </c>
      <c r="F626" s="64">
        <v>1.626822E-2</v>
      </c>
      <c r="G626" s="46">
        <v>2.5950000000000001E-3</v>
      </c>
      <c r="H626" s="69">
        <f t="shared" si="18"/>
        <v>5.2690635838150284</v>
      </c>
      <c r="I626" s="75">
        <f t="shared" si="19"/>
        <v>1.4946549542888363E-6</v>
      </c>
      <c r="J626" s="101">
        <v>9.0082829700000016</v>
      </c>
      <c r="K626" s="101">
        <v>24.676571428599999</v>
      </c>
    </row>
    <row r="627" spans="1:11" x14ac:dyDescent="0.15">
      <c r="A627" s="25" t="s">
        <v>1812</v>
      </c>
      <c r="B627" s="25" t="s">
        <v>1813</v>
      </c>
      <c r="C627" s="25" t="s">
        <v>1341</v>
      </c>
      <c r="D627" s="25" t="s">
        <v>105</v>
      </c>
      <c r="E627" s="25" t="s">
        <v>108</v>
      </c>
      <c r="F627" s="64">
        <v>1.55614E-2</v>
      </c>
      <c r="G627" s="46">
        <v>0.6318770600000001</v>
      </c>
      <c r="H627" s="69">
        <f t="shared" si="18"/>
        <v>-0.9753727410202232</v>
      </c>
      <c r="I627" s="75">
        <f t="shared" si="19"/>
        <v>1.4297153349088157E-6</v>
      </c>
      <c r="J627" s="101">
        <v>6.4456239599999998</v>
      </c>
      <c r="K627" s="101">
        <v>21.2458571429</v>
      </c>
    </row>
    <row r="628" spans="1:11" x14ac:dyDescent="0.15">
      <c r="A628" s="25" t="s">
        <v>715</v>
      </c>
      <c r="B628" s="25" t="s">
        <v>1761</v>
      </c>
      <c r="C628" s="25" t="s">
        <v>1346</v>
      </c>
      <c r="D628" s="25" t="s">
        <v>106</v>
      </c>
      <c r="E628" s="25" t="s">
        <v>109</v>
      </c>
      <c r="F628" s="64">
        <v>1.4064E-2</v>
      </c>
      <c r="G628" s="46">
        <v>7.8163200499999999</v>
      </c>
      <c r="H628" s="69">
        <f t="shared" si="18"/>
        <v>-0.99820068780320736</v>
      </c>
      <c r="I628" s="75">
        <f t="shared" si="19"/>
        <v>1.2921405831196155E-6</v>
      </c>
      <c r="J628" s="101">
        <v>55.372396730000006</v>
      </c>
      <c r="K628" s="101">
        <v>5.7392380952000002</v>
      </c>
    </row>
    <row r="629" spans="1:11" x14ac:dyDescent="0.15">
      <c r="A629" s="25" t="s">
        <v>1371</v>
      </c>
      <c r="B629" s="25" t="s">
        <v>1372</v>
      </c>
      <c r="C629" s="25" t="s">
        <v>1344</v>
      </c>
      <c r="D629" s="25" t="s">
        <v>105</v>
      </c>
      <c r="E629" s="25" t="s">
        <v>108</v>
      </c>
      <c r="F629" s="64">
        <v>1.3512729999999999E-2</v>
      </c>
      <c r="G629" s="46">
        <v>0.11359189</v>
      </c>
      <c r="H629" s="69">
        <f t="shared" si="18"/>
        <v>-0.88104141941823488</v>
      </c>
      <c r="I629" s="75">
        <f t="shared" si="19"/>
        <v>1.2414922370405233E-6</v>
      </c>
      <c r="J629" s="101">
        <v>153.3946</v>
      </c>
      <c r="K629" s="101">
        <v>157.5564210526</v>
      </c>
    </row>
    <row r="630" spans="1:11" x14ac:dyDescent="0.15">
      <c r="A630" s="25" t="s">
        <v>351</v>
      </c>
      <c r="B630" s="25" t="s">
        <v>364</v>
      </c>
      <c r="C630" s="25" t="s">
        <v>1349</v>
      </c>
      <c r="D630" s="25" t="s">
        <v>105</v>
      </c>
      <c r="E630" s="25" t="s">
        <v>108</v>
      </c>
      <c r="F630" s="64">
        <v>1.1691E-2</v>
      </c>
      <c r="G630" s="46">
        <v>0</v>
      </c>
      <c r="H630" s="69" t="str">
        <f t="shared" si="18"/>
        <v/>
      </c>
      <c r="I630" s="75">
        <f t="shared" si="19"/>
        <v>1.0741194224439295E-6</v>
      </c>
      <c r="J630" s="101">
        <v>14.56495209</v>
      </c>
      <c r="K630" s="101">
        <v>63.488714285699999</v>
      </c>
    </row>
    <row r="631" spans="1:11" x14ac:dyDescent="0.15">
      <c r="A631" s="25" t="s">
        <v>229</v>
      </c>
      <c r="B631" s="25" t="s">
        <v>230</v>
      </c>
      <c r="C631" s="25" t="s">
        <v>1343</v>
      </c>
      <c r="D631" s="25" t="s">
        <v>105</v>
      </c>
      <c r="E631" s="25" t="s">
        <v>108</v>
      </c>
      <c r="F631" s="64">
        <v>1.110644E-2</v>
      </c>
      <c r="G631" s="46">
        <v>0</v>
      </c>
      <c r="H631" s="69" t="str">
        <f t="shared" si="18"/>
        <v/>
      </c>
      <c r="I631" s="75">
        <f t="shared" si="19"/>
        <v>1.0204125325642082E-6</v>
      </c>
      <c r="J631" s="101">
        <v>1.1596488899999999</v>
      </c>
      <c r="K631" s="101">
        <v>66.923000000000002</v>
      </c>
    </row>
    <row r="632" spans="1:11" x14ac:dyDescent="0.15">
      <c r="A632" s="25" t="s">
        <v>327</v>
      </c>
      <c r="B632" s="25" t="s">
        <v>328</v>
      </c>
      <c r="C632" s="25" t="s">
        <v>1364</v>
      </c>
      <c r="D632" s="25" t="s">
        <v>106</v>
      </c>
      <c r="E632" s="25" t="s">
        <v>108</v>
      </c>
      <c r="F632" s="64">
        <v>1.081348E-2</v>
      </c>
      <c r="G632" s="46">
        <v>1.5243950000000001E-2</v>
      </c>
      <c r="H632" s="69">
        <f t="shared" si="18"/>
        <v>-0.29063792520967335</v>
      </c>
      <c r="I632" s="75">
        <f t="shared" si="19"/>
        <v>9.9349661211264933E-7</v>
      </c>
      <c r="J632" s="101">
        <v>27.562879923415299</v>
      </c>
      <c r="K632" s="101">
        <v>182.50790476189999</v>
      </c>
    </row>
    <row r="633" spans="1:11" x14ac:dyDescent="0.15">
      <c r="A633" s="25" t="s">
        <v>1955</v>
      </c>
      <c r="B633" s="25" t="s">
        <v>0</v>
      </c>
      <c r="C633" s="25" t="s">
        <v>1039</v>
      </c>
      <c r="D633" s="25" t="s">
        <v>105</v>
      </c>
      <c r="E633" s="25" t="s">
        <v>108</v>
      </c>
      <c r="F633" s="64">
        <v>1.0607700000000001E-2</v>
      </c>
      <c r="G633" s="46">
        <v>0</v>
      </c>
      <c r="H633" s="69" t="str">
        <f t="shared" si="18"/>
        <v/>
      </c>
      <c r="I633" s="75">
        <f t="shared" si="19"/>
        <v>9.7459041976379039E-7</v>
      </c>
      <c r="J633" s="101">
        <v>4.5746969400000008</v>
      </c>
      <c r="K633" s="101">
        <v>23.682904761900001</v>
      </c>
    </row>
    <row r="634" spans="1:11" x14ac:dyDescent="0.15">
      <c r="A634" s="25" t="s">
        <v>1387</v>
      </c>
      <c r="B634" s="25" t="s">
        <v>1816</v>
      </c>
      <c r="C634" s="25" t="s">
        <v>1341</v>
      </c>
      <c r="D634" s="25" t="s">
        <v>105</v>
      </c>
      <c r="E634" s="25" t="s">
        <v>108</v>
      </c>
      <c r="F634" s="64">
        <v>1.0108499999999999E-2</v>
      </c>
      <c r="G634" s="46">
        <v>1.097475E-2</v>
      </c>
      <c r="H634" s="69">
        <f t="shared" si="18"/>
        <v>-7.893118294266388E-2</v>
      </c>
      <c r="I634" s="75">
        <f t="shared" si="19"/>
        <v>9.2872604411722367E-7</v>
      </c>
      <c r="J634" s="101">
        <v>5.1105340699999999</v>
      </c>
      <c r="K634" s="101">
        <v>28.973285714300001</v>
      </c>
    </row>
    <row r="635" spans="1:11" x14ac:dyDescent="0.15">
      <c r="A635" s="25" t="s">
        <v>1530</v>
      </c>
      <c r="B635" s="25" t="s">
        <v>134</v>
      </c>
      <c r="C635" s="25" t="s">
        <v>1039</v>
      </c>
      <c r="D635" s="25" t="s">
        <v>105</v>
      </c>
      <c r="E635" s="25" t="s">
        <v>108</v>
      </c>
      <c r="F635" s="64">
        <v>1.00386E-2</v>
      </c>
      <c r="G635" s="46">
        <v>1.9556849999999997E-2</v>
      </c>
      <c r="H635" s="69">
        <f t="shared" si="18"/>
        <v>-0.48669647719341302</v>
      </c>
      <c r="I635" s="75">
        <f t="shared" si="19"/>
        <v>9.2230392901767441E-7</v>
      </c>
      <c r="J635" s="101">
        <v>4.4847912200000009</v>
      </c>
      <c r="K635" s="101">
        <v>17.935476190500001</v>
      </c>
    </row>
    <row r="636" spans="1:11" x14ac:dyDescent="0.15">
      <c r="A636" s="25" t="s">
        <v>1694</v>
      </c>
      <c r="B636" s="25" t="s">
        <v>410</v>
      </c>
      <c r="C636" s="25" t="s">
        <v>1345</v>
      </c>
      <c r="D636" s="25" t="s">
        <v>105</v>
      </c>
      <c r="E636" s="25" t="s">
        <v>108</v>
      </c>
      <c r="F636" s="64">
        <v>9.9027000000000004E-3</v>
      </c>
      <c r="G636" s="46">
        <v>5.4724999999999999E-3</v>
      </c>
      <c r="H636" s="69">
        <f t="shared" si="18"/>
        <v>0.80953860210141637</v>
      </c>
      <c r="I636" s="75">
        <f t="shared" si="19"/>
        <v>9.098180142533147E-7</v>
      </c>
      <c r="J636" s="101">
        <v>5.0385197000000002</v>
      </c>
      <c r="K636" s="101">
        <v>89.477099999999993</v>
      </c>
    </row>
    <row r="637" spans="1:11" x14ac:dyDescent="0.15">
      <c r="A637" s="25" t="s">
        <v>1517</v>
      </c>
      <c r="B637" s="25" t="s">
        <v>418</v>
      </c>
      <c r="C637" s="25" t="s">
        <v>1346</v>
      </c>
      <c r="D637" s="25" t="s">
        <v>106</v>
      </c>
      <c r="E637" s="25" t="s">
        <v>109</v>
      </c>
      <c r="F637" s="64">
        <v>9.5431200000000004E-3</v>
      </c>
      <c r="G637" s="46">
        <v>3.1610566E-2</v>
      </c>
      <c r="H637" s="69">
        <f t="shared" si="18"/>
        <v>-0.69810347590739119</v>
      </c>
      <c r="I637" s="75">
        <f t="shared" si="19"/>
        <v>8.7678133117039715E-7</v>
      </c>
      <c r="J637" s="101">
        <v>3.5751932400000004</v>
      </c>
      <c r="K637" s="101">
        <v>34.825095238099998</v>
      </c>
    </row>
    <row r="638" spans="1:11" x14ac:dyDescent="0.15">
      <c r="A638" s="25" t="s">
        <v>644</v>
      </c>
      <c r="B638" s="25" t="s">
        <v>81</v>
      </c>
      <c r="C638" s="25" t="s">
        <v>1341</v>
      </c>
      <c r="D638" s="25" t="s">
        <v>105</v>
      </c>
      <c r="E638" s="25" t="s">
        <v>108</v>
      </c>
      <c r="F638" s="64">
        <v>9.4035500000000001E-3</v>
      </c>
      <c r="G638" s="46">
        <v>0.43504999999999999</v>
      </c>
      <c r="H638" s="69">
        <f t="shared" si="18"/>
        <v>-0.97838512814619005</v>
      </c>
      <c r="I638" s="75">
        <f t="shared" si="19"/>
        <v>8.6395823239437294E-7</v>
      </c>
      <c r="J638" s="101">
        <v>6.9505317699999996</v>
      </c>
      <c r="K638" s="101">
        <v>18.966761904799998</v>
      </c>
    </row>
    <row r="639" spans="1:11" x14ac:dyDescent="0.15">
      <c r="A639" s="25" t="s">
        <v>1604</v>
      </c>
      <c r="B639" s="25" t="s">
        <v>1605</v>
      </c>
      <c r="C639" s="25" t="s">
        <v>1344</v>
      </c>
      <c r="D639" s="25" t="s">
        <v>105</v>
      </c>
      <c r="E639" s="25" t="s">
        <v>108</v>
      </c>
      <c r="F639" s="64">
        <v>9.3340000000000003E-3</v>
      </c>
      <c r="G639" s="46">
        <v>0.4985405</v>
      </c>
      <c r="H639" s="69">
        <f t="shared" si="18"/>
        <v>-0.98127734858050653</v>
      </c>
      <c r="I639" s="75">
        <f t="shared" si="19"/>
        <v>8.5756827380819771E-7</v>
      </c>
      <c r="J639" s="101">
        <v>3.9897</v>
      </c>
      <c r="K639" s="101">
        <v>149.1349047619</v>
      </c>
    </row>
    <row r="640" spans="1:11" x14ac:dyDescent="0.15">
      <c r="A640" s="25" t="s">
        <v>1827</v>
      </c>
      <c r="B640" s="25" t="s">
        <v>1828</v>
      </c>
      <c r="C640" s="25" t="s">
        <v>1351</v>
      </c>
      <c r="D640" s="25" t="s">
        <v>106</v>
      </c>
      <c r="E640" s="25" t="s">
        <v>109</v>
      </c>
      <c r="F640" s="64">
        <v>8.9615700000000003E-3</v>
      </c>
      <c r="G640" s="46">
        <v>3.5869095000000004E-2</v>
      </c>
      <c r="H640" s="69">
        <f t="shared" si="18"/>
        <v>-0.75015901572091526</v>
      </c>
      <c r="I640" s="75">
        <f t="shared" si="19"/>
        <v>8.2335098730569208E-7</v>
      </c>
      <c r="J640" s="101">
        <v>6.9400086750000005</v>
      </c>
      <c r="K640" s="101">
        <v>46.3128571429</v>
      </c>
    </row>
    <row r="641" spans="1:11" x14ac:dyDescent="0.15">
      <c r="A641" s="25" t="s">
        <v>167</v>
      </c>
      <c r="B641" s="25" t="s">
        <v>168</v>
      </c>
      <c r="C641" s="25" t="s">
        <v>1344</v>
      </c>
      <c r="D641" s="25" t="s">
        <v>105</v>
      </c>
      <c r="E641" s="25" t="s">
        <v>108</v>
      </c>
      <c r="F641" s="64">
        <v>8.8735400000000009E-3</v>
      </c>
      <c r="G641" s="46">
        <v>3.9676999999999997E-2</v>
      </c>
      <c r="H641" s="69">
        <f t="shared" si="18"/>
        <v>-0.77635557123774479</v>
      </c>
      <c r="I641" s="75">
        <f t="shared" si="19"/>
        <v>8.152631648133699E-7</v>
      </c>
      <c r="J641" s="101">
        <v>4.5034000000000001</v>
      </c>
      <c r="K641" s="101">
        <v>40.920238095199998</v>
      </c>
    </row>
    <row r="642" spans="1:11" x14ac:dyDescent="0.15">
      <c r="A642" s="25" t="s">
        <v>171</v>
      </c>
      <c r="B642" s="25" t="s">
        <v>172</v>
      </c>
      <c r="C642" s="25" t="s">
        <v>1344</v>
      </c>
      <c r="D642" s="25" t="s">
        <v>105</v>
      </c>
      <c r="E642" s="25" t="s">
        <v>108</v>
      </c>
      <c r="F642" s="64">
        <v>8.7683999999999991E-3</v>
      </c>
      <c r="G642" s="46">
        <v>4.3612620000000005E-2</v>
      </c>
      <c r="H642" s="69">
        <f t="shared" si="18"/>
        <v>-0.79894810263634708</v>
      </c>
      <c r="I642" s="75">
        <f t="shared" si="19"/>
        <v>8.0560334819582167E-7</v>
      </c>
      <c r="J642" s="101">
        <v>7.7375999999999996</v>
      </c>
      <c r="K642" s="101">
        <v>30.9275714286</v>
      </c>
    </row>
    <row r="643" spans="1:11" x14ac:dyDescent="0.15">
      <c r="A643" s="25" t="s">
        <v>858</v>
      </c>
      <c r="B643" s="25" t="s">
        <v>859</v>
      </c>
      <c r="C643" s="25" t="s">
        <v>1342</v>
      </c>
      <c r="D643" s="25" t="s">
        <v>105</v>
      </c>
      <c r="E643" s="25" t="s">
        <v>108</v>
      </c>
      <c r="F643" s="64">
        <v>8.492389999999999E-3</v>
      </c>
      <c r="G643" s="46">
        <v>1.17847E-2</v>
      </c>
      <c r="H643" s="69">
        <f t="shared" si="18"/>
        <v>-0.279371558037116</v>
      </c>
      <c r="I643" s="75">
        <f t="shared" si="19"/>
        <v>7.8024472174908923E-7</v>
      </c>
      <c r="J643" s="101">
        <v>27.792740598434701</v>
      </c>
      <c r="K643" s="101">
        <v>19.666571428600001</v>
      </c>
    </row>
    <row r="644" spans="1:11" x14ac:dyDescent="0.15">
      <c r="A644" s="25" t="s">
        <v>347</v>
      </c>
      <c r="B644" s="25" t="s">
        <v>360</v>
      </c>
      <c r="C644" s="25" t="s">
        <v>1349</v>
      </c>
      <c r="D644" s="25" t="s">
        <v>105</v>
      </c>
      <c r="E644" s="25" t="s">
        <v>108</v>
      </c>
      <c r="F644" s="64">
        <v>7.9594999999999996E-3</v>
      </c>
      <c r="G644" s="46">
        <v>0</v>
      </c>
      <c r="H644" s="69" t="str">
        <f t="shared" si="18"/>
        <v/>
      </c>
      <c r="I644" s="75">
        <f t="shared" si="19"/>
        <v>7.3128505200089444E-7</v>
      </c>
      <c r="J644" s="101">
        <v>14.46633127</v>
      </c>
      <c r="K644" s="101">
        <v>63.011428571400003</v>
      </c>
    </row>
    <row r="645" spans="1:11" x14ac:dyDescent="0.15">
      <c r="A645" s="25" t="s">
        <v>1837</v>
      </c>
      <c r="B645" s="25" t="s">
        <v>1838</v>
      </c>
      <c r="C645" s="25" t="s">
        <v>1351</v>
      </c>
      <c r="D645" s="25" t="s">
        <v>105</v>
      </c>
      <c r="E645" s="25" t="s">
        <v>109</v>
      </c>
      <c r="F645" s="64">
        <v>7.0843599999999996E-3</v>
      </c>
      <c r="G645" s="46">
        <v>9.0805799999999996E-3</v>
      </c>
      <c r="H645" s="69">
        <f t="shared" si="18"/>
        <v>-0.21983397536280724</v>
      </c>
      <c r="I645" s="75">
        <f t="shared" si="19"/>
        <v>6.5088090596055735E-7</v>
      </c>
      <c r="J645" s="101">
        <v>2.8450056900000003</v>
      </c>
      <c r="K645" s="101">
        <v>54.0961904762</v>
      </c>
    </row>
    <row r="646" spans="1:11" x14ac:dyDescent="0.15">
      <c r="A646" s="25" t="s">
        <v>1923</v>
      </c>
      <c r="B646" s="25" t="s">
        <v>1663</v>
      </c>
      <c r="C646" s="25" t="s">
        <v>1364</v>
      </c>
      <c r="D646" s="25" t="s">
        <v>106</v>
      </c>
      <c r="E646" s="25" t="s">
        <v>108</v>
      </c>
      <c r="F646" s="64">
        <v>6.5950000000000002E-3</v>
      </c>
      <c r="G646" s="46">
        <v>5.8820000000000001E-3</v>
      </c>
      <c r="H646" s="69">
        <f t="shared" si="18"/>
        <v>0.1212172730363823</v>
      </c>
      <c r="I646" s="75">
        <f t="shared" si="19"/>
        <v>6.0592058771856264E-7</v>
      </c>
      <c r="J646" s="101">
        <v>24.807252606417002</v>
      </c>
      <c r="K646" s="101">
        <v>137.47361904760001</v>
      </c>
    </row>
    <row r="647" spans="1:11" x14ac:dyDescent="0.15">
      <c r="A647" s="25" t="s">
        <v>498</v>
      </c>
      <c r="B647" s="25" t="s">
        <v>499</v>
      </c>
      <c r="C647" s="25" t="s">
        <v>1342</v>
      </c>
      <c r="D647" s="25" t="s">
        <v>105</v>
      </c>
      <c r="E647" s="25" t="s">
        <v>108</v>
      </c>
      <c r="F647" s="64">
        <v>6.2344999999999996E-3</v>
      </c>
      <c r="G647" s="46">
        <v>5.49987374</v>
      </c>
      <c r="H647" s="69">
        <f t="shared" ref="H647:H710" si="20">IF(ISERROR(F647/G647-1),"",((F647/G647-1)))</f>
        <v>-0.99886642852277552</v>
      </c>
      <c r="I647" s="75">
        <f t="shared" ref="I647:I710" si="21">F647/$F$746</f>
        <v>5.727993789433477E-7</v>
      </c>
      <c r="J647" s="101">
        <v>11.75606425</v>
      </c>
      <c r="K647" s="101">
        <v>9.5200476189999996</v>
      </c>
    </row>
    <row r="648" spans="1:11" x14ac:dyDescent="0.15">
      <c r="A648" s="25" t="s">
        <v>630</v>
      </c>
      <c r="B648" s="25" t="s">
        <v>1623</v>
      </c>
      <c r="C648" s="25" t="s">
        <v>1341</v>
      </c>
      <c r="D648" s="25" t="s">
        <v>105</v>
      </c>
      <c r="E648" s="25" t="s">
        <v>108</v>
      </c>
      <c r="F648" s="64">
        <v>5.8155311778291001E-3</v>
      </c>
      <c r="G648" s="46">
        <v>6.2230728814832003E-3</v>
      </c>
      <c r="H648" s="69">
        <f t="shared" si="20"/>
        <v>-6.5488820622162991E-2</v>
      </c>
      <c r="I648" s="75">
        <f t="shared" si="21"/>
        <v>5.3430630313356069E-7</v>
      </c>
      <c r="J648" s="101">
        <v>5.0226045146672993</v>
      </c>
      <c r="K648" s="101">
        <v>54.029476190499999</v>
      </c>
    </row>
    <row r="649" spans="1:11" x14ac:dyDescent="0.15">
      <c r="A649" s="25" t="s">
        <v>661</v>
      </c>
      <c r="B649" s="25" t="s">
        <v>1629</v>
      </c>
      <c r="C649" s="25" t="s">
        <v>1341</v>
      </c>
      <c r="D649" s="25" t="s">
        <v>105</v>
      </c>
      <c r="E649" s="25" t="s">
        <v>108</v>
      </c>
      <c r="F649" s="64">
        <v>5.6261999999999996E-3</v>
      </c>
      <c r="G649" s="46">
        <v>0</v>
      </c>
      <c r="H649" s="69" t="str">
        <f t="shared" si="20"/>
        <v/>
      </c>
      <c r="I649" s="75">
        <f t="shared" si="21"/>
        <v>5.1691135869934448E-7</v>
      </c>
      <c r="J649" s="101">
        <v>15.49711671</v>
      </c>
      <c r="K649" s="101">
        <v>21.743333333300001</v>
      </c>
    </row>
    <row r="650" spans="1:11" x14ac:dyDescent="0.15">
      <c r="A650" s="25" t="s">
        <v>231</v>
      </c>
      <c r="B650" s="25" t="s">
        <v>232</v>
      </c>
      <c r="C650" s="25" t="s">
        <v>1349</v>
      </c>
      <c r="D650" s="25" t="s">
        <v>105</v>
      </c>
      <c r="E650" s="25" t="s">
        <v>108</v>
      </c>
      <c r="F650" s="64">
        <v>5.0713599999999996E-3</v>
      </c>
      <c r="G650" s="46">
        <v>0</v>
      </c>
      <c r="H650" s="69" t="str">
        <f t="shared" si="20"/>
        <v/>
      </c>
      <c r="I650" s="75">
        <f t="shared" si="21"/>
        <v>4.6593501618383768E-7</v>
      </c>
      <c r="J650" s="101">
        <v>13.407699769999999</v>
      </c>
      <c r="K650" s="101">
        <v>105.8201</v>
      </c>
    </row>
    <row r="651" spans="1:11" x14ac:dyDescent="0.15">
      <c r="A651" s="25" t="s">
        <v>646</v>
      </c>
      <c r="B651" s="25" t="s">
        <v>83</v>
      </c>
      <c r="C651" s="25" t="s">
        <v>1341</v>
      </c>
      <c r="D651" s="25" t="s">
        <v>105</v>
      </c>
      <c r="E651" s="25" t="s">
        <v>108</v>
      </c>
      <c r="F651" s="64">
        <v>5.0668800000000002E-3</v>
      </c>
      <c r="G651" s="46">
        <v>5.1244799999999998E-3</v>
      </c>
      <c r="H651" s="69">
        <f t="shared" si="20"/>
        <v>-1.1240164855751189E-2</v>
      </c>
      <c r="I651" s="75">
        <f t="shared" si="21"/>
        <v>4.655234128126506E-7</v>
      </c>
      <c r="J651" s="101">
        <v>19.039358660000001</v>
      </c>
      <c r="K651" s="101">
        <v>15.970142857100001</v>
      </c>
    </row>
    <row r="652" spans="1:11" x14ac:dyDescent="0.15">
      <c r="A652" s="25" t="s">
        <v>233</v>
      </c>
      <c r="B652" s="25" t="s">
        <v>234</v>
      </c>
      <c r="C652" s="25" t="s">
        <v>1349</v>
      </c>
      <c r="D652" s="25" t="s">
        <v>105</v>
      </c>
      <c r="E652" s="25" t="s">
        <v>108</v>
      </c>
      <c r="F652" s="64">
        <v>5.0372999999999998E-3</v>
      </c>
      <c r="G652" s="46">
        <v>0</v>
      </c>
      <c r="H652" s="69" t="str">
        <f t="shared" si="20"/>
        <v/>
      </c>
      <c r="I652" s="75">
        <f t="shared" si="21"/>
        <v>4.6280572805378549E-7</v>
      </c>
      <c r="J652" s="101">
        <v>12.923939820000001</v>
      </c>
      <c r="K652" s="101">
        <v>103.9915</v>
      </c>
    </row>
    <row r="653" spans="1:11" x14ac:dyDescent="0.15">
      <c r="A653" s="25" t="s">
        <v>657</v>
      </c>
      <c r="B653" s="25" t="s">
        <v>1609</v>
      </c>
      <c r="C653" s="25" t="s">
        <v>1341</v>
      </c>
      <c r="D653" s="25" t="s">
        <v>105</v>
      </c>
      <c r="E653" s="25" t="s">
        <v>108</v>
      </c>
      <c r="F653" s="64">
        <v>4.93839E-3</v>
      </c>
      <c r="G653" s="46">
        <v>8.7424800000000004E-3</v>
      </c>
      <c r="H653" s="69">
        <f t="shared" si="20"/>
        <v>-0.4351271035221127</v>
      </c>
      <c r="I653" s="75">
        <f t="shared" si="21"/>
        <v>4.5371829737429452E-7</v>
      </c>
      <c r="J653" s="101">
        <v>36.394529979999994</v>
      </c>
      <c r="K653" s="101">
        <v>14.362952380999999</v>
      </c>
    </row>
    <row r="654" spans="1:11" x14ac:dyDescent="0.15">
      <c r="A654" s="25" t="s">
        <v>1186</v>
      </c>
      <c r="B654" s="25" t="s">
        <v>1190</v>
      </c>
      <c r="C654" s="25" t="s">
        <v>1349</v>
      </c>
      <c r="D654" s="25" t="s">
        <v>105</v>
      </c>
      <c r="E654" s="25" t="s">
        <v>109</v>
      </c>
      <c r="F654" s="64">
        <v>4.8915E-3</v>
      </c>
      <c r="G654" s="46">
        <v>2.9887500000000001E-3</v>
      </c>
      <c r="H654" s="69">
        <f t="shared" si="20"/>
        <v>0.63663739021329979</v>
      </c>
      <c r="I654" s="75">
        <f t="shared" si="21"/>
        <v>4.4941024333970418E-7</v>
      </c>
      <c r="J654" s="101">
        <v>36.781847899999995</v>
      </c>
      <c r="K654" s="101">
        <v>85.497619047599997</v>
      </c>
    </row>
    <row r="655" spans="1:11" x14ac:dyDescent="0.15">
      <c r="A655" s="25" t="s">
        <v>662</v>
      </c>
      <c r="B655" s="25" t="s">
        <v>1620</v>
      </c>
      <c r="C655" s="25" t="s">
        <v>1341</v>
      </c>
      <c r="D655" s="25" t="s">
        <v>105</v>
      </c>
      <c r="E655" s="25" t="s">
        <v>108</v>
      </c>
      <c r="F655" s="64">
        <v>3.8075100000000001E-3</v>
      </c>
      <c r="G655" s="46">
        <v>9.7470000000000005E-3</v>
      </c>
      <c r="H655" s="69">
        <f t="shared" si="20"/>
        <v>-0.60936595875654054</v>
      </c>
      <c r="I655" s="75">
        <f t="shared" si="21"/>
        <v>3.4981784639034181E-7</v>
      </c>
      <c r="J655" s="101">
        <v>10.900109</v>
      </c>
      <c r="K655" s="101">
        <v>22.576047619000001</v>
      </c>
    </row>
    <row r="656" spans="1:11" x14ac:dyDescent="0.15">
      <c r="A656" s="25" t="s">
        <v>852</v>
      </c>
      <c r="B656" s="25" t="s">
        <v>853</v>
      </c>
      <c r="C656" s="25" t="s">
        <v>1342</v>
      </c>
      <c r="D656" s="25" t="s">
        <v>105</v>
      </c>
      <c r="E656" s="25" t="s">
        <v>108</v>
      </c>
      <c r="F656" s="64">
        <v>3.5634E-3</v>
      </c>
      <c r="G656" s="46">
        <v>4.1320971200000001</v>
      </c>
      <c r="H656" s="69">
        <f t="shared" si="20"/>
        <v>-0.99913762917556981</v>
      </c>
      <c r="I656" s="75">
        <f t="shared" si="21"/>
        <v>3.273900564482678E-7</v>
      </c>
      <c r="J656" s="101">
        <v>10.451401763577799</v>
      </c>
      <c r="K656" s="101">
        <v>18.844999999999999</v>
      </c>
    </row>
    <row r="657" spans="1:11" x14ac:dyDescent="0.15">
      <c r="A657" s="25" t="s">
        <v>1516</v>
      </c>
      <c r="B657" s="25" t="s">
        <v>417</v>
      </c>
      <c r="C657" s="25" t="s">
        <v>1346</v>
      </c>
      <c r="D657" s="25" t="s">
        <v>106</v>
      </c>
      <c r="E657" s="25" t="s">
        <v>109</v>
      </c>
      <c r="F657" s="64">
        <v>3.5376000000000001E-3</v>
      </c>
      <c r="G657" s="46">
        <v>2.9359999999999998E-3</v>
      </c>
      <c r="H657" s="69">
        <f t="shared" si="20"/>
        <v>0.20490463215258869</v>
      </c>
      <c r="I657" s="75">
        <f t="shared" si="21"/>
        <v>3.2501966203384185E-7</v>
      </c>
      <c r="J657" s="101">
        <v>11.799670000000001</v>
      </c>
      <c r="K657" s="101">
        <v>35.688190476199999</v>
      </c>
    </row>
    <row r="658" spans="1:11" x14ac:dyDescent="0.15">
      <c r="A658" s="25" t="s">
        <v>235</v>
      </c>
      <c r="B658" s="25" t="s">
        <v>236</v>
      </c>
      <c r="C658" s="25" t="s">
        <v>255</v>
      </c>
      <c r="D658" s="25" t="s">
        <v>106</v>
      </c>
      <c r="E658" s="25" t="s">
        <v>109</v>
      </c>
      <c r="F658" s="64">
        <v>2.6840000000000002E-3</v>
      </c>
      <c r="G658" s="46">
        <v>0</v>
      </c>
      <c r="H658" s="69" t="str">
        <f t="shared" si="20"/>
        <v/>
      </c>
      <c r="I658" s="75">
        <f t="shared" si="21"/>
        <v>2.4659451970229298E-7</v>
      </c>
      <c r="J658" s="101">
        <v>8.0355639182675009</v>
      </c>
      <c r="K658" s="101">
        <v>62.250500000000002</v>
      </c>
    </row>
    <row r="659" spans="1:11" x14ac:dyDescent="0.15">
      <c r="A659" s="25" t="s">
        <v>237</v>
      </c>
      <c r="B659" s="25" t="s">
        <v>978</v>
      </c>
      <c r="C659" s="25" t="s">
        <v>1342</v>
      </c>
      <c r="D659" s="25" t="s">
        <v>105</v>
      </c>
      <c r="E659" s="25" t="s">
        <v>108</v>
      </c>
      <c r="F659" s="64">
        <v>1.7574000000000001E-3</v>
      </c>
      <c r="G659" s="46">
        <v>1.9487599999999997E-2</v>
      </c>
      <c r="H659" s="69">
        <f t="shared" si="20"/>
        <v>-0.90981957757753651</v>
      </c>
      <c r="I659" s="75">
        <f t="shared" si="21"/>
        <v>1.6146244743845369E-7</v>
      </c>
      <c r="J659" s="101">
        <v>10.125134340000001</v>
      </c>
      <c r="K659" s="101">
        <v>27.333285714300001</v>
      </c>
    </row>
    <row r="660" spans="1:11" x14ac:dyDescent="0.15">
      <c r="A660" s="25" t="s">
        <v>1649</v>
      </c>
      <c r="B660" s="25" t="s">
        <v>1650</v>
      </c>
      <c r="C660" s="25" t="s">
        <v>1633</v>
      </c>
      <c r="D660" s="25" t="s">
        <v>106</v>
      </c>
      <c r="E660" s="25" t="s">
        <v>109</v>
      </c>
      <c r="F660" s="64">
        <v>1.4817000000000001E-3</v>
      </c>
      <c r="G660" s="46">
        <v>2.98789E-2</v>
      </c>
      <c r="H660" s="69">
        <f t="shared" si="20"/>
        <v>-0.95040982097734517</v>
      </c>
      <c r="I660" s="75">
        <f t="shared" si="21"/>
        <v>1.3613230247499535E-7</v>
      </c>
      <c r="J660" s="101">
        <v>13.969698189999999</v>
      </c>
      <c r="K660" s="101">
        <v>20.008238095199999</v>
      </c>
    </row>
    <row r="661" spans="1:11" x14ac:dyDescent="0.15">
      <c r="A661" s="25" t="s">
        <v>666</v>
      </c>
      <c r="B661" s="25" t="s">
        <v>1631</v>
      </c>
      <c r="C661" s="25" t="s">
        <v>1341</v>
      </c>
      <c r="D661" s="25" t="s">
        <v>105</v>
      </c>
      <c r="E661" s="25" t="s">
        <v>108</v>
      </c>
      <c r="F661" s="64">
        <v>1.27224E-3</v>
      </c>
      <c r="G661" s="46">
        <v>7.6654399999999999E-3</v>
      </c>
      <c r="H661" s="69">
        <f t="shared" si="20"/>
        <v>-0.83402909682940574</v>
      </c>
      <c r="I661" s="75">
        <f t="shared" si="21"/>
        <v>1.168880073569468E-7</v>
      </c>
      <c r="J661" s="101">
        <v>5.7642653399999997</v>
      </c>
      <c r="K661" s="101">
        <v>21.941428571399999</v>
      </c>
    </row>
    <row r="662" spans="1:11" x14ac:dyDescent="0.15">
      <c r="A662" s="25" t="s">
        <v>1352</v>
      </c>
      <c r="B662" s="25" t="s">
        <v>1353</v>
      </c>
      <c r="C662" s="25" t="s">
        <v>1342</v>
      </c>
      <c r="D662" s="25" t="s">
        <v>105</v>
      </c>
      <c r="E662" s="25" t="s">
        <v>108</v>
      </c>
      <c r="F662" s="64">
        <v>9.9974999999999999E-4</v>
      </c>
      <c r="G662" s="46">
        <v>0</v>
      </c>
      <c r="H662" s="69" t="str">
        <f t="shared" si="20"/>
        <v/>
      </c>
      <c r="I662" s="75">
        <f t="shared" si="21"/>
        <v>9.185278355900424E-8</v>
      </c>
      <c r="J662" s="101">
        <v>19.724708789999998</v>
      </c>
      <c r="K662" s="101">
        <v>22.0583809524</v>
      </c>
    </row>
    <row r="663" spans="1:11" x14ac:dyDescent="0.15">
      <c r="A663" s="25" t="s">
        <v>1919</v>
      </c>
      <c r="B663" s="25" t="s">
        <v>1664</v>
      </c>
      <c r="C663" s="25" t="s">
        <v>1364</v>
      </c>
      <c r="D663" s="25" t="s">
        <v>106</v>
      </c>
      <c r="E663" s="25" t="s">
        <v>108</v>
      </c>
      <c r="F663" s="64">
        <v>9.7229E-4</v>
      </c>
      <c r="G663" s="46">
        <v>2.0906040000000001E-2</v>
      </c>
      <c r="H663" s="69">
        <f t="shared" si="20"/>
        <v>-0.95349238784580914</v>
      </c>
      <c r="I663" s="75">
        <f t="shared" si="21"/>
        <v>8.9329875395433086E-8</v>
      </c>
      <c r="J663" s="101">
        <v>74.033732999999998</v>
      </c>
      <c r="K663" s="101">
        <v>69.921904761899995</v>
      </c>
    </row>
    <row r="664" spans="1:11" x14ac:dyDescent="0.15">
      <c r="A664" s="25" t="s">
        <v>1930</v>
      </c>
      <c r="B664" s="25" t="s">
        <v>1661</v>
      </c>
      <c r="C664" s="25" t="s">
        <v>1364</v>
      </c>
      <c r="D664" s="25" t="s">
        <v>106</v>
      </c>
      <c r="E664" s="25" t="s">
        <v>108</v>
      </c>
      <c r="F664" s="64">
        <v>9.3515902340069997E-4</v>
      </c>
      <c r="G664" s="46">
        <v>0.152248626804771</v>
      </c>
      <c r="H664" s="69">
        <f t="shared" si="20"/>
        <v>-0.99385768500493699</v>
      </c>
      <c r="I664" s="75">
        <f t="shared" si="21"/>
        <v>8.5918438979419131E-8</v>
      </c>
      <c r="J664" s="101">
        <v>78.710335575171996</v>
      </c>
      <c r="K664" s="101">
        <v>58.337095238099998</v>
      </c>
    </row>
    <row r="665" spans="1:11" x14ac:dyDescent="0.15">
      <c r="A665" s="25" t="s">
        <v>169</v>
      </c>
      <c r="B665" s="25" t="s">
        <v>170</v>
      </c>
      <c r="C665" s="25" t="s">
        <v>1344</v>
      </c>
      <c r="D665" s="25" t="s">
        <v>105</v>
      </c>
      <c r="E665" s="25" t="s">
        <v>108</v>
      </c>
      <c r="F665" s="64">
        <v>8.6591099999999992E-4</v>
      </c>
      <c r="G665" s="46">
        <v>0.39615259999999997</v>
      </c>
      <c r="H665" s="69">
        <f t="shared" si="20"/>
        <v>-0.99781419836699292</v>
      </c>
      <c r="I665" s="75">
        <f t="shared" si="21"/>
        <v>7.955622472054105E-8</v>
      </c>
      <c r="J665" s="101">
        <v>3.9350000000000001</v>
      </c>
      <c r="K665" s="101">
        <v>40.576952380999998</v>
      </c>
    </row>
    <row r="666" spans="1:11" x14ac:dyDescent="0.15">
      <c r="A666" s="25" t="s">
        <v>340</v>
      </c>
      <c r="B666" s="25" t="s">
        <v>341</v>
      </c>
      <c r="C666" s="25" t="s">
        <v>1364</v>
      </c>
      <c r="D666" s="25" t="s">
        <v>106</v>
      </c>
      <c r="E666" s="25" t="s">
        <v>108</v>
      </c>
      <c r="F666" s="64">
        <v>4.9494000000000003E-4</v>
      </c>
      <c r="G666" s="46">
        <v>4.9914000000000002E-4</v>
      </c>
      <c r="H666" s="69">
        <f t="shared" si="20"/>
        <v>-8.4144728933766011E-3</v>
      </c>
      <c r="I666" s="75">
        <f t="shared" si="21"/>
        <v>4.5472984940928794E-8</v>
      </c>
      <c r="J666" s="101">
        <v>23.121192280300498</v>
      </c>
      <c r="K666" s="101">
        <v>158.5977619048</v>
      </c>
    </row>
    <row r="667" spans="1:11" x14ac:dyDescent="0.15">
      <c r="A667" s="25" t="s">
        <v>1808</v>
      </c>
      <c r="B667" s="25" t="s">
        <v>1809</v>
      </c>
      <c r="C667" s="25" t="s">
        <v>1341</v>
      </c>
      <c r="D667" s="25" t="s">
        <v>105</v>
      </c>
      <c r="E667" s="25" t="s">
        <v>108</v>
      </c>
      <c r="F667" s="64">
        <v>4.5619999999999998E-4</v>
      </c>
      <c r="G667" s="46">
        <v>0.74468299999999998</v>
      </c>
      <c r="H667" s="69">
        <f t="shared" si="20"/>
        <v>-0.99938739033924506</v>
      </c>
      <c r="I667" s="75">
        <f t="shared" si="21"/>
        <v>4.1913718289190028E-8</v>
      </c>
      <c r="J667" s="101">
        <v>370.89909158</v>
      </c>
      <c r="K667" s="101">
        <v>32.595857142900002</v>
      </c>
    </row>
    <row r="668" spans="1:11" x14ac:dyDescent="0.15">
      <c r="A668" s="25" t="s">
        <v>238</v>
      </c>
      <c r="B668" s="25" t="s">
        <v>239</v>
      </c>
      <c r="C668" s="25" t="s">
        <v>255</v>
      </c>
      <c r="D668" s="25" t="s">
        <v>106</v>
      </c>
      <c r="E668" s="25" t="s">
        <v>109</v>
      </c>
      <c r="F668" s="64">
        <v>5.5819999999999997E-5</v>
      </c>
      <c r="G668" s="46">
        <v>0</v>
      </c>
      <c r="H668" s="69" t="str">
        <f t="shared" si="20"/>
        <v/>
      </c>
      <c r="I668" s="75">
        <f t="shared" si="21"/>
        <v>5.1285045043897135E-9</v>
      </c>
      <c r="J668" s="101">
        <v>34.619671590000003</v>
      </c>
      <c r="K668" s="101">
        <v>11.7738</v>
      </c>
    </row>
    <row r="669" spans="1:11" x14ac:dyDescent="0.15">
      <c r="A669" s="25" t="s">
        <v>1831</v>
      </c>
      <c r="B669" s="25" t="s">
        <v>1832</v>
      </c>
      <c r="C669" s="25" t="s">
        <v>1351</v>
      </c>
      <c r="D669" s="25" t="s">
        <v>106</v>
      </c>
      <c r="E669" s="25" t="s">
        <v>109</v>
      </c>
      <c r="F669" s="64">
        <v>3.6164999999999997E-5</v>
      </c>
      <c r="G669" s="46">
        <v>3.7685220999999998E-2</v>
      </c>
      <c r="H669" s="69">
        <f t="shared" si="20"/>
        <v>-0.99904033997836972</v>
      </c>
      <c r="I669" s="75">
        <f t="shared" si="21"/>
        <v>3.3226865890586529E-9</v>
      </c>
      <c r="J669" s="101">
        <v>12.576607398</v>
      </c>
      <c r="K669" s="101">
        <v>47.5957619048</v>
      </c>
    </row>
    <row r="670" spans="1:11" x14ac:dyDescent="0.15">
      <c r="A670" s="25" t="s">
        <v>928</v>
      </c>
      <c r="B670" s="25" t="s">
        <v>1025</v>
      </c>
      <c r="C670" s="25" t="s">
        <v>1345</v>
      </c>
      <c r="D670" s="25" t="s">
        <v>105</v>
      </c>
      <c r="E670" s="25" t="s">
        <v>108</v>
      </c>
      <c r="F670" s="64">
        <v>0</v>
      </c>
      <c r="G670" s="46">
        <v>6.9350000000000002E-3</v>
      </c>
      <c r="H670" s="69">
        <f t="shared" si="20"/>
        <v>-1</v>
      </c>
      <c r="I670" s="75">
        <f t="shared" si="21"/>
        <v>0</v>
      </c>
      <c r="J670" s="101">
        <v>16.825987949999998</v>
      </c>
      <c r="K670" s="101">
        <v>7.0746666666999998</v>
      </c>
    </row>
    <row r="671" spans="1:11" x14ac:dyDescent="0.15">
      <c r="A671" s="25" t="s">
        <v>664</v>
      </c>
      <c r="B671" s="25" t="s">
        <v>1630</v>
      </c>
      <c r="C671" s="25" t="s">
        <v>1341</v>
      </c>
      <c r="D671" s="25" t="s">
        <v>105</v>
      </c>
      <c r="E671" s="25" t="s">
        <v>108</v>
      </c>
      <c r="F671" s="64">
        <v>0</v>
      </c>
      <c r="G671" s="46">
        <v>0</v>
      </c>
      <c r="H671" s="69" t="str">
        <f t="shared" si="20"/>
        <v/>
      </c>
      <c r="I671" s="75">
        <f t="shared" si="21"/>
        <v>0</v>
      </c>
      <c r="J671" s="101">
        <v>6.5517589200000002</v>
      </c>
      <c r="K671" s="101">
        <v>11.5946666667</v>
      </c>
    </row>
    <row r="672" spans="1:11" x14ac:dyDescent="0.15">
      <c r="A672" s="25" t="s">
        <v>1720</v>
      </c>
      <c r="B672" s="25" t="s">
        <v>1732</v>
      </c>
      <c r="C672" s="25" t="s">
        <v>1346</v>
      </c>
      <c r="D672" s="25" t="s">
        <v>106</v>
      </c>
      <c r="E672" s="25" t="s">
        <v>109</v>
      </c>
      <c r="F672" s="64">
        <v>0</v>
      </c>
      <c r="G672" s="46">
        <v>1.0525000000000001E-3</v>
      </c>
      <c r="H672" s="69">
        <f t="shared" si="20"/>
        <v>-1</v>
      </c>
      <c r="I672" s="75">
        <f t="shared" si="21"/>
        <v>0</v>
      </c>
      <c r="J672" s="101">
        <v>54.825246540000002</v>
      </c>
      <c r="K672" s="101">
        <v>13.535</v>
      </c>
    </row>
    <row r="673" spans="1:11" x14ac:dyDescent="0.15">
      <c r="A673" s="25" t="s">
        <v>649</v>
      </c>
      <c r="B673" s="25" t="s">
        <v>85</v>
      </c>
      <c r="C673" s="25" t="s">
        <v>1341</v>
      </c>
      <c r="D673" s="25" t="s">
        <v>105</v>
      </c>
      <c r="E673" s="25" t="s">
        <v>108</v>
      </c>
      <c r="F673" s="64">
        <v>0</v>
      </c>
      <c r="G673" s="46">
        <v>0.42686392000000001</v>
      </c>
      <c r="H673" s="69">
        <f t="shared" si="20"/>
        <v>-1</v>
      </c>
      <c r="I673" s="75">
        <f t="shared" si="21"/>
        <v>0</v>
      </c>
      <c r="J673" s="101">
        <v>6.5518861800000003</v>
      </c>
      <c r="K673" s="101">
        <v>14.3397142857</v>
      </c>
    </row>
    <row r="674" spans="1:11" x14ac:dyDescent="0.15">
      <c r="A674" s="25" t="s">
        <v>645</v>
      </c>
      <c r="B674" s="25" t="s">
        <v>82</v>
      </c>
      <c r="C674" s="25" t="s">
        <v>1341</v>
      </c>
      <c r="D674" s="25" t="s">
        <v>105</v>
      </c>
      <c r="E674" s="25" t="s">
        <v>108</v>
      </c>
      <c r="F674" s="64">
        <v>0</v>
      </c>
      <c r="G674" s="46">
        <v>3.3253499999999999E-3</v>
      </c>
      <c r="H674" s="69">
        <f t="shared" si="20"/>
        <v>-1</v>
      </c>
      <c r="I674" s="75">
        <f t="shared" si="21"/>
        <v>0</v>
      </c>
      <c r="J674" s="101">
        <v>8.353898280000001</v>
      </c>
      <c r="K674" s="101">
        <v>15.1378095238</v>
      </c>
    </row>
    <row r="675" spans="1:11" x14ac:dyDescent="0.15">
      <c r="A675" s="25" t="s">
        <v>650</v>
      </c>
      <c r="B675" s="25" t="s">
        <v>86</v>
      </c>
      <c r="C675" s="25" t="s">
        <v>1341</v>
      </c>
      <c r="D675" s="25" t="s">
        <v>105</v>
      </c>
      <c r="E675" s="25" t="s">
        <v>108</v>
      </c>
      <c r="F675" s="64">
        <v>0</v>
      </c>
      <c r="G675" s="46">
        <v>0</v>
      </c>
      <c r="H675" s="69" t="str">
        <f t="shared" si="20"/>
        <v/>
      </c>
      <c r="I675" s="75">
        <f t="shared" si="21"/>
        <v>0</v>
      </c>
      <c r="J675" s="101">
        <v>8.6230567799999989</v>
      </c>
      <c r="K675" s="101">
        <v>15.364190476199999</v>
      </c>
    </row>
    <row r="676" spans="1:11" x14ac:dyDescent="0.15">
      <c r="A676" s="25" t="s">
        <v>654</v>
      </c>
      <c r="B676" s="25" t="s">
        <v>90</v>
      </c>
      <c r="C676" s="25" t="s">
        <v>1341</v>
      </c>
      <c r="D676" s="25" t="s">
        <v>105</v>
      </c>
      <c r="E676" s="25" t="s">
        <v>108</v>
      </c>
      <c r="F676" s="64">
        <v>0</v>
      </c>
      <c r="G676" s="46">
        <v>0</v>
      </c>
      <c r="H676" s="69" t="str">
        <f t="shared" si="20"/>
        <v/>
      </c>
      <c r="I676" s="75">
        <f t="shared" si="21"/>
        <v>0</v>
      </c>
      <c r="J676" s="101">
        <v>9.0739824900000006</v>
      </c>
      <c r="K676" s="101">
        <v>15.718666666700001</v>
      </c>
    </row>
    <row r="677" spans="1:11" x14ac:dyDescent="0.15">
      <c r="A677" s="25" t="s">
        <v>652</v>
      </c>
      <c r="B677" s="25" t="s">
        <v>88</v>
      </c>
      <c r="C677" s="25" t="s">
        <v>1341</v>
      </c>
      <c r="D677" s="25" t="s">
        <v>105</v>
      </c>
      <c r="E677" s="25" t="s">
        <v>108</v>
      </c>
      <c r="F677" s="64">
        <v>0</v>
      </c>
      <c r="G677" s="46">
        <v>0</v>
      </c>
      <c r="H677" s="69" t="str">
        <f t="shared" si="20"/>
        <v/>
      </c>
      <c r="I677" s="75">
        <f t="shared" si="21"/>
        <v>0</v>
      </c>
      <c r="J677" s="101">
        <v>5.9189455300000002</v>
      </c>
      <c r="K677" s="101">
        <v>16.154761904800001</v>
      </c>
    </row>
    <row r="678" spans="1:11" x14ac:dyDescent="0.15">
      <c r="A678" s="25" t="s">
        <v>653</v>
      </c>
      <c r="B678" s="25" t="s">
        <v>89</v>
      </c>
      <c r="C678" s="25" t="s">
        <v>1341</v>
      </c>
      <c r="D678" s="25" t="s">
        <v>105</v>
      </c>
      <c r="E678" s="25" t="s">
        <v>108</v>
      </c>
      <c r="F678" s="64">
        <v>0</v>
      </c>
      <c r="G678" s="46">
        <v>3.107E-3</v>
      </c>
      <c r="H678" s="69">
        <f t="shared" si="20"/>
        <v>-1</v>
      </c>
      <c r="I678" s="75">
        <f t="shared" si="21"/>
        <v>0</v>
      </c>
      <c r="J678" s="101">
        <v>6.9364077200000001</v>
      </c>
      <c r="K678" s="101">
        <v>16.251428571400002</v>
      </c>
    </row>
    <row r="679" spans="1:11" x14ac:dyDescent="0.15">
      <c r="A679" s="25" t="s">
        <v>665</v>
      </c>
      <c r="B679" s="25" t="s">
        <v>1613</v>
      </c>
      <c r="C679" s="25" t="s">
        <v>1341</v>
      </c>
      <c r="D679" s="25" t="s">
        <v>105</v>
      </c>
      <c r="E679" s="25" t="s">
        <v>108</v>
      </c>
      <c r="F679" s="64">
        <v>0</v>
      </c>
      <c r="G679" s="46">
        <v>5.6295E-3</v>
      </c>
      <c r="H679" s="69">
        <f t="shared" si="20"/>
        <v>-1</v>
      </c>
      <c r="I679" s="75">
        <f t="shared" si="21"/>
        <v>0</v>
      </c>
      <c r="J679" s="101">
        <v>22.610113050000002</v>
      </c>
      <c r="K679" s="101">
        <v>17.227666666699999</v>
      </c>
    </row>
    <row r="680" spans="1:11" x14ac:dyDescent="0.15">
      <c r="A680" s="25" t="s">
        <v>648</v>
      </c>
      <c r="B680" s="25" t="s">
        <v>84</v>
      </c>
      <c r="C680" s="25" t="s">
        <v>1341</v>
      </c>
      <c r="D680" s="25" t="s">
        <v>105</v>
      </c>
      <c r="E680" s="25" t="s">
        <v>108</v>
      </c>
      <c r="F680" s="64">
        <v>0</v>
      </c>
      <c r="G680" s="46">
        <v>0</v>
      </c>
      <c r="H680" s="69" t="str">
        <f t="shared" si="20"/>
        <v/>
      </c>
      <c r="I680" s="75">
        <f t="shared" si="21"/>
        <v>0</v>
      </c>
      <c r="J680" s="101">
        <v>18.833101800000001</v>
      </c>
      <c r="K680" s="101">
        <v>17.422523809499999</v>
      </c>
    </row>
    <row r="681" spans="1:11" x14ac:dyDescent="0.15">
      <c r="A681" s="25" t="s">
        <v>651</v>
      </c>
      <c r="B681" s="25" t="s">
        <v>87</v>
      </c>
      <c r="C681" s="25" t="s">
        <v>1341</v>
      </c>
      <c r="D681" s="25" t="s">
        <v>105</v>
      </c>
      <c r="E681" s="25" t="s">
        <v>108</v>
      </c>
      <c r="F681" s="64">
        <v>0</v>
      </c>
      <c r="G681" s="46">
        <v>0</v>
      </c>
      <c r="H681" s="69" t="str">
        <f t="shared" si="20"/>
        <v/>
      </c>
      <c r="I681" s="75">
        <f t="shared" si="21"/>
        <v>0</v>
      </c>
      <c r="J681" s="101">
        <v>6.5814470099999998</v>
      </c>
      <c r="K681" s="101">
        <v>18.053999999999998</v>
      </c>
    </row>
    <row r="682" spans="1:11" x14ac:dyDescent="0.15">
      <c r="A682" s="25" t="s">
        <v>1796</v>
      </c>
      <c r="B682" s="25" t="s">
        <v>1797</v>
      </c>
      <c r="C682" s="25" t="s">
        <v>1341</v>
      </c>
      <c r="D682" s="25" t="s">
        <v>105</v>
      </c>
      <c r="E682" s="25" t="s">
        <v>108</v>
      </c>
      <c r="F682" s="64">
        <v>0</v>
      </c>
      <c r="G682" s="46">
        <v>0</v>
      </c>
      <c r="H682" s="69" t="str">
        <f t="shared" si="20"/>
        <v/>
      </c>
      <c r="I682" s="75">
        <f t="shared" si="21"/>
        <v>0</v>
      </c>
      <c r="J682" s="101">
        <v>160.82531654000002</v>
      </c>
      <c r="K682" s="101">
        <v>18.181999999999999</v>
      </c>
    </row>
    <row r="683" spans="1:11" x14ac:dyDescent="0.15">
      <c r="A683" s="25" t="s">
        <v>488</v>
      </c>
      <c r="B683" s="25" t="s">
        <v>489</v>
      </c>
      <c r="C683" s="25" t="s">
        <v>1342</v>
      </c>
      <c r="D683" s="25" t="s">
        <v>105</v>
      </c>
      <c r="E683" s="25" t="s">
        <v>108</v>
      </c>
      <c r="F683" s="64">
        <v>0</v>
      </c>
      <c r="G683" s="46">
        <v>0</v>
      </c>
      <c r="H683" s="69" t="str">
        <f t="shared" si="20"/>
        <v/>
      </c>
      <c r="I683" s="75">
        <f t="shared" si="21"/>
        <v>0</v>
      </c>
      <c r="J683" s="101">
        <v>10.184327980000001</v>
      </c>
      <c r="K683" s="101">
        <v>18.689</v>
      </c>
    </row>
    <row r="684" spans="1:11" x14ac:dyDescent="0.15">
      <c r="A684" s="25" t="s">
        <v>655</v>
      </c>
      <c r="B684" s="25" t="s">
        <v>91</v>
      </c>
      <c r="C684" s="25" t="s">
        <v>1341</v>
      </c>
      <c r="D684" s="25" t="s">
        <v>105</v>
      </c>
      <c r="E684" s="25" t="s">
        <v>108</v>
      </c>
      <c r="F684" s="64">
        <v>0</v>
      </c>
      <c r="G684" s="46">
        <v>0</v>
      </c>
      <c r="H684" s="69" t="str">
        <f t="shared" si="20"/>
        <v/>
      </c>
      <c r="I684" s="75">
        <f t="shared" si="21"/>
        <v>0</v>
      </c>
      <c r="J684" s="101">
        <v>5.4356630399999997</v>
      </c>
      <c r="K684" s="101">
        <v>18.951238095200001</v>
      </c>
    </row>
    <row r="685" spans="1:11" x14ac:dyDescent="0.15">
      <c r="A685" s="25" t="s">
        <v>314</v>
      </c>
      <c r="B685" s="25" t="s">
        <v>316</v>
      </c>
      <c r="C685" s="25" t="s">
        <v>1341</v>
      </c>
      <c r="D685" s="25" t="s">
        <v>105</v>
      </c>
      <c r="E685" s="25" t="s">
        <v>108</v>
      </c>
      <c r="F685" s="64">
        <v>0</v>
      </c>
      <c r="G685" s="46">
        <v>0.12033936000000001</v>
      </c>
      <c r="H685" s="69">
        <f t="shared" si="20"/>
        <v>-1</v>
      </c>
      <c r="I685" s="75">
        <f t="shared" si="21"/>
        <v>0</v>
      </c>
      <c r="J685" s="101">
        <v>45.121857329999997</v>
      </c>
      <c r="K685" s="101">
        <v>19.477142857099999</v>
      </c>
    </row>
    <row r="686" spans="1:11" x14ac:dyDescent="0.15">
      <c r="A686" s="85" t="s">
        <v>647</v>
      </c>
      <c r="B686" s="84" t="s">
        <v>1626</v>
      </c>
      <c r="C686" s="25" t="s">
        <v>1341</v>
      </c>
      <c r="D686" s="25" t="s">
        <v>105</v>
      </c>
      <c r="E686" s="25" t="s">
        <v>108</v>
      </c>
      <c r="F686" s="64">
        <v>0</v>
      </c>
      <c r="G686" s="46">
        <v>0</v>
      </c>
      <c r="H686" s="69" t="str">
        <f t="shared" si="20"/>
        <v/>
      </c>
      <c r="I686" s="75">
        <f t="shared" si="21"/>
        <v>0</v>
      </c>
      <c r="J686" s="101">
        <v>20.17248931</v>
      </c>
      <c r="K686" s="101">
        <v>19.502190476199999</v>
      </c>
    </row>
    <row r="687" spans="1:11" x14ac:dyDescent="0.15">
      <c r="A687" s="25" t="s">
        <v>490</v>
      </c>
      <c r="B687" s="25" t="s">
        <v>491</v>
      </c>
      <c r="C687" s="25" t="s">
        <v>1342</v>
      </c>
      <c r="D687" s="25" t="s">
        <v>105</v>
      </c>
      <c r="E687" s="25" t="s">
        <v>108</v>
      </c>
      <c r="F687" s="64">
        <v>0</v>
      </c>
      <c r="G687" s="46">
        <v>0</v>
      </c>
      <c r="H687" s="69" t="str">
        <f t="shared" si="20"/>
        <v/>
      </c>
      <c r="I687" s="75">
        <f t="shared" si="21"/>
        <v>0</v>
      </c>
      <c r="J687" s="101">
        <v>10.998420830000001</v>
      </c>
      <c r="K687" s="101">
        <v>19.689523809499999</v>
      </c>
    </row>
    <row r="688" spans="1:11" x14ac:dyDescent="0.15">
      <c r="A688" s="25" t="s">
        <v>1651</v>
      </c>
      <c r="B688" s="25" t="s">
        <v>1652</v>
      </c>
      <c r="C688" s="25" t="s">
        <v>1633</v>
      </c>
      <c r="D688" s="25" t="s">
        <v>106</v>
      </c>
      <c r="E688" s="25" t="s">
        <v>109</v>
      </c>
      <c r="F688" s="64">
        <v>0</v>
      </c>
      <c r="G688" s="46">
        <v>0</v>
      </c>
      <c r="H688" s="69" t="str">
        <f t="shared" si="20"/>
        <v/>
      </c>
      <c r="I688" s="75">
        <f t="shared" si="21"/>
        <v>0</v>
      </c>
      <c r="J688" s="101">
        <v>60.603592450000001</v>
      </c>
      <c r="K688" s="101">
        <v>19.9987142857</v>
      </c>
    </row>
    <row r="689" spans="1:11" x14ac:dyDescent="0.15">
      <c r="A689" s="25" t="s">
        <v>639</v>
      </c>
      <c r="B689" s="25" t="s">
        <v>77</v>
      </c>
      <c r="C689" s="25" t="s">
        <v>1341</v>
      </c>
      <c r="D689" s="25" t="s">
        <v>105</v>
      </c>
      <c r="E689" s="25" t="s">
        <v>108</v>
      </c>
      <c r="F689" s="64">
        <v>0</v>
      </c>
      <c r="G689" s="46">
        <v>0</v>
      </c>
      <c r="H689" s="69" t="str">
        <f t="shared" si="20"/>
        <v/>
      </c>
      <c r="I689" s="75">
        <f t="shared" si="21"/>
        <v>0</v>
      </c>
      <c r="J689" s="101">
        <v>8.8022446900000002</v>
      </c>
      <c r="K689" s="101">
        <v>20.101238095199999</v>
      </c>
    </row>
    <row r="690" spans="1:11" x14ac:dyDescent="0.15">
      <c r="A690" s="25" t="s">
        <v>1810</v>
      </c>
      <c r="B690" s="25" t="s">
        <v>1811</v>
      </c>
      <c r="C690" s="25" t="s">
        <v>1341</v>
      </c>
      <c r="D690" s="25" t="s">
        <v>105</v>
      </c>
      <c r="E690" s="25" t="s">
        <v>108</v>
      </c>
      <c r="F690" s="64">
        <v>0</v>
      </c>
      <c r="G690" s="46">
        <v>0.99798970999999992</v>
      </c>
      <c r="H690" s="69">
        <f t="shared" si="20"/>
        <v>-1</v>
      </c>
      <c r="I690" s="75">
        <f t="shared" si="21"/>
        <v>0</v>
      </c>
      <c r="J690" s="101">
        <v>196.92410820000001</v>
      </c>
      <c r="K690" s="101">
        <v>20.380857142899998</v>
      </c>
    </row>
    <row r="691" spans="1:11" x14ac:dyDescent="0.15">
      <c r="A691" s="25" t="s">
        <v>492</v>
      </c>
      <c r="B691" s="25" t="s">
        <v>493</v>
      </c>
      <c r="C691" s="25" t="s">
        <v>1342</v>
      </c>
      <c r="D691" s="25" t="s">
        <v>105</v>
      </c>
      <c r="E691" s="25" t="s">
        <v>108</v>
      </c>
      <c r="F691" s="64">
        <v>0</v>
      </c>
      <c r="G691" s="46">
        <v>4.8276000000000005E-3</v>
      </c>
      <c r="H691" s="69">
        <f t="shared" si="20"/>
        <v>-1</v>
      </c>
      <c r="I691" s="75">
        <f t="shared" si="21"/>
        <v>0</v>
      </c>
      <c r="J691" s="101">
        <v>10.57015425</v>
      </c>
      <c r="K691" s="101">
        <v>23.590809523800001</v>
      </c>
    </row>
    <row r="692" spans="1:11" x14ac:dyDescent="0.15">
      <c r="A692" s="25" t="s">
        <v>253</v>
      </c>
      <c r="B692" s="25" t="s">
        <v>1607</v>
      </c>
      <c r="C692" s="25" t="s">
        <v>1342</v>
      </c>
      <c r="D692" s="25" t="s">
        <v>105</v>
      </c>
      <c r="E692" s="25" t="s">
        <v>108</v>
      </c>
      <c r="F692" s="64">
        <v>0</v>
      </c>
      <c r="G692" s="46">
        <v>0</v>
      </c>
      <c r="H692" s="69" t="str">
        <f t="shared" si="20"/>
        <v/>
      </c>
      <c r="I692" s="75">
        <f t="shared" si="21"/>
        <v>0</v>
      </c>
      <c r="J692" s="101">
        <v>25.892609719999999</v>
      </c>
      <c r="K692" s="101">
        <v>24.840904761899999</v>
      </c>
    </row>
    <row r="693" spans="1:11" x14ac:dyDescent="0.15">
      <c r="A693" s="25" t="s">
        <v>343</v>
      </c>
      <c r="B693" s="25" t="s">
        <v>356</v>
      </c>
      <c r="C693" s="25" t="s">
        <v>1342</v>
      </c>
      <c r="D693" s="25" t="s">
        <v>105</v>
      </c>
      <c r="E693" s="25" t="s">
        <v>108</v>
      </c>
      <c r="F693" s="64">
        <v>0</v>
      </c>
      <c r="G693" s="46">
        <v>0</v>
      </c>
      <c r="H693" s="69" t="str">
        <f t="shared" si="20"/>
        <v/>
      </c>
      <c r="I693" s="75">
        <f t="shared" si="21"/>
        <v>0</v>
      </c>
      <c r="J693" s="101">
        <v>10.186381331079701</v>
      </c>
      <c r="K693" s="101">
        <v>24.994904761899999</v>
      </c>
    </row>
    <row r="694" spans="1:11" x14ac:dyDescent="0.15">
      <c r="A694" s="25" t="s">
        <v>344</v>
      </c>
      <c r="B694" s="25" t="s">
        <v>357</v>
      </c>
      <c r="C694" s="25" t="s">
        <v>1342</v>
      </c>
      <c r="D694" s="25" t="s">
        <v>105</v>
      </c>
      <c r="E694" s="25" t="s">
        <v>108</v>
      </c>
      <c r="F694" s="64">
        <v>0</v>
      </c>
      <c r="G694" s="46">
        <v>0</v>
      </c>
      <c r="H694" s="69" t="str">
        <f t="shared" si="20"/>
        <v/>
      </c>
      <c r="I694" s="75">
        <f t="shared" si="21"/>
        <v>0</v>
      </c>
      <c r="J694" s="101">
        <v>10.070509448415303</v>
      </c>
      <c r="K694" s="101">
        <v>25.009571428600001</v>
      </c>
    </row>
    <row r="695" spans="1:11" x14ac:dyDescent="0.15">
      <c r="A695" s="25" t="s">
        <v>640</v>
      </c>
      <c r="B695" s="25" t="s">
        <v>78</v>
      </c>
      <c r="C695" s="25" t="s">
        <v>1341</v>
      </c>
      <c r="D695" s="25" t="s">
        <v>105</v>
      </c>
      <c r="E695" s="25" t="s">
        <v>108</v>
      </c>
      <c r="F695" s="64">
        <v>0</v>
      </c>
      <c r="G695" s="46">
        <v>0</v>
      </c>
      <c r="H695" s="69" t="str">
        <f t="shared" si="20"/>
        <v/>
      </c>
      <c r="I695" s="75">
        <f t="shared" si="21"/>
        <v>0</v>
      </c>
      <c r="J695" s="101">
        <v>17.77993962</v>
      </c>
      <c r="K695" s="101">
        <v>25.3996666667</v>
      </c>
    </row>
    <row r="696" spans="1:11" x14ac:dyDescent="0.15">
      <c r="A696" s="25" t="s">
        <v>56</v>
      </c>
      <c r="B696" s="25" t="s">
        <v>57</v>
      </c>
      <c r="C696" s="25" t="s">
        <v>1040</v>
      </c>
      <c r="D696" s="25" t="s">
        <v>106</v>
      </c>
      <c r="E696" s="25" t="s">
        <v>108</v>
      </c>
      <c r="F696" s="64">
        <v>0</v>
      </c>
      <c r="G696" s="46">
        <v>0</v>
      </c>
      <c r="H696" s="69" t="str">
        <f t="shared" si="20"/>
        <v/>
      </c>
      <c r="I696" s="75">
        <f t="shared" si="21"/>
        <v>0</v>
      </c>
      <c r="J696" s="101">
        <v>150.28251299999999</v>
      </c>
      <c r="K696" s="101">
        <v>27.128714285699999</v>
      </c>
    </row>
    <row r="697" spans="1:11" x14ac:dyDescent="0.15">
      <c r="A697" s="25" t="s">
        <v>251</v>
      </c>
      <c r="B697" s="25" t="s">
        <v>59</v>
      </c>
      <c r="C697" s="25" t="s">
        <v>1364</v>
      </c>
      <c r="D697" s="25" t="s">
        <v>106</v>
      </c>
      <c r="E697" s="25" t="s">
        <v>108</v>
      </c>
      <c r="F697" s="64">
        <v>0</v>
      </c>
      <c r="G697" s="46">
        <v>0.191345753332403</v>
      </c>
      <c r="H697" s="69">
        <f t="shared" si="20"/>
        <v>-1</v>
      </c>
      <c r="I697" s="75">
        <f t="shared" si="21"/>
        <v>0</v>
      </c>
      <c r="J697" s="101">
        <v>15.073307605269298</v>
      </c>
      <c r="K697" s="101">
        <v>27.5577619048</v>
      </c>
    </row>
    <row r="698" spans="1:11" x14ac:dyDescent="0.15">
      <c r="A698" s="25" t="s">
        <v>1725</v>
      </c>
      <c r="B698" s="25" t="s">
        <v>1737</v>
      </c>
      <c r="C698" s="25" t="s">
        <v>1346</v>
      </c>
      <c r="D698" s="25" t="s">
        <v>106</v>
      </c>
      <c r="E698" s="25" t="s">
        <v>109</v>
      </c>
      <c r="F698" s="64">
        <v>0</v>
      </c>
      <c r="G698" s="46">
        <v>1.250385E-2</v>
      </c>
      <c r="H698" s="69">
        <f t="shared" si="20"/>
        <v>-1</v>
      </c>
      <c r="I698" s="75">
        <f t="shared" si="21"/>
        <v>0</v>
      </c>
      <c r="J698" s="101">
        <v>4.4725510499999999</v>
      </c>
      <c r="K698" s="101">
        <v>27.701238095200001</v>
      </c>
    </row>
    <row r="699" spans="1:11" x14ac:dyDescent="0.15">
      <c r="A699" s="25" t="s">
        <v>1690</v>
      </c>
      <c r="B699" s="25" t="s">
        <v>512</v>
      </c>
      <c r="C699" s="25" t="s">
        <v>1039</v>
      </c>
      <c r="D699" s="25" t="s">
        <v>105</v>
      </c>
      <c r="E699" s="25" t="s">
        <v>108</v>
      </c>
      <c r="F699" s="64">
        <v>0</v>
      </c>
      <c r="G699" s="46">
        <v>0</v>
      </c>
      <c r="H699" s="69" t="str">
        <f t="shared" si="20"/>
        <v/>
      </c>
      <c r="I699" s="75">
        <f t="shared" si="21"/>
        <v>0</v>
      </c>
      <c r="J699" s="101">
        <v>15.554533280000001</v>
      </c>
      <c r="K699" s="101">
        <v>28.0031904762</v>
      </c>
    </row>
    <row r="700" spans="1:11" x14ac:dyDescent="0.15">
      <c r="A700" s="25" t="s">
        <v>1914</v>
      </c>
      <c r="B700" s="25" t="s">
        <v>1666</v>
      </c>
      <c r="C700" s="25" t="s">
        <v>1364</v>
      </c>
      <c r="D700" s="25" t="s">
        <v>106</v>
      </c>
      <c r="E700" s="25" t="s">
        <v>108</v>
      </c>
      <c r="F700" s="64">
        <v>0</v>
      </c>
      <c r="G700" s="46">
        <v>0</v>
      </c>
      <c r="H700" s="69" t="str">
        <f t="shared" si="20"/>
        <v/>
      </c>
      <c r="I700" s="75">
        <f t="shared" si="21"/>
        <v>0</v>
      </c>
      <c r="J700" s="101">
        <v>25.346750571792001</v>
      </c>
      <c r="K700" s="101">
        <v>28.808333333299998</v>
      </c>
    </row>
    <row r="701" spans="1:11" x14ac:dyDescent="0.15">
      <c r="A701" s="25" t="s">
        <v>1356</v>
      </c>
      <c r="B701" s="25" t="s">
        <v>1357</v>
      </c>
      <c r="C701" s="25" t="s">
        <v>1342</v>
      </c>
      <c r="D701" s="25" t="s">
        <v>105</v>
      </c>
      <c r="E701" s="25" t="s">
        <v>108</v>
      </c>
      <c r="F701" s="64">
        <v>0</v>
      </c>
      <c r="G701" s="46">
        <v>0</v>
      </c>
      <c r="H701" s="69" t="str">
        <f t="shared" si="20"/>
        <v/>
      </c>
      <c r="I701" s="75">
        <f t="shared" si="21"/>
        <v>0</v>
      </c>
      <c r="J701" s="101">
        <v>9.6055686900000001</v>
      </c>
      <c r="K701" s="101">
        <v>29.188142857100001</v>
      </c>
    </row>
    <row r="702" spans="1:11" x14ac:dyDescent="0.15">
      <c r="A702" s="25" t="s">
        <v>631</v>
      </c>
      <c r="B702" s="25" t="s">
        <v>1621</v>
      </c>
      <c r="C702" s="25" t="s">
        <v>1341</v>
      </c>
      <c r="D702" s="25" t="s">
        <v>105</v>
      </c>
      <c r="E702" s="25" t="s">
        <v>108</v>
      </c>
      <c r="F702" s="64">
        <v>0</v>
      </c>
      <c r="G702" s="46">
        <v>9.0777283024759999E-4</v>
      </c>
      <c r="H702" s="69">
        <f t="shared" si="20"/>
        <v>-1</v>
      </c>
      <c r="I702" s="75">
        <f t="shared" si="21"/>
        <v>0</v>
      </c>
      <c r="J702" s="101">
        <v>9.4581532999999993</v>
      </c>
      <c r="K702" s="101">
        <v>29.575142857100001</v>
      </c>
    </row>
    <row r="703" spans="1:11" x14ac:dyDescent="0.15">
      <c r="A703" s="25" t="s">
        <v>1907</v>
      </c>
      <c r="B703" s="25" t="s">
        <v>61</v>
      </c>
      <c r="C703" s="25" t="s">
        <v>1364</v>
      </c>
      <c r="D703" s="25" t="s">
        <v>106</v>
      </c>
      <c r="E703" s="25" t="s">
        <v>108</v>
      </c>
      <c r="F703" s="64">
        <v>0</v>
      </c>
      <c r="G703" s="46">
        <v>0</v>
      </c>
      <c r="H703" s="69" t="str">
        <f t="shared" si="20"/>
        <v/>
      </c>
      <c r="I703" s="75">
        <f t="shared" si="21"/>
        <v>0</v>
      </c>
      <c r="J703" s="101">
        <v>11.430627608897201</v>
      </c>
      <c r="K703" s="101">
        <v>30.939250000000001</v>
      </c>
    </row>
    <row r="704" spans="1:11" x14ac:dyDescent="0.15">
      <c r="A704" s="25" t="s">
        <v>252</v>
      </c>
      <c r="B704" s="25" t="s">
        <v>1632</v>
      </c>
      <c r="C704" s="25" t="s">
        <v>1342</v>
      </c>
      <c r="D704" s="25" t="s">
        <v>105</v>
      </c>
      <c r="E704" s="25" t="s">
        <v>108</v>
      </c>
      <c r="F704" s="64">
        <v>0</v>
      </c>
      <c r="G704" s="46">
        <v>0</v>
      </c>
      <c r="H704" s="69" t="str">
        <f t="shared" si="20"/>
        <v/>
      </c>
      <c r="I704" s="75">
        <f t="shared" si="21"/>
        <v>0</v>
      </c>
      <c r="J704" s="101">
        <v>10.51897129</v>
      </c>
      <c r="K704" s="101">
        <v>30.941476190500001</v>
      </c>
    </row>
    <row r="705" spans="1:11" x14ac:dyDescent="0.15">
      <c r="A705" s="25" t="s">
        <v>1533</v>
      </c>
      <c r="B705" s="25" t="s">
        <v>434</v>
      </c>
      <c r="C705" s="25" t="s">
        <v>1345</v>
      </c>
      <c r="D705" s="25" t="s">
        <v>105</v>
      </c>
      <c r="E705" s="25" t="s">
        <v>108</v>
      </c>
      <c r="F705" s="64">
        <v>0</v>
      </c>
      <c r="G705" s="46">
        <v>0</v>
      </c>
      <c r="H705" s="69" t="str">
        <f t="shared" si="20"/>
        <v/>
      </c>
      <c r="I705" s="75">
        <f t="shared" si="21"/>
        <v>0</v>
      </c>
      <c r="J705" s="101">
        <v>139.38034144</v>
      </c>
      <c r="K705" s="101">
        <v>32.4314761905</v>
      </c>
    </row>
    <row r="706" spans="1:11" x14ac:dyDescent="0.15">
      <c r="A706" s="25" t="s">
        <v>165</v>
      </c>
      <c r="B706" s="25" t="s">
        <v>166</v>
      </c>
      <c r="C706" s="25" t="s">
        <v>1344</v>
      </c>
      <c r="D706" s="25" t="s">
        <v>105</v>
      </c>
      <c r="E706" s="25" t="s">
        <v>108</v>
      </c>
      <c r="F706" s="64">
        <v>0</v>
      </c>
      <c r="G706" s="46">
        <v>0.14646310000000001</v>
      </c>
      <c r="H706" s="69">
        <f t="shared" si="20"/>
        <v>-1</v>
      </c>
      <c r="I706" s="75">
        <f t="shared" si="21"/>
        <v>0</v>
      </c>
      <c r="J706" s="101">
        <v>5.6807999999999996</v>
      </c>
      <c r="K706" s="101">
        <v>32.910619047600001</v>
      </c>
    </row>
    <row r="707" spans="1:11" x14ac:dyDescent="0.15">
      <c r="A707" s="25" t="s">
        <v>1362</v>
      </c>
      <c r="B707" s="25" t="s">
        <v>1363</v>
      </c>
      <c r="C707" s="25" t="s">
        <v>1364</v>
      </c>
      <c r="D707" s="25" t="s">
        <v>106</v>
      </c>
      <c r="E707" s="25" t="s">
        <v>108</v>
      </c>
      <c r="F707" s="64">
        <v>0</v>
      </c>
      <c r="G707" s="46">
        <v>7.2213831737650988E-2</v>
      </c>
      <c r="H707" s="69">
        <f t="shared" si="20"/>
        <v>-1</v>
      </c>
      <c r="I707" s="75">
        <f t="shared" si="21"/>
        <v>0</v>
      </c>
      <c r="J707" s="101">
        <v>148.34883677441621</v>
      </c>
      <c r="K707" s="101">
        <v>33.656095238100001</v>
      </c>
    </row>
    <row r="708" spans="1:11" x14ac:dyDescent="0.15">
      <c r="A708" s="25" t="s">
        <v>1915</v>
      </c>
      <c r="B708" s="25" t="s">
        <v>1667</v>
      </c>
      <c r="C708" s="25" t="s">
        <v>1364</v>
      </c>
      <c r="D708" s="25" t="s">
        <v>106</v>
      </c>
      <c r="E708" s="25" t="s">
        <v>108</v>
      </c>
      <c r="F708" s="64">
        <v>0</v>
      </c>
      <c r="G708" s="46">
        <v>0</v>
      </c>
      <c r="H708" s="69" t="str">
        <f t="shared" si="20"/>
        <v/>
      </c>
      <c r="I708" s="75">
        <f t="shared" si="21"/>
        <v>0</v>
      </c>
      <c r="J708" s="101">
        <v>8.2370768827559999</v>
      </c>
      <c r="K708" s="101">
        <v>33.7750952381</v>
      </c>
    </row>
    <row r="709" spans="1:11" x14ac:dyDescent="0.15">
      <c r="A709" s="25" t="s">
        <v>1616</v>
      </c>
      <c r="B709" s="25" t="s">
        <v>1617</v>
      </c>
      <c r="C709" s="25" t="s">
        <v>1343</v>
      </c>
      <c r="D709" s="25" t="s">
        <v>105</v>
      </c>
      <c r="E709" s="25" t="s">
        <v>108</v>
      </c>
      <c r="F709" s="64">
        <v>0</v>
      </c>
      <c r="G709" s="46">
        <v>0</v>
      </c>
      <c r="H709" s="69" t="str">
        <f t="shared" si="20"/>
        <v/>
      </c>
      <c r="I709" s="75">
        <f t="shared" si="21"/>
        <v>0</v>
      </c>
      <c r="J709" s="101">
        <v>3.3615167100000001</v>
      </c>
      <c r="K709" s="101">
        <v>35.123571428600002</v>
      </c>
    </row>
    <row r="710" spans="1:11" x14ac:dyDescent="0.15">
      <c r="A710" s="25" t="s">
        <v>1908</v>
      </c>
      <c r="B710" s="25" t="s">
        <v>62</v>
      </c>
      <c r="C710" s="25" t="s">
        <v>1364</v>
      </c>
      <c r="D710" s="25" t="s">
        <v>106</v>
      </c>
      <c r="E710" s="25" t="s">
        <v>108</v>
      </c>
      <c r="F710" s="64">
        <v>0</v>
      </c>
      <c r="G710" s="46">
        <v>0</v>
      </c>
      <c r="H710" s="69" t="str">
        <f t="shared" si="20"/>
        <v/>
      </c>
      <c r="I710" s="75">
        <f t="shared" si="21"/>
        <v>0</v>
      </c>
      <c r="J710" s="101">
        <v>12.847361619999999</v>
      </c>
      <c r="K710" s="101">
        <v>35.311750000000004</v>
      </c>
    </row>
    <row r="711" spans="1:11" x14ac:dyDescent="0.15">
      <c r="A711" s="25" t="s">
        <v>1601</v>
      </c>
      <c r="B711" s="25" t="s">
        <v>1602</v>
      </c>
      <c r="C711" s="25" t="s">
        <v>1343</v>
      </c>
      <c r="D711" s="25" t="s">
        <v>105</v>
      </c>
      <c r="E711" s="25" t="s">
        <v>108</v>
      </c>
      <c r="F711" s="64">
        <v>0</v>
      </c>
      <c r="G711" s="46">
        <v>1.0248330000000001</v>
      </c>
      <c r="H711" s="69">
        <f t="shared" ref="H711:H746" si="22">IF(ISERROR(F711/G711-1),"",((F711/G711-1)))</f>
        <v>-1</v>
      </c>
      <c r="I711" s="75">
        <f t="shared" ref="I711:I745" si="23">F711/$F$746</f>
        <v>0</v>
      </c>
      <c r="J711" s="101">
        <v>9.4007829399999991</v>
      </c>
      <c r="K711" s="101">
        <v>35.454142857100003</v>
      </c>
    </row>
    <row r="712" spans="1:11" x14ac:dyDescent="0.15">
      <c r="A712" s="25" t="s">
        <v>1693</v>
      </c>
      <c r="B712" s="25" t="s">
        <v>821</v>
      </c>
      <c r="C712" s="25" t="s">
        <v>1347</v>
      </c>
      <c r="D712" s="25" t="s">
        <v>105</v>
      </c>
      <c r="E712" s="25" t="s">
        <v>108</v>
      </c>
      <c r="F712" s="64">
        <v>0</v>
      </c>
      <c r="G712" s="46">
        <v>0.84332037000000004</v>
      </c>
      <c r="H712" s="69">
        <f t="shared" si="22"/>
        <v>-1</v>
      </c>
      <c r="I712" s="75">
        <f t="shared" si="23"/>
        <v>0</v>
      </c>
      <c r="J712" s="101">
        <v>4.5024034299999993</v>
      </c>
      <c r="K712" s="101">
        <v>35.766714285699997</v>
      </c>
    </row>
    <row r="713" spans="1:11" x14ac:dyDescent="0.15">
      <c r="A713" s="25" t="s">
        <v>636</v>
      </c>
      <c r="B713" s="25" t="s">
        <v>74</v>
      </c>
      <c r="C713" s="25" t="s">
        <v>1341</v>
      </c>
      <c r="D713" s="25" t="s">
        <v>105</v>
      </c>
      <c r="E713" s="25" t="s">
        <v>108</v>
      </c>
      <c r="F713" s="64">
        <v>0</v>
      </c>
      <c r="G713" s="46">
        <v>0</v>
      </c>
      <c r="H713" s="69" t="str">
        <f t="shared" si="22"/>
        <v/>
      </c>
      <c r="I713" s="75">
        <f t="shared" si="23"/>
        <v>0</v>
      </c>
      <c r="J713" s="101">
        <v>7.2061496999999992</v>
      </c>
      <c r="K713" s="101">
        <v>35.781952381000004</v>
      </c>
    </row>
    <row r="714" spans="1:11" x14ac:dyDescent="0.15">
      <c r="A714" s="25" t="s">
        <v>1618</v>
      </c>
      <c r="B714" s="25" t="s">
        <v>1619</v>
      </c>
      <c r="C714" s="25" t="s">
        <v>1343</v>
      </c>
      <c r="D714" s="25" t="s">
        <v>105</v>
      </c>
      <c r="E714" s="25" t="s">
        <v>108</v>
      </c>
      <c r="F714" s="64">
        <v>0</v>
      </c>
      <c r="G714" s="46">
        <v>0</v>
      </c>
      <c r="H714" s="69" t="str">
        <f t="shared" si="22"/>
        <v/>
      </c>
      <c r="I714" s="75">
        <f t="shared" si="23"/>
        <v>0</v>
      </c>
      <c r="J714" s="101">
        <v>3.0779980199999999</v>
      </c>
      <c r="K714" s="101">
        <v>36.240190476199999</v>
      </c>
    </row>
    <row r="715" spans="1:11" x14ac:dyDescent="0.15">
      <c r="A715" s="25" t="s">
        <v>246</v>
      </c>
      <c r="B715" s="25" t="s">
        <v>520</v>
      </c>
      <c r="C715" s="25" t="s">
        <v>1039</v>
      </c>
      <c r="D715" s="25" t="s">
        <v>105</v>
      </c>
      <c r="E715" s="25" t="s">
        <v>108</v>
      </c>
      <c r="F715" s="64">
        <v>0</v>
      </c>
      <c r="G715" s="46">
        <v>0.61782904000000005</v>
      </c>
      <c r="H715" s="69">
        <f t="shared" si="22"/>
        <v>-1</v>
      </c>
      <c r="I715" s="75">
        <f t="shared" si="23"/>
        <v>0</v>
      </c>
      <c r="J715" s="101">
        <v>9.1994135500000009</v>
      </c>
      <c r="K715" s="101">
        <v>37.186095238100002</v>
      </c>
    </row>
    <row r="716" spans="1:11" x14ac:dyDescent="0.15">
      <c r="A716" s="25" t="s">
        <v>1546</v>
      </c>
      <c r="B716" s="25" t="s">
        <v>72</v>
      </c>
      <c r="C716" s="25" t="s">
        <v>1341</v>
      </c>
      <c r="D716" s="25" t="s">
        <v>105</v>
      </c>
      <c r="E716" s="25" t="s">
        <v>108</v>
      </c>
      <c r="F716" s="64">
        <v>0</v>
      </c>
      <c r="G716" s="46">
        <v>0</v>
      </c>
      <c r="H716" s="69" t="str">
        <f t="shared" si="22"/>
        <v/>
      </c>
      <c r="I716" s="75">
        <f t="shared" si="23"/>
        <v>0</v>
      </c>
      <c r="J716" s="101">
        <v>25.73481645</v>
      </c>
      <c r="K716" s="101">
        <v>38.504285714300003</v>
      </c>
    </row>
    <row r="717" spans="1:11" x14ac:dyDescent="0.15">
      <c r="A717" s="25" t="s">
        <v>462</v>
      </c>
      <c r="B717" s="25" t="s">
        <v>463</v>
      </c>
      <c r="C717" s="25" t="s">
        <v>1348</v>
      </c>
      <c r="D717" s="25" t="s">
        <v>106</v>
      </c>
      <c r="E717" s="25" t="s">
        <v>108</v>
      </c>
      <c r="F717" s="64">
        <v>0</v>
      </c>
      <c r="G717" s="46">
        <v>0</v>
      </c>
      <c r="H717" s="69" t="str">
        <f t="shared" si="22"/>
        <v/>
      </c>
      <c r="I717" s="75">
        <f t="shared" si="23"/>
        <v>0</v>
      </c>
      <c r="J717" s="101">
        <v>10.62</v>
      </c>
      <c r="K717" s="101">
        <v>38.809761904799998</v>
      </c>
    </row>
    <row r="718" spans="1:11" x14ac:dyDescent="0.15">
      <c r="A718" s="25" t="s">
        <v>1041</v>
      </c>
      <c r="B718" s="25" t="s">
        <v>265</v>
      </c>
      <c r="C718" s="25" t="s">
        <v>1039</v>
      </c>
      <c r="D718" s="25" t="s">
        <v>105</v>
      </c>
      <c r="E718" s="25" t="s">
        <v>108</v>
      </c>
      <c r="F718" s="64">
        <v>0</v>
      </c>
      <c r="G718" s="46">
        <v>2.0555999999999999E-3</v>
      </c>
      <c r="H718" s="69">
        <f t="shared" si="22"/>
        <v>-1</v>
      </c>
      <c r="I718" s="75">
        <f t="shared" si="23"/>
        <v>0</v>
      </c>
      <c r="J718" s="101">
        <v>6.1859393699999998</v>
      </c>
      <c r="K718" s="101">
        <v>38.895000000000003</v>
      </c>
    </row>
    <row r="719" spans="1:11" x14ac:dyDescent="0.15">
      <c r="A719" s="25" t="s">
        <v>629</v>
      </c>
      <c r="B719" s="25" t="s">
        <v>1622</v>
      </c>
      <c r="C719" s="25" t="s">
        <v>1341</v>
      </c>
      <c r="D719" s="25" t="s">
        <v>105</v>
      </c>
      <c r="E719" s="25" t="s">
        <v>108</v>
      </c>
      <c r="F719" s="64">
        <v>0</v>
      </c>
      <c r="G719" s="46">
        <v>0</v>
      </c>
      <c r="H719" s="69" t="str">
        <f t="shared" si="22"/>
        <v/>
      </c>
      <c r="I719" s="75">
        <f t="shared" si="23"/>
        <v>0</v>
      </c>
      <c r="J719" s="101">
        <v>7.12494432</v>
      </c>
      <c r="K719" s="101">
        <v>40.496904761899998</v>
      </c>
    </row>
    <row r="720" spans="1:11" x14ac:dyDescent="0.15">
      <c r="A720" s="25" t="s">
        <v>244</v>
      </c>
      <c r="B720" s="25" t="s">
        <v>245</v>
      </c>
      <c r="C720" s="25" t="s">
        <v>255</v>
      </c>
      <c r="D720" s="25" t="s">
        <v>106</v>
      </c>
      <c r="E720" s="25" t="s">
        <v>109</v>
      </c>
      <c r="F720" s="64">
        <v>0</v>
      </c>
      <c r="G720" s="46">
        <v>0</v>
      </c>
      <c r="H720" s="69" t="str">
        <f t="shared" si="22"/>
        <v/>
      </c>
      <c r="I720" s="75">
        <f t="shared" si="23"/>
        <v>0</v>
      </c>
      <c r="J720" s="101">
        <v>19.573483070724514</v>
      </c>
      <c r="K720" s="101">
        <v>40.801875000000003</v>
      </c>
    </row>
    <row r="721" spans="1:11" x14ac:dyDescent="0.15">
      <c r="A721" s="25" t="s">
        <v>1929</v>
      </c>
      <c r="B721" s="25" t="s">
        <v>1660</v>
      </c>
      <c r="C721" s="25" t="s">
        <v>1364</v>
      </c>
      <c r="D721" s="25" t="s">
        <v>106</v>
      </c>
      <c r="E721" s="25" t="s">
        <v>108</v>
      </c>
      <c r="F721" s="64">
        <v>0</v>
      </c>
      <c r="G721" s="46">
        <v>0</v>
      </c>
      <c r="H721" s="69" t="str">
        <f t="shared" si="22"/>
        <v/>
      </c>
      <c r="I721" s="75">
        <f t="shared" si="23"/>
        <v>0</v>
      </c>
      <c r="J721" s="101">
        <v>76.945257458705399</v>
      </c>
      <c r="K721" s="101">
        <v>41.681047618999997</v>
      </c>
    </row>
    <row r="722" spans="1:11" x14ac:dyDescent="0.15">
      <c r="A722" s="25" t="s">
        <v>1911</v>
      </c>
      <c r="B722" s="25" t="s">
        <v>1670</v>
      </c>
      <c r="C722" s="25" t="s">
        <v>1364</v>
      </c>
      <c r="D722" s="25" t="s">
        <v>106</v>
      </c>
      <c r="E722" s="25" t="s">
        <v>108</v>
      </c>
      <c r="F722" s="64">
        <v>0</v>
      </c>
      <c r="G722" s="46">
        <v>2.6176643500000001</v>
      </c>
      <c r="H722" s="69">
        <f t="shared" si="22"/>
        <v>-1</v>
      </c>
      <c r="I722" s="75">
        <f t="shared" si="23"/>
        <v>0</v>
      </c>
      <c r="J722" s="101">
        <v>22.8916583</v>
      </c>
      <c r="K722" s="101">
        <v>43.679000000000002</v>
      </c>
    </row>
    <row r="723" spans="1:11" x14ac:dyDescent="0.15">
      <c r="A723" s="25" t="s">
        <v>632</v>
      </c>
      <c r="B723" s="25" t="s">
        <v>1624</v>
      </c>
      <c r="C723" s="25" t="s">
        <v>1341</v>
      </c>
      <c r="D723" s="25" t="s">
        <v>105</v>
      </c>
      <c r="E723" s="25" t="s">
        <v>108</v>
      </c>
      <c r="F723" s="64">
        <v>0</v>
      </c>
      <c r="G723" s="46">
        <v>0</v>
      </c>
      <c r="H723" s="69" t="str">
        <f t="shared" si="22"/>
        <v/>
      </c>
      <c r="I723" s="75">
        <f t="shared" si="23"/>
        <v>0</v>
      </c>
      <c r="J723" s="101">
        <v>4.1479839457128005</v>
      </c>
      <c r="K723" s="101">
        <v>44.566714285700002</v>
      </c>
    </row>
    <row r="724" spans="1:11" x14ac:dyDescent="0.15">
      <c r="A724" s="25" t="s">
        <v>1749</v>
      </c>
      <c r="B724" s="25" t="s">
        <v>1750</v>
      </c>
      <c r="C724" s="25" t="s">
        <v>1346</v>
      </c>
      <c r="D724" s="25" t="s">
        <v>106</v>
      </c>
      <c r="E724" s="25" t="s">
        <v>109</v>
      </c>
      <c r="F724" s="64">
        <v>0</v>
      </c>
      <c r="G724" s="46">
        <v>1.5E-3</v>
      </c>
      <c r="H724" s="69">
        <f t="shared" si="22"/>
        <v>-1</v>
      </c>
      <c r="I724" s="75">
        <f t="shared" si="23"/>
        <v>0</v>
      </c>
      <c r="J724" s="101">
        <v>5.9066036459999998</v>
      </c>
      <c r="K724" s="101">
        <v>44.96425</v>
      </c>
    </row>
    <row r="725" spans="1:11" x14ac:dyDescent="0.15">
      <c r="A725" s="25" t="s">
        <v>1928</v>
      </c>
      <c r="B725" s="25" t="s">
        <v>67</v>
      </c>
      <c r="C725" s="25" t="s">
        <v>1364</v>
      </c>
      <c r="D725" s="25" t="s">
        <v>106</v>
      </c>
      <c r="E725" s="25" t="s">
        <v>108</v>
      </c>
      <c r="F725" s="64">
        <v>0</v>
      </c>
      <c r="G725" s="46">
        <v>0</v>
      </c>
      <c r="H725" s="69" t="str">
        <f t="shared" si="22"/>
        <v/>
      </c>
      <c r="I725" s="75">
        <f t="shared" si="23"/>
        <v>0</v>
      </c>
      <c r="J725" s="101">
        <v>25.106002909790597</v>
      </c>
      <c r="K725" s="101">
        <v>48.330333333299997</v>
      </c>
    </row>
    <row r="726" spans="1:11" x14ac:dyDescent="0.15">
      <c r="A726" s="25" t="s">
        <v>1492</v>
      </c>
      <c r="B726" s="25" t="s">
        <v>608</v>
      </c>
      <c r="C726" s="25" t="s">
        <v>1348</v>
      </c>
      <c r="D726" s="25" t="s">
        <v>105</v>
      </c>
      <c r="E726" s="25" t="s">
        <v>108</v>
      </c>
      <c r="F726" s="64">
        <v>0</v>
      </c>
      <c r="G726" s="46">
        <v>0.16612573</v>
      </c>
      <c r="H726" s="69">
        <f t="shared" si="22"/>
        <v>-1</v>
      </c>
      <c r="I726" s="75">
        <f t="shared" si="23"/>
        <v>0</v>
      </c>
      <c r="J726" s="101">
        <v>5.3179993200000002</v>
      </c>
      <c r="K726" s="101">
        <v>54.087476190499999</v>
      </c>
    </row>
    <row r="727" spans="1:11" x14ac:dyDescent="0.15">
      <c r="A727" s="25" t="s">
        <v>1921</v>
      </c>
      <c r="B727" s="25" t="s">
        <v>68</v>
      </c>
      <c r="C727" s="25" t="s">
        <v>1364</v>
      </c>
      <c r="D727" s="25" t="s">
        <v>106</v>
      </c>
      <c r="E727" s="25" t="s">
        <v>108</v>
      </c>
      <c r="F727" s="64">
        <v>0</v>
      </c>
      <c r="G727" s="46">
        <v>0.14233709999999999</v>
      </c>
      <c r="H727" s="69">
        <f t="shared" si="22"/>
        <v>-1</v>
      </c>
      <c r="I727" s="75">
        <f t="shared" si="23"/>
        <v>0</v>
      </c>
      <c r="J727" s="101">
        <v>189.50180336480801</v>
      </c>
      <c r="K727" s="101">
        <v>61.133857142899998</v>
      </c>
    </row>
    <row r="728" spans="1:11" x14ac:dyDescent="0.15">
      <c r="A728" s="25" t="s">
        <v>353</v>
      </c>
      <c r="B728" s="25" t="s">
        <v>366</v>
      </c>
      <c r="C728" s="25" t="s">
        <v>1349</v>
      </c>
      <c r="D728" s="25" t="s">
        <v>105</v>
      </c>
      <c r="E728" s="25" t="s">
        <v>108</v>
      </c>
      <c r="F728" s="64">
        <v>0</v>
      </c>
      <c r="G728" s="46">
        <v>0</v>
      </c>
      <c r="H728" s="69" t="str">
        <f t="shared" si="22"/>
        <v/>
      </c>
      <c r="I728" s="75">
        <f t="shared" si="23"/>
        <v>0</v>
      </c>
      <c r="J728" s="101">
        <v>14.63849596</v>
      </c>
      <c r="K728" s="101">
        <v>62.9531904762</v>
      </c>
    </row>
    <row r="729" spans="1:11" x14ac:dyDescent="0.15">
      <c r="A729" s="25" t="s">
        <v>349</v>
      </c>
      <c r="B729" s="25" t="s">
        <v>362</v>
      </c>
      <c r="C729" s="25" t="s">
        <v>1349</v>
      </c>
      <c r="D729" s="25" t="s">
        <v>105</v>
      </c>
      <c r="E729" s="25" t="s">
        <v>108</v>
      </c>
      <c r="F729" s="64">
        <v>0</v>
      </c>
      <c r="G729" s="46">
        <v>0</v>
      </c>
      <c r="H729" s="69" t="str">
        <f t="shared" si="22"/>
        <v/>
      </c>
      <c r="I729" s="75">
        <f t="shared" si="23"/>
        <v>0</v>
      </c>
      <c r="J729" s="101">
        <v>14.97416286</v>
      </c>
      <c r="K729" s="101">
        <v>62.9763809524</v>
      </c>
    </row>
    <row r="730" spans="1:11" x14ac:dyDescent="0.15">
      <c r="A730" s="25" t="s">
        <v>348</v>
      </c>
      <c r="B730" s="25" t="s">
        <v>361</v>
      </c>
      <c r="C730" s="25" t="s">
        <v>1349</v>
      </c>
      <c r="D730" s="25" t="s">
        <v>105</v>
      </c>
      <c r="E730" s="25" t="s">
        <v>108</v>
      </c>
      <c r="F730" s="64">
        <v>0</v>
      </c>
      <c r="G730" s="46">
        <v>0</v>
      </c>
      <c r="H730" s="69" t="str">
        <f t="shared" si="22"/>
        <v/>
      </c>
      <c r="I730" s="75">
        <f t="shared" si="23"/>
        <v>0</v>
      </c>
      <c r="J730" s="101">
        <v>15.421938359999999</v>
      </c>
      <c r="K730" s="101">
        <v>63.2889047619</v>
      </c>
    </row>
    <row r="731" spans="1:11" x14ac:dyDescent="0.15">
      <c r="A731" s="25" t="s">
        <v>352</v>
      </c>
      <c r="B731" s="25" t="s">
        <v>365</v>
      </c>
      <c r="C731" s="25" t="s">
        <v>1349</v>
      </c>
      <c r="D731" s="25" t="s">
        <v>105</v>
      </c>
      <c r="E731" s="25" t="s">
        <v>108</v>
      </c>
      <c r="F731" s="64">
        <v>0</v>
      </c>
      <c r="G731" s="46">
        <v>0</v>
      </c>
      <c r="H731" s="69" t="str">
        <f t="shared" si="22"/>
        <v/>
      </c>
      <c r="I731" s="75">
        <f t="shared" si="23"/>
        <v>0</v>
      </c>
      <c r="J731" s="101">
        <v>15.192426529999999</v>
      </c>
      <c r="K731" s="101">
        <v>63.320476190500003</v>
      </c>
    </row>
    <row r="732" spans="1:11" x14ac:dyDescent="0.15">
      <c r="A732" s="25" t="s">
        <v>1823</v>
      </c>
      <c r="B732" s="25" t="s">
        <v>1824</v>
      </c>
      <c r="C732" s="25" t="s">
        <v>1351</v>
      </c>
      <c r="D732" s="25" t="s">
        <v>106</v>
      </c>
      <c r="E732" s="25" t="s">
        <v>109</v>
      </c>
      <c r="F732" s="64">
        <v>0</v>
      </c>
      <c r="G732" s="46">
        <v>4.7404600000000002E-3</v>
      </c>
      <c r="H732" s="69">
        <f t="shared" si="22"/>
        <v>-1</v>
      </c>
      <c r="I732" s="75">
        <f t="shared" si="23"/>
        <v>0</v>
      </c>
      <c r="J732" s="101">
        <v>18.810005699999998</v>
      </c>
      <c r="K732" s="101">
        <v>63.478714285700001</v>
      </c>
    </row>
    <row r="733" spans="1:11" x14ac:dyDescent="0.15">
      <c r="A733" s="25" t="s">
        <v>333</v>
      </c>
      <c r="B733" s="25" t="s">
        <v>334</v>
      </c>
      <c r="C733" s="25" t="s">
        <v>1349</v>
      </c>
      <c r="D733" s="25" t="s">
        <v>105</v>
      </c>
      <c r="E733" s="25" t="s">
        <v>108</v>
      </c>
      <c r="F733" s="64">
        <v>0</v>
      </c>
      <c r="G733" s="46">
        <v>1.1429999999999999E-2</v>
      </c>
      <c r="H733" s="69">
        <f t="shared" si="22"/>
        <v>-1</v>
      </c>
      <c r="I733" s="75">
        <f t="shared" si="23"/>
        <v>0</v>
      </c>
      <c r="J733" s="101">
        <v>15.59413713</v>
      </c>
      <c r="K733" s="101">
        <v>63.925190476200001</v>
      </c>
    </row>
    <row r="734" spans="1:11" x14ac:dyDescent="0.15">
      <c r="A734" s="25" t="s">
        <v>1927</v>
      </c>
      <c r="B734" s="25" t="s">
        <v>1659</v>
      </c>
      <c r="C734" s="25" t="s">
        <v>1364</v>
      </c>
      <c r="D734" s="25" t="s">
        <v>106</v>
      </c>
      <c r="E734" s="25" t="s">
        <v>108</v>
      </c>
      <c r="F734" s="64">
        <v>0</v>
      </c>
      <c r="G734" s="46">
        <v>0.34148384085086098</v>
      </c>
      <c r="H734" s="69">
        <f t="shared" si="22"/>
        <v>-1</v>
      </c>
      <c r="I734" s="75">
        <f t="shared" si="23"/>
        <v>0</v>
      </c>
      <c r="J734" s="101">
        <v>13.0987253459414</v>
      </c>
      <c r="K734" s="101">
        <v>64.874476190500005</v>
      </c>
    </row>
    <row r="735" spans="1:11" x14ac:dyDescent="0.15">
      <c r="A735" s="25" t="s">
        <v>1916</v>
      </c>
      <c r="B735" s="25" t="s">
        <v>1671</v>
      </c>
      <c r="C735" s="25" t="s">
        <v>1364</v>
      </c>
      <c r="D735" s="25" t="s">
        <v>106</v>
      </c>
      <c r="E735" s="25" t="s">
        <v>108</v>
      </c>
      <c r="F735" s="64">
        <v>0</v>
      </c>
      <c r="G735" s="46">
        <v>0</v>
      </c>
      <c r="H735" s="69" t="str">
        <f t="shared" si="22"/>
        <v/>
      </c>
      <c r="I735" s="75">
        <f t="shared" si="23"/>
        <v>0</v>
      </c>
      <c r="J735" s="101">
        <v>21.5681478691438</v>
      </c>
      <c r="K735" s="101">
        <v>67.901380952400004</v>
      </c>
    </row>
    <row r="736" spans="1:11" x14ac:dyDescent="0.15">
      <c r="A736" s="25" t="s">
        <v>1926</v>
      </c>
      <c r="B736" s="25" t="s">
        <v>1658</v>
      </c>
      <c r="C736" s="25" t="s">
        <v>1364</v>
      </c>
      <c r="D736" s="25" t="s">
        <v>106</v>
      </c>
      <c r="E736" s="25" t="s">
        <v>108</v>
      </c>
      <c r="F736" s="64">
        <v>0</v>
      </c>
      <c r="G736" s="46">
        <v>0.108401109673343</v>
      </c>
      <c r="H736" s="69">
        <f t="shared" si="22"/>
        <v>-1</v>
      </c>
      <c r="I736" s="75">
        <f t="shared" si="23"/>
        <v>0</v>
      </c>
      <c r="J736" s="101">
        <v>53.8703609725505</v>
      </c>
      <c r="K736" s="101">
        <v>70.784238095199996</v>
      </c>
    </row>
    <row r="737" spans="1:11" x14ac:dyDescent="0.15">
      <c r="A737" s="25" t="s">
        <v>247</v>
      </c>
      <c r="B737" s="25" t="s">
        <v>248</v>
      </c>
      <c r="C737" s="25" t="s">
        <v>1039</v>
      </c>
      <c r="D737" s="25" t="s">
        <v>105</v>
      </c>
      <c r="E737" s="25" t="s">
        <v>108</v>
      </c>
      <c r="F737" s="64">
        <v>0</v>
      </c>
      <c r="G737" s="46">
        <v>0</v>
      </c>
      <c r="H737" s="69" t="str">
        <f t="shared" si="22"/>
        <v/>
      </c>
      <c r="I737" s="75">
        <f t="shared" si="23"/>
        <v>0</v>
      </c>
      <c r="J737" s="101">
        <v>5.5993500000000003</v>
      </c>
      <c r="K737" s="101">
        <v>76.436599999999999</v>
      </c>
    </row>
    <row r="738" spans="1:11" x14ac:dyDescent="0.15">
      <c r="A738" s="25" t="s">
        <v>249</v>
      </c>
      <c r="B738" s="25" t="s">
        <v>250</v>
      </c>
      <c r="C738" s="25" t="s">
        <v>1039</v>
      </c>
      <c r="D738" s="25" t="s">
        <v>105</v>
      </c>
      <c r="E738" s="25" t="s">
        <v>108</v>
      </c>
      <c r="F738" s="64">
        <v>0</v>
      </c>
      <c r="G738" s="46">
        <v>0</v>
      </c>
      <c r="H738" s="69" t="str">
        <f t="shared" si="22"/>
        <v/>
      </c>
      <c r="I738" s="75">
        <f t="shared" si="23"/>
        <v>0</v>
      </c>
      <c r="J738" s="101">
        <v>5.3846999999999996</v>
      </c>
      <c r="K738" s="101">
        <v>77.079400000000007</v>
      </c>
    </row>
    <row r="739" spans="1:11" x14ac:dyDescent="0.15">
      <c r="A739" s="25" t="s">
        <v>354</v>
      </c>
      <c r="B739" s="25" t="s">
        <v>367</v>
      </c>
      <c r="C739" s="25" t="s">
        <v>1349</v>
      </c>
      <c r="D739" s="25" t="s">
        <v>105</v>
      </c>
      <c r="E739" s="25" t="s">
        <v>108</v>
      </c>
      <c r="F739" s="64">
        <v>0</v>
      </c>
      <c r="G739" s="46">
        <v>0</v>
      </c>
      <c r="H739" s="69" t="str">
        <f t="shared" si="22"/>
        <v/>
      </c>
      <c r="I739" s="75">
        <f t="shared" si="23"/>
        <v>0</v>
      </c>
      <c r="J739" s="101">
        <v>15.516382949999999</v>
      </c>
      <c r="K739" s="101">
        <v>90.519809523800006</v>
      </c>
    </row>
    <row r="740" spans="1:11" x14ac:dyDescent="0.15">
      <c r="A740" s="25" t="s">
        <v>1925</v>
      </c>
      <c r="B740" s="25" t="s">
        <v>66</v>
      </c>
      <c r="C740" s="25" t="s">
        <v>1364</v>
      </c>
      <c r="D740" s="25" t="s">
        <v>106</v>
      </c>
      <c r="E740" s="25" t="s">
        <v>108</v>
      </c>
      <c r="F740" s="64">
        <v>0</v>
      </c>
      <c r="G740" s="46">
        <v>0</v>
      </c>
      <c r="H740" s="69" t="str">
        <f t="shared" si="22"/>
        <v/>
      </c>
      <c r="I740" s="75">
        <f t="shared" si="23"/>
        <v>0</v>
      </c>
      <c r="J740" s="101">
        <v>36.46686470218561</v>
      </c>
      <c r="K740" s="101">
        <v>92.041476190500006</v>
      </c>
    </row>
    <row r="741" spans="1:11" x14ac:dyDescent="0.15">
      <c r="A741" s="25" t="s">
        <v>240</v>
      </c>
      <c r="B741" s="25" t="s">
        <v>241</v>
      </c>
      <c r="C741" s="25" t="s">
        <v>1349</v>
      </c>
      <c r="D741" s="25" t="s">
        <v>105</v>
      </c>
      <c r="E741" s="25" t="s">
        <v>108</v>
      </c>
      <c r="F741" s="64">
        <v>0</v>
      </c>
      <c r="G741" s="46">
        <v>0</v>
      </c>
      <c r="H741" s="69" t="str">
        <f t="shared" si="22"/>
        <v/>
      </c>
      <c r="I741" s="75">
        <f t="shared" si="23"/>
        <v>0</v>
      </c>
      <c r="J741" s="101">
        <v>15.840921810000001</v>
      </c>
      <c r="K741" s="101">
        <v>103.3099</v>
      </c>
    </row>
    <row r="742" spans="1:11" x14ac:dyDescent="0.15">
      <c r="A742" s="25" t="s">
        <v>242</v>
      </c>
      <c r="B742" s="25" t="s">
        <v>243</v>
      </c>
      <c r="C742" s="25" t="s">
        <v>1349</v>
      </c>
      <c r="D742" s="25" t="s">
        <v>105</v>
      </c>
      <c r="E742" s="25" t="s">
        <v>108</v>
      </c>
      <c r="F742" s="64">
        <v>0</v>
      </c>
      <c r="G742" s="46">
        <v>0</v>
      </c>
      <c r="H742" s="69" t="str">
        <f t="shared" si="22"/>
        <v/>
      </c>
      <c r="I742" s="75">
        <f t="shared" si="23"/>
        <v>0</v>
      </c>
      <c r="J742" s="101">
        <v>13.23352116</v>
      </c>
      <c r="K742" s="101">
        <v>105.4545</v>
      </c>
    </row>
    <row r="743" spans="1:11" x14ac:dyDescent="0.15">
      <c r="A743" s="25" t="s">
        <v>1354</v>
      </c>
      <c r="B743" s="25" t="s">
        <v>1355</v>
      </c>
      <c r="C743" s="25" t="s">
        <v>1342</v>
      </c>
      <c r="D743" s="25" t="s">
        <v>105</v>
      </c>
      <c r="E743" s="25" t="s">
        <v>108</v>
      </c>
      <c r="F743" s="64">
        <v>0</v>
      </c>
      <c r="G743" s="46">
        <v>8.4014460000000013E-2</v>
      </c>
      <c r="H743" s="69">
        <f t="shared" si="22"/>
        <v>-1</v>
      </c>
      <c r="I743" s="75">
        <f t="shared" si="23"/>
        <v>0</v>
      </c>
      <c r="J743" s="101">
        <v>9.1351000999999989</v>
      </c>
      <c r="K743" s="101">
        <v>112.64457894740001</v>
      </c>
    </row>
    <row r="744" spans="1:11" x14ac:dyDescent="0.15">
      <c r="A744" s="25" t="s">
        <v>1924</v>
      </c>
      <c r="B744" s="25" t="s">
        <v>64</v>
      </c>
      <c r="C744" s="25" t="s">
        <v>1364</v>
      </c>
      <c r="D744" s="25" t="s">
        <v>106</v>
      </c>
      <c r="E744" s="25" t="s">
        <v>108</v>
      </c>
      <c r="F744" s="64">
        <v>0</v>
      </c>
      <c r="G744" s="46">
        <v>0.110792824659533</v>
      </c>
      <c r="H744" s="69">
        <f t="shared" si="22"/>
        <v>-1</v>
      </c>
      <c r="I744" s="75">
        <f t="shared" si="23"/>
        <v>0</v>
      </c>
      <c r="J744" s="101">
        <v>18.206242617703801</v>
      </c>
      <c r="K744" s="101">
        <v>115.648047619</v>
      </c>
    </row>
    <row r="745" spans="1:11" x14ac:dyDescent="0.15">
      <c r="A745" s="25" t="s">
        <v>342</v>
      </c>
      <c r="B745" s="25" t="s">
        <v>355</v>
      </c>
      <c r="C745" s="25" t="s">
        <v>1364</v>
      </c>
      <c r="D745" s="25" t="s">
        <v>106</v>
      </c>
      <c r="E745" s="25" t="s">
        <v>108</v>
      </c>
      <c r="F745" s="64">
        <v>0</v>
      </c>
      <c r="G745" s="46">
        <v>0</v>
      </c>
      <c r="H745" s="69" t="str">
        <f t="shared" si="22"/>
        <v/>
      </c>
      <c r="I745" s="75">
        <f t="shared" si="23"/>
        <v>0</v>
      </c>
      <c r="J745" s="101">
        <v>23.893504865492901</v>
      </c>
      <c r="K745" s="103">
        <v>198.1053809524</v>
      </c>
    </row>
    <row r="746" spans="1:11" x14ac:dyDescent="0.15">
      <c r="A746" s="26" t="s">
        <v>1703</v>
      </c>
      <c r="B746" s="27">
        <f>COUNTA(B7:B745)</f>
        <v>739</v>
      </c>
      <c r="C746" s="27"/>
      <c r="D746" s="27"/>
      <c r="E746" s="27"/>
      <c r="F746" s="8">
        <f>SUM(F7:F745)</f>
        <v>10884.264594526765</v>
      </c>
      <c r="G746" s="8">
        <f>SUM(G7:G745)</f>
        <v>10602.542287917739</v>
      </c>
      <c r="H746" s="9">
        <f t="shared" si="22"/>
        <v>2.6571203298105806E-2</v>
      </c>
      <c r="I746" s="88">
        <f>SUM(I7:I723)</f>
        <v>1.0000000000000002</v>
      </c>
      <c r="J746" s="102">
        <f>SUM(J7:J745)</f>
        <v>152232.95679190769</v>
      </c>
      <c r="K746" s="99"/>
    </row>
    <row r="747" spans="1:11" x14ac:dyDescent="0.15">
      <c r="A747" s="28"/>
      <c r="B747" s="28"/>
      <c r="C747" s="28"/>
      <c r="D747" s="28"/>
      <c r="E747" s="28"/>
      <c r="F747" s="28"/>
      <c r="G747" s="28"/>
      <c r="H747" s="29"/>
      <c r="I747" s="52"/>
    </row>
    <row r="748" spans="1:11" x14ac:dyDescent="0.15">
      <c r="A748" s="21" t="s">
        <v>263</v>
      </c>
      <c r="B748" s="28"/>
      <c r="C748" s="28"/>
      <c r="D748" s="28"/>
      <c r="E748" s="28"/>
      <c r="F748" s="28"/>
      <c r="G748" s="28"/>
      <c r="H748" s="29"/>
      <c r="I748" s="28"/>
    </row>
    <row r="749" spans="1:11" x14ac:dyDescent="0.15">
      <c r="A749" s="28"/>
      <c r="B749" s="28"/>
      <c r="C749" s="28"/>
      <c r="D749" s="28"/>
      <c r="E749" s="28"/>
      <c r="F749" s="28"/>
      <c r="G749" s="28"/>
      <c r="H749" s="29"/>
      <c r="I749" s="28"/>
    </row>
    <row r="750" spans="1:11" x14ac:dyDescent="0.15">
      <c r="A750" s="34" t="s">
        <v>1785</v>
      </c>
      <c r="B750" s="28"/>
      <c r="C750" s="28"/>
      <c r="D750" s="28"/>
      <c r="E750" s="28"/>
      <c r="F750" s="28"/>
      <c r="G750" s="28"/>
      <c r="H750" s="29"/>
      <c r="I750" s="28"/>
    </row>
    <row r="751" spans="1:11" x14ac:dyDescent="0.15">
      <c r="A751" s="28"/>
      <c r="B751" s="28"/>
      <c r="C751" s="28"/>
      <c r="D751" s="28"/>
      <c r="E751" s="28"/>
      <c r="F751" s="28"/>
      <c r="G751" s="28"/>
      <c r="H751" s="29"/>
      <c r="I751" s="28"/>
    </row>
    <row r="752" spans="1:11" x14ac:dyDescent="0.15">
      <c r="A752" s="28"/>
      <c r="B752" s="28"/>
      <c r="C752" s="28"/>
      <c r="D752" s="28"/>
      <c r="E752" s="28"/>
      <c r="F752" s="28"/>
      <c r="G752" s="28"/>
      <c r="H752" s="29"/>
      <c r="I752" s="28"/>
    </row>
    <row r="753" spans="1:9" x14ac:dyDescent="0.15">
      <c r="A753" s="28"/>
      <c r="B753" s="28"/>
      <c r="C753" s="28"/>
      <c r="D753" s="28"/>
      <c r="E753" s="28"/>
      <c r="F753" s="28"/>
      <c r="G753" s="28"/>
      <c r="H753" s="29"/>
      <c r="I753" s="28"/>
    </row>
    <row r="754" spans="1:9" x14ac:dyDescent="0.15">
      <c r="A754" s="28"/>
      <c r="B754" s="28"/>
      <c r="C754" s="28"/>
      <c r="D754" s="28"/>
      <c r="E754" s="28"/>
      <c r="F754" s="28"/>
      <c r="G754" s="28"/>
    </row>
    <row r="755" spans="1:9" x14ac:dyDescent="0.15">
      <c r="A755" s="28"/>
      <c r="B755" s="28"/>
      <c r="C755" s="28"/>
      <c r="D755" s="28"/>
      <c r="E755" s="28"/>
      <c r="F755" s="28"/>
      <c r="G755" s="28"/>
    </row>
    <row r="756" spans="1:9" x14ac:dyDescent="0.15">
      <c r="A756" s="28"/>
      <c r="B756" s="28"/>
      <c r="C756" s="28"/>
      <c r="D756" s="28"/>
      <c r="E756" s="28"/>
      <c r="F756" s="28"/>
      <c r="G756" s="28"/>
    </row>
    <row r="757" spans="1:9" x14ac:dyDescent="0.15">
      <c r="A757" s="28"/>
      <c r="B757" s="28"/>
      <c r="C757" s="28"/>
      <c r="D757" s="28"/>
      <c r="E757" s="28"/>
      <c r="F757" s="28"/>
      <c r="G757" s="28"/>
    </row>
    <row r="758" spans="1:9" x14ac:dyDescent="0.15">
      <c r="A758" s="28"/>
      <c r="B758" s="28"/>
      <c r="C758" s="28"/>
      <c r="D758" s="28"/>
      <c r="E758" s="28"/>
      <c r="F758" s="28"/>
      <c r="G758" s="28"/>
    </row>
    <row r="759" spans="1:9" x14ac:dyDescent="0.15">
      <c r="A759" s="28"/>
      <c r="B759" s="28"/>
      <c r="C759" s="28"/>
      <c r="D759" s="28"/>
      <c r="E759" s="28"/>
      <c r="F759" s="28"/>
      <c r="G759" s="28"/>
    </row>
    <row r="760" spans="1:9" x14ac:dyDescent="0.15">
      <c r="A760" s="28"/>
      <c r="B760" s="28"/>
      <c r="C760" s="28"/>
      <c r="D760" s="28"/>
      <c r="E760" s="28"/>
      <c r="F760" s="28"/>
      <c r="G760" s="28"/>
    </row>
    <row r="761" spans="1:9" x14ac:dyDescent="0.15">
      <c r="A761" s="28"/>
      <c r="B761" s="28"/>
      <c r="C761" s="28"/>
      <c r="D761" s="28"/>
      <c r="E761" s="28"/>
      <c r="F761" s="28"/>
      <c r="G761" s="28"/>
    </row>
  </sheetData>
  <autoFilter ref="A6:K746"/>
  <mergeCells count="1">
    <mergeCell ref="F5:H5"/>
  </mergeCells>
  <phoneticPr fontId="2" type="noConversion"/>
  <pageMargins left="0.75" right="0.75" top="1" bottom="1" header="0.5" footer="0.5"/>
  <pageSetup paperSize="9" scale="51" orientation="portrait" verticalDpi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M750"/>
  <sheetViews>
    <sheetView showGridLines="0" workbookViewId="0"/>
  </sheetViews>
  <sheetFormatPr baseColWidth="10" defaultColWidth="9.1640625" defaultRowHeight="13" x14ac:dyDescent="0.15"/>
  <cols>
    <col min="1" max="1" width="54.6640625" style="23" customWidth="1"/>
    <col min="2" max="2" width="12.6640625" style="14" bestFit="1" customWidth="1"/>
    <col min="3" max="3" width="14.5" style="21" bestFit="1" customWidth="1"/>
    <col min="4" max="4" width="13.83203125" style="21" customWidth="1"/>
    <col min="5" max="10" width="10.6640625" style="23" customWidth="1"/>
    <col min="11" max="11" width="12.33203125" style="23" bestFit="1" customWidth="1"/>
    <col min="12" max="12" width="11.5" style="19" bestFit="1" customWidth="1"/>
    <col min="13" max="16384" width="9.1640625" style="19"/>
  </cols>
  <sheetData>
    <row r="1" spans="1:12" ht="20" x14ac:dyDescent="0.15">
      <c r="A1" s="63" t="s">
        <v>264</v>
      </c>
      <c r="B1" s="10"/>
      <c r="E1" s="30"/>
      <c r="F1" s="31"/>
      <c r="G1" s="32"/>
      <c r="H1" s="31"/>
      <c r="I1" s="31"/>
      <c r="J1" s="32"/>
      <c r="K1" s="31"/>
    </row>
    <row r="2" spans="1:12" ht="16" x14ac:dyDescent="0.15">
      <c r="A2" s="20" t="s">
        <v>176</v>
      </c>
      <c r="B2" s="11"/>
      <c r="E2" s="31"/>
      <c r="F2" s="31"/>
      <c r="G2" s="32"/>
      <c r="H2" s="31"/>
      <c r="I2" s="31"/>
      <c r="J2" s="32"/>
      <c r="K2" s="31"/>
    </row>
    <row r="3" spans="1:12" ht="16" x14ac:dyDescent="0.15">
      <c r="A3" s="20"/>
      <c r="B3" s="11"/>
      <c r="E3" s="31"/>
      <c r="F3" s="31"/>
      <c r="G3" s="32"/>
      <c r="H3" s="31"/>
      <c r="I3" s="31"/>
      <c r="J3" s="32"/>
      <c r="K3" s="31"/>
    </row>
    <row r="4" spans="1:12" x14ac:dyDescent="0.15">
      <c r="A4" s="33"/>
      <c r="B4" s="12"/>
      <c r="C4" s="19"/>
      <c r="D4" s="19"/>
      <c r="E4" s="31"/>
      <c r="F4" s="31"/>
      <c r="G4" s="32"/>
      <c r="H4" s="31"/>
      <c r="I4" s="31"/>
      <c r="J4" s="32"/>
      <c r="K4" s="31"/>
    </row>
    <row r="5" spans="1:12" ht="22.5" customHeight="1" x14ac:dyDescent="0.15">
      <c r="A5" s="78" t="s">
        <v>458</v>
      </c>
      <c r="B5" s="79" t="s">
        <v>1854</v>
      </c>
      <c r="C5" s="81" t="s">
        <v>104</v>
      </c>
      <c r="D5" s="83" t="s">
        <v>1887</v>
      </c>
      <c r="E5" s="123" t="s">
        <v>1030</v>
      </c>
      <c r="F5" s="124"/>
      <c r="G5" s="125"/>
      <c r="H5" s="123" t="s">
        <v>1852</v>
      </c>
      <c r="I5" s="126"/>
      <c r="J5" s="127"/>
      <c r="K5" s="128"/>
    </row>
    <row r="6" spans="1:12" ht="24" x14ac:dyDescent="0.15">
      <c r="A6" s="2"/>
      <c r="B6" s="2"/>
      <c r="C6" s="1"/>
      <c r="D6" s="1"/>
      <c r="E6" s="3" t="s">
        <v>254</v>
      </c>
      <c r="F6" s="5" t="s">
        <v>368</v>
      </c>
      <c r="G6" s="4" t="s">
        <v>1849</v>
      </c>
      <c r="H6" s="111" t="s">
        <v>254</v>
      </c>
      <c r="I6" s="13" t="s">
        <v>368</v>
      </c>
      <c r="J6" s="13" t="s">
        <v>1849</v>
      </c>
      <c r="K6" s="13" t="s">
        <v>1853</v>
      </c>
    </row>
    <row r="7" spans="1:12" x14ac:dyDescent="0.15">
      <c r="A7" s="25" t="s">
        <v>941</v>
      </c>
      <c r="B7" s="25" t="s">
        <v>942</v>
      </c>
      <c r="C7" s="24" t="s">
        <v>106</v>
      </c>
      <c r="D7" s="24" t="s">
        <v>108</v>
      </c>
      <c r="E7" s="64">
        <v>1347.0133586879999</v>
      </c>
      <c r="F7" s="46">
        <v>1399.0566441989999</v>
      </c>
      <c r="G7" s="104">
        <f>IF(ISERROR(E7/F7-1),"",((E7/F7-1)))</f>
        <v>-3.7198840895249274E-2</v>
      </c>
      <c r="H7" s="109">
        <v>1013.98073919</v>
      </c>
      <c r="I7" s="110">
        <v>799.67127152</v>
      </c>
      <c r="J7" s="71">
        <f t="shared" ref="J7:J38" si="0">IF(ISERROR(H7/I7-1),"",((H7/I7-1)))</f>
        <v>0.26799695737805429</v>
      </c>
      <c r="K7" s="76">
        <f t="shared" ref="K7:K38" si="1">IF(ISERROR(H7/E7),"",(H7/E7))</f>
        <v>0.75276219990692894</v>
      </c>
      <c r="L7" s="53"/>
    </row>
    <row r="8" spans="1:12" x14ac:dyDescent="0.15">
      <c r="A8" s="25" t="s">
        <v>1863</v>
      </c>
      <c r="B8" s="25" t="s">
        <v>1864</v>
      </c>
      <c r="C8" s="25" t="s">
        <v>105</v>
      </c>
      <c r="D8" s="25" t="s">
        <v>108</v>
      </c>
      <c r="E8" s="64">
        <v>678.28430482900001</v>
      </c>
      <c r="F8" s="46">
        <v>761.30299289799996</v>
      </c>
      <c r="G8" s="105">
        <f t="shared" ref="G8:G71" si="2">IF(ISERROR(E8/F8-1),"",((E8/F8-1)))</f>
        <v>-0.10904815670430823</v>
      </c>
      <c r="H8" s="64">
        <v>694.06620402999999</v>
      </c>
      <c r="I8" s="107">
        <v>388.50245160000003</v>
      </c>
      <c r="J8" s="70">
        <f t="shared" si="0"/>
        <v>0.78651692202088519</v>
      </c>
      <c r="K8" s="73">
        <f t="shared" si="1"/>
        <v>1.0232673807850805</v>
      </c>
      <c r="L8" s="53"/>
    </row>
    <row r="9" spans="1:12" x14ac:dyDescent="0.15">
      <c r="A9" s="25" t="s">
        <v>391</v>
      </c>
      <c r="B9" s="25" t="s">
        <v>392</v>
      </c>
      <c r="C9" s="25" t="s">
        <v>105</v>
      </c>
      <c r="D9" s="25" t="s">
        <v>108</v>
      </c>
      <c r="E9" s="64">
        <v>493.09509596600003</v>
      </c>
      <c r="F9" s="46">
        <v>495.11720106600001</v>
      </c>
      <c r="G9" s="105">
        <f t="shared" si="2"/>
        <v>-4.0840938178805519E-3</v>
      </c>
      <c r="H9" s="64">
        <v>332.70933431999998</v>
      </c>
      <c r="I9" s="107">
        <v>166.08647729</v>
      </c>
      <c r="J9" s="70">
        <f t="shared" si="0"/>
        <v>1.0032295208421056</v>
      </c>
      <c r="K9" s="72">
        <f t="shared" si="1"/>
        <v>0.67473665230477364</v>
      </c>
      <c r="L9" s="53"/>
    </row>
    <row r="10" spans="1:12" x14ac:dyDescent="0.15">
      <c r="A10" s="25" t="s">
        <v>1448</v>
      </c>
      <c r="B10" s="25" t="s">
        <v>951</v>
      </c>
      <c r="C10" s="25" t="s">
        <v>106</v>
      </c>
      <c r="D10" s="25" t="s">
        <v>109</v>
      </c>
      <c r="E10" s="64">
        <v>474.54965336499998</v>
      </c>
      <c r="F10" s="46">
        <v>517.53602082200007</v>
      </c>
      <c r="G10" s="105">
        <f t="shared" si="2"/>
        <v>-8.305966295587508E-2</v>
      </c>
      <c r="H10" s="64">
        <v>880.53518233</v>
      </c>
      <c r="I10" s="107">
        <v>668.18172821000007</v>
      </c>
      <c r="J10" s="70">
        <f t="shared" si="0"/>
        <v>0.31780793331310653</v>
      </c>
      <c r="K10" s="73">
        <f t="shared" si="1"/>
        <v>1.855517491344022</v>
      </c>
      <c r="L10" s="53"/>
    </row>
    <row r="11" spans="1:12" x14ac:dyDescent="0.15">
      <c r="A11" s="25" t="s">
        <v>13</v>
      </c>
      <c r="B11" s="25" t="s">
        <v>14</v>
      </c>
      <c r="C11" s="25" t="s">
        <v>105</v>
      </c>
      <c r="D11" s="25" t="s">
        <v>108</v>
      </c>
      <c r="E11" s="64">
        <v>361.44909209299999</v>
      </c>
      <c r="F11" s="46">
        <v>190.92250356</v>
      </c>
      <c r="G11" s="105">
        <f t="shared" si="2"/>
        <v>0.89317176002466203</v>
      </c>
      <c r="H11" s="64">
        <v>934.75078867999991</v>
      </c>
      <c r="I11" s="107">
        <v>690.68130269000005</v>
      </c>
      <c r="J11" s="70">
        <f t="shared" si="0"/>
        <v>0.35337497198696588</v>
      </c>
      <c r="K11" s="72">
        <f t="shared" si="1"/>
        <v>2.5861201732925942</v>
      </c>
      <c r="L11" s="53"/>
    </row>
    <row r="12" spans="1:12" x14ac:dyDescent="0.15">
      <c r="A12" s="25" t="s">
        <v>1391</v>
      </c>
      <c r="B12" s="25" t="s">
        <v>1868</v>
      </c>
      <c r="C12" s="25" t="s">
        <v>105</v>
      </c>
      <c r="D12" s="25" t="s">
        <v>108</v>
      </c>
      <c r="E12" s="64">
        <v>304.35983884500001</v>
      </c>
      <c r="F12" s="46">
        <v>280.53635084799998</v>
      </c>
      <c r="G12" s="105">
        <f t="shared" si="2"/>
        <v>8.492121582456913E-2</v>
      </c>
      <c r="H12" s="64">
        <v>326.11068660000001</v>
      </c>
      <c r="I12" s="107">
        <v>218.78550415000001</v>
      </c>
      <c r="J12" s="70">
        <f t="shared" si="0"/>
        <v>0.49054978695671503</v>
      </c>
      <c r="K12" s="72">
        <f t="shared" si="1"/>
        <v>1.0714642504659655</v>
      </c>
      <c r="L12" s="53"/>
    </row>
    <row r="13" spans="1:12" x14ac:dyDescent="0.15">
      <c r="A13" s="25" t="s">
        <v>1389</v>
      </c>
      <c r="B13" s="25" t="s">
        <v>1867</v>
      </c>
      <c r="C13" s="25" t="s">
        <v>105</v>
      </c>
      <c r="D13" s="25" t="s">
        <v>109</v>
      </c>
      <c r="E13" s="64">
        <v>266.98336807300001</v>
      </c>
      <c r="F13" s="46">
        <v>202.26052147999999</v>
      </c>
      <c r="G13" s="105">
        <f t="shared" si="2"/>
        <v>0.31999742767102468</v>
      </c>
      <c r="H13" s="64">
        <v>429.57892647000006</v>
      </c>
      <c r="I13" s="107">
        <v>768.83891038000002</v>
      </c>
      <c r="J13" s="70">
        <f t="shared" si="0"/>
        <v>-0.44126276561928957</v>
      </c>
      <c r="K13" s="72">
        <f t="shared" si="1"/>
        <v>1.6090100651983021</v>
      </c>
      <c r="L13" s="53"/>
    </row>
    <row r="14" spans="1:12" x14ac:dyDescent="0.15">
      <c r="A14" s="25" t="s">
        <v>1402</v>
      </c>
      <c r="B14" s="25" t="s">
        <v>950</v>
      </c>
      <c r="C14" s="25" t="s">
        <v>106</v>
      </c>
      <c r="D14" s="25" t="s">
        <v>109</v>
      </c>
      <c r="E14" s="64">
        <v>237.95514628499998</v>
      </c>
      <c r="F14" s="46">
        <v>171.76649306299998</v>
      </c>
      <c r="G14" s="105">
        <f t="shared" si="2"/>
        <v>0.38534088949306033</v>
      </c>
      <c r="H14" s="64">
        <v>207.65222080999999</v>
      </c>
      <c r="I14" s="107">
        <v>371.36424339999996</v>
      </c>
      <c r="J14" s="70">
        <f t="shared" si="0"/>
        <v>-0.44083948710609755</v>
      </c>
      <c r="K14" s="73">
        <f t="shared" si="1"/>
        <v>0.87265278373636834</v>
      </c>
      <c r="L14" s="53"/>
    </row>
    <row r="15" spans="1:12" x14ac:dyDescent="0.15">
      <c r="A15" s="25" t="s">
        <v>1442</v>
      </c>
      <c r="B15" s="25" t="s">
        <v>1443</v>
      </c>
      <c r="C15" s="25" t="s">
        <v>106</v>
      </c>
      <c r="D15" s="25" t="s">
        <v>109</v>
      </c>
      <c r="E15" s="64">
        <v>197.22741817300002</v>
      </c>
      <c r="F15" s="46">
        <v>186.57824601900001</v>
      </c>
      <c r="G15" s="105">
        <f t="shared" si="2"/>
        <v>5.7076172497170896E-2</v>
      </c>
      <c r="H15" s="64">
        <v>563.15487277</v>
      </c>
      <c r="I15" s="107">
        <v>692.11098330999994</v>
      </c>
      <c r="J15" s="70">
        <f t="shared" si="0"/>
        <v>-0.18632287833848726</v>
      </c>
      <c r="K15" s="72">
        <f t="shared" si="1"/>
        <v>2.8553579314009121</v>
      </c>
      <c r="L15" s="53"/>
    </row>
    <row r="16" spans="1:12" x14ac:dyDescent="0.15">
      <c r="A16" s="25" t="s">
        <v>413</v>
      </c>
      <c r="B16" s="25" t="s">
        <v>414</v>
      </c>
      <c r="C16" s="25" t="s">
        <v>106</v>
      </c>
      <c r="D16" s="25" t="s">
        <v>108</v>
      </c>
      <c r="E16" s="64">
        <v>186.71557412499999</v>
      </c>
      <c r="F16" s="46">
        <v>214.98348688199999</v>
      </c>
      <c r="G16" s="105">
        <f t="shared" si="2"/>
        <v>-0.13148876300678702</v>
      </c>
      <c r="H16" s="64">
        <v>42.796812979999999</v>
      </c>
      <c r="I16" s="107">
        <v>16.530583920000002</v>
      </c>
      <c r="J16" s="70">
        <f t="shared" si="0"/>
        <v>1.5889474435455995</v>
      </c>
      <c r="K16" s="72">
        <f t="shared" si="1"/>
        <v>0.22920858734231203</v>
      </c>
      <c r="L16" s="53"/>
    </row>
    <row r="17" spans="1:12" x14ac:dyDescent="0.15">
      <c r="A17" s="25" t="s">
        <v>21</v>
      </c>
      <c r="B17" s="25" t="s">
        <v>22</v>
      </c>
      <c r="C17" s="25" t="s">
        <v>105</v>
      </c>
      <c r="D17" s="25" t="s">
        <v>108</v>
      </c>
      <c r="E17" s="64">
        <v>184.461047146</v>
      </c>
      <c r="F17" s="46">
        <v>204.20566282600001</v>
      </c>
      <c r="G17" s="105">
        <f t="shared" si="2"/>
        <v>-9.6689853781498969E-2</v>
      </c>
      <c r="H17" s="64">
        <v>74.077893770000003</v>
      </c>
      <c r="I17" s="107">
        <v>57.477321479999993</v>
      </c>
      <c r="J17" s="70">
        <f t="shared" si="0"/>
        <v>0.28881951807333972</v>
      </c>
      <c r="K17" s="72">
        <f t="shared" si="1"/>
        <v>0.40159098582676767</v>
      </c>
      <c r="L17" s="53"/>
    </row>
    <row r="18" spans="1:12" x14ac:dyDescent="0.15">
      <c r="A18" s="25" t="s">
        <v>1575</v>
      </c>
      <c r="B18" s="25" t="s">
        <v>1576</v>
      </c>
      <c r="C18" s="25" t="s">
        <v>106</v>
      </c>
      <c r="D18" s="25" t="s">
        <v>108</v>
      </c>
      <c r="E18" s="64">
        <v>170.44253091800002</v>
      </c>
      <c r="F18" s="46">
        <v>83.22747493899999</v>
      </c>
      <c r="G18" s="105">
        <f t="shared" si="2"/>
        <v>1.0479118349189696</v>
      </c>
      <c r="H18" s="64">
        <v>372.10948577999994</v>
      </c>
      <c r="I18" s="107">
        <v>109.67001492</v>
      </c>
      <c r="J18" s="70">
        <f t="shared" si="0"/>
        <v>2.3929920229466486</v>
      </c>
      <c r="K18" s="72">
        <f t="shared" si="1"/>
        <v>2.1831961997737643</v>
      </c>
      <c r="L18" s="53"/>
    </row>
    <row r="19" spans="1:12" x14ac:dyDescent="0.15">
      <c r="A19" s="25" t="s">
        <v>526</v>
      </c>
      <c r="B19" s="25" t="s">
        <v>527</v>
      </c>
      <c r="C19" s="25" t="s">
        <v>105</v>
      </c>
      <c r="D19" s="25" t="s">
        <v>108</v>
      </c>
      <c r="E19" s="64">
        <v>148.261987777</v>
      </c>
      <c r="F19" s="46">
        <v>122.271543928</v>
      </c>
      <c r="G19" s="105">
        <f t="shared" si="2"/>
        <v>0.21256330797871148</v>
      </c>
      <c r="H19" s="64">
        <v>59.17393371</v>
      </c>
      <c r="I19" s="107">
        <v>25.91289789</v>
      </c>
      <c r="J19" s="70">
        <f t="shared" si="0"/>
        <v>1.2835706743874336</v>
      </c>
      <c r="K19" s="72">
        <f t="shared" si="1"/>
        <v>0.39911736377771467</v>
      </c>
      <c r="L19" s="53"/>
    </row>
    <row r="20" spans="1:12" x14ac:dyDescent="0.15">
      <c r="A20" s="25" t="s">
        <v>812</v>
      </c>
      <c r="B20" s="25" t="s">
        <v>813</v>
      </c>
      <c r="C20" s="25" t="s">
        <v>105</v>
      </c>
      <c r="D20" s="25" t="s">
        <v>108</v>
      </c>
      <c r="E20" s="64">
        <v>144.18448768499999</v>
      </c>
      <c r="F20" s="46">
        <v>123.309323272</v>
      </c>
      <c r="G20" s="105">
        <f t="shared" si="2"/>
        <v>0.16929104676823847</v>
      </c>
      <c r="H20" s="64">
        <v>75.547254909999992</v>
      </c>
      <c r="I20" s="107">
        <v>73.43367259</v>
      </c>
      <c r="J20" s="70">
        <f t="shared" si="0"/>
        <v>2.8782195489536422E-2</v>
      </c>
      <c r="K20" s="72">
        <f t="shared" si="1"/>
        <v>0.5239624325957184</v>
      </c>
      <c r="L20" s="53"/>
    </row>
    <row r="21" spans="1:12" x14ac:dyDescent="0.15">
      <c r="A21" s="25" t="s">
        <v>791</v>
      </c>
      <c r="B21" s="25" t="s">
        <v>792</v>
      </c>
      <c r="C21" s="25" t="s">
        <v>106</v>
      </c>
      <c r="D21" s="25" t="s">
        <v>109</v>
      </c>
      <c r="E21" s="64">
        <v>128.494865831</v>
      </c>
      <c r="F21" s="46">
        <v>81.297564147000003</v>
      </c>
      <c r="G21" s="105">
        <f t="shared" si="2"/>
        <v>0.58055001006744988</v>
      </c>
      <c r="H21" s="64">
        <v>140.813805526355</v>
      </c>
      <c r="I21" s="107">
        <v>46.389691979513849</v>
      </c>
      <c r="J21" s="70">
        <f t="shared" si="0"/>
        <v>2.0354546348042097</v>
      </c>
      <c r="K21" s="72">
        <f t="shared" si="1"/>
        <v>1.0958710654755437</v>
      </c>
      <c r="L21" s="53"/>
    </row>
    <row r="22" spans="1:12" x14ac:dyDescent="0.15">
      <c r="A22" s="25" t="s">
        <v>1473</v>
      </c>
      <c r="B22" s="25" t="s">
        <v>968</v>
      </c>
      <c r="C22" s="25" t="s">
        <v>106</v>
      </c>
      <c r="D22" s="25" t="s">
        <v>109</v>
      </c>
      <c r="E22" s="64">
        <v>115.61459388199999</v>
      </c>
      <c r="F22" s="46">
        <v>52.537095272000002</v>
      </c>
      <c r="G22" s="105">
        <f t="shared" si="2"/>
        <v>1.200627828459667</v>
      </c>
      <c r="H22" s="64">
        <v>267.91633925000002</v>
      </c>
      <c r="I22" s="107">
        <v>86.317674230000009</v>
      </c>
      <c r="J22" s="70">
        <f t="shared" si="0"/>
        <v>2.1038410341793568</v>
      </c>
      <c r="K22" s="72">
        <f t="shared" si="1"/>
        <v>2.3173228418156633</v>
      </c>
      <c r="L22" s="53"/>
    </row>
    <row r="23" spans="1:12" x14ac:dyDescent="0.15">
      <c r="A23" s="25" t="s">
        <v>1394</v>
      </c>
      <c r="B23" s="25" t="s">
        <v>270</v>
      </c>
      <c r="C23" s="25" t="s">
        <v>105</v>
      </c>
      <c r="D23" s="25" t="s">
        <v>108</v>
      </c>
      <c r="E23" s="64">
        <v>104.37006956</v>
      </c>
      <c r="F23" s="46">
        <v>58.788632469999996</v>
      </c>
      <c r="G23" s="105">
        <f t="shared" si="2"/>
        <v>0.77534440205358313</v>
      </c>
      <c r="H23" s="64">
        <v>347.49175380999998</v>
      </c>
      <c r="I23" s="107">
        <v>1017.8204968</v>
      </c>
      <c r="J23" s="70">
        <f t="shared" si="0"/>
        <v>-0.65859230099756827</v>
      </c>
      <c r="K23" s="72">
        <f t="shared" si="1"/>
        <v>3.3294195862371709</v>
      </c>
      <c r="L23" s="53"/>
    </row>
    <row r="24" spans="1:12" x14ac:dyDescent="0.15">
      <c r="A24" s="25" t="s">
        <v>1033</v>
      </c>
      <c r="B24" s="25" t="s">
        <v>1898</v>
      </c>
      <c r="C24" s="25" t="s">
        <v>105</v>
      </c>
      <c r="D24" s="25" t="s">
        <v>108</v>
      </c>
      <c r="E24" s="64">
        <v>98.174070512</v>
      </c>
      <c r="F24" s="46">
        <v>144.932665187</v>
      </c>
      <c r="G24" s="105">
        <f t="shared" si="2"/>
        <v>-0.32262288570122899</v>
      </c>
      <c r="H24" s="64">
        <v>469.90493907000001</v>
      </c>
      <c r="I24" s="107">
        <v>560.44400074999999</v>
      </c>
      <c r="J24" s="70">
        <f t="shared" si="0"/>
        <v>-0.16154881051244796</v>
      </c>
      <c r="K24" s="72">
        <f t="shared" si="1"/>
        <v>4.7864465293059499</v>
      </c>
      <c r="L24" s="53"/>
    </row>
    <row r="25" spans="1:12" x14ac:dyDescent="0.15">
      <c r="A25" s="25" t="s">
        <v>1436</v>
      </c>
      <c r="B25" s="25" t="s">
        <v>1437</v>
      </c>
      <c r="C25" s="25" t="s">
        <v>106</v>
      </c>
      <c r="D25" s="25" t="s">
        <v>109</v>
      </c>
      <c r="E25" s="64">
        <v>92.897445474000008</v>
      </c>
      <c r="F25" s="46">
        <v>85.701934797000007</v>
      </c>
      <c r="G25" s="105">
        <f t="shared" si="2"/>
        <v>8.3959722660215563E-2</v>
      </c>
      <c r="H25" s="64">
        <v>959.68135897000002</v>
      </c>
      <c r="I25" s="107">
        <v>484.47923286000002</v>
      </c>
      <c r="J25" s="70">
        <f t="shared" si="0"/>
        <v>0.98085138408258499</v>
      </c>
      <c r="K25" s="72">
        <f t="shared" si="1"/>
        <v>10.330546271464419</v>
      </c>
      <c r="L25" s="53"/>
    </row>
    <row r="26" spans="1:12" x14ac:dyDescent="0.15">
      <c r="A26" s="25" t="s">
        <v>757</v>
      </c>
      <c r="B26" s="25" t="s">
        <v>23</v>
      </c>
      <c r="C26" s="25" t="s">
        <v>105</v>
      </c>
      <c r="D26" s="25" t="s">
        <v>109</v>
      </c>
      <c r="E26" s="64">
        <v>89.000392134999998</v>
      </c>
      <c r="F26" s="46">
        <v>69.044312232999999</v>
      </c>
      <c r="G26" s="105">
        <f t="shared" si="2"/>
        <v>0.28903293054256696</v>
      </c>
      <c r="H26" s="64">
        <v>15.77675711</v>
      </c>
      <c r="I26" s="107">
        <v>14.82579668</v>
      </c>
      <c r="J26" s="70">
        <f t="shared" si="0"/>
        <v>6.4142281897258568E-2</v>
      </c>
      <c r="K26" s="72">
        <f t="shared" si="1"/>
        <v>0.17726615278356381</v>
      </c>
      <c r="L26" s="53"/>
    </row>
    <row r="27" spans="1:12" x14ac:dyDescent="0.15">
      <c r="A27" s="25" t="s">
        <v>379</v>
      </c>
      <c r="B27" s="25" t="s">
        <v>380</v>
      </c>
      <c r="C27" s="25" t="s">
        <v>105</v>
      </c>
      <c r="D27" s="25" t="s">
        <v>108</v>
      </c>
      <c r="E27" s="64">
        <v>88.302740806999992</v>
      </c>
      <c r="F27" s="46">
        <v>135.39046511500001</v>
      </c>
      <c r="G27" s="105">
        <f t="shared" si="2"/>
        <v>-0.34779202706781409</v>
      </c>
      <c r="H27" s="64">
        <v>184.55067696</v>
      </c>
      <c r="I27" s="107">
        <v>414.34167514999996</v>
      </c>
      <c r="J27" s="70">
        <f t="shared" si="0"/>
        <v>-0.5545930133791418</v>
      </c>
      <c r="K27" s="72">
        <f t="shared" si="1"/>
        <v>2.0899767693889086</v>
      </c>
      <c r="L27" s="53"/>
    </row>
    <row r="28" spans="1:12" x14ac:dyDescent="0.15">
      <c r="A28" s="25" t="s">
        <v>1679</v>
      </c>
      <c r="B28" s="25" t="s">
        <v>383</v>
      </c>
      <c r="C28" s="25" t="s">
        <v>105</v>
      </c>
      <c r="D28" s="25" t="s">
        <v>108</v>
      </c>
      <c r="E28" s="64">
        <v>77.62133329000001</v>
      </c>
      <c r="F28" s="46">
        <v>62.809966041000003</v>
      </c>
      <c r="G28" s="105">
        <f t="shared" si="2"/>
        <v>0.23581237473256556</v>
      </c>
      <c r="H28" s="64">
        <v>101.01051704999999</v>
      </c>
      <c r="I28" s="107">
        <v>98.601998970808992</v>
      </c>
      <c r="J28" s="70">
        <f t="shared" si="0"/>
        <v>2.4426665831633221E-2</v>
      </c>
      <c r="K28" s="72">
        <f t="shared" si="1"/>
        <v>1.3013241691252064</v>
      </c>
      <c r="L28" s="53"/>
    </row>
    <row r="29" spans="1:12" x14ac:dyDescent="0.15">
      <c r="A29" s="25" t="s">
        <v>1532</v>
      </c>
      <c r="B29" s="25" t="s">
        <v>880</v>
      </c>
      <c r="C29" s="25" t="s">
        <v>105</v>
      </c>
      <c r="D29" s="25" t="s">
        <v>109</v>
      </c>
      <c r="E29" s="64">
        <v>74.954273749999999</v>
      </c>
      <c r="F29" s="46">
        <v>67.855740999999995</v>
      </c>
      <c r="G29" s="105">
        <f t="shared" si="2"/>
        <v>0.10461211749201893</v>
      </c>
      <c r="H29" s="64">
        <v>33.696452450000002</v>
      </c>
      <c r="I29" s="107">
        <v>26.231203960000002</v>
      </c>
      <c r="J29" s="70">
        <f t="shared" si="0"/>
        <v>0.28459419938878017</v>
      </c>
      <c r="K29" s="72">
        <f t="shared" si="1"/>
        <v>0.44956012198036943</v>
      </c>
      <c r="L29" s="53"/>
    </row>
    <row r="30" spans="1:12" x14ac:dyDescent="0.15">
      <c r="A30" s="25" t="s">
        <v>692</v>
      </c>
      <c r="B30" s="25" t="s">
        <v>153</v>
      </c>
      <c r="C30" s="25" t="s">
        <v>105</v>
      </c>
      <c r="D30" s="25" t="s">
        <v>108</v>
      </c>
      <c r="E30" s="64">
        <v>71.725795419999997</v>
      </c>
      <c r="F30" s="46">
        <v>24.395985899999999</v>
      </c>
      <c r="G30" s="105">
        <f t="shared" si="2"/>
        <v>1.9400654564241244</v>
      </c>
      <c r="H30" s="64">
        <v>2037.6896197000001</v>
      </c>
      <c r="I30" s="107">
        <v>1647.7532085999999</v>
      </c>
      <c r="J30" s="70">
        <f t="shared" si="0"/>
        <v>0.23664733836646956</v>
      </c>
      <c r="K30" s="72">
        <f t="shared" si="1"/>
        <v>28.409439139266922</v>
      </c>
      <c r="L30" s="53"/>
    </row>
    <row r="31" spans="1:12" x14ac:dyDescent="0.15">
      <c r="A31" s="25" t="s">
        <v>1385</v>
      </c>
      <c r="B31" s="25" t="s">
        <v>1786</v>
      </c>
      <c r="C31" s="25" t="s">
        <v>105</v>
      </c>
      <c r="D31" s="25" t="s">
        <v>108</v>
      </c>
      <c r="E31" s="64">
        <v>70.454487999999998</v>
      </c>
      <c r="F31" s="46">
        <v>23.828835590000001</v>
      </c>
      <c r="G31" s="105">
        <f t="shared" si="2"/>
        <v>1.956690339899231</v>
      </c>
      <c r="H31" s="64">
        <v>98.11050797</v>
      </c>
      <c r="I31" s="107">
        <v>20.652728070000002</v>
      </c>
      <c r="J31" s="70">
        <f t="shared" si="0"/>
        <v>3.7504866009694178</v>
      </c>
      <c r="K31" s="72">
        <f t="shared" si="1"/>
        <v>1.3925373777466101</v>
      </c>
      <c r="L31" s="53"/>
    </row>
    <row r="32" spans="1:12" x14ac:dyDescent="0.15">
      <c r="A32" s="25" t="s">
        <v>1392</v>
      </c>
      <c r="B32" s="25" t="s">
        <v>525</v>
      </c>
      <c r="C32" s="25" t="s">
        <v>105</v>
      </c>
      <c r="D32" s="25" t="s">
        <v>108</v>
      </c>
      <c r="E32" s="64">
        <v>70.159269309999999</v>
      </c>
      <c r="F32" s="46">
        <v>85.939796950000002</v>
      </c>
      <c r="G32" s="105">
        <f t="shared" si="2"/>
        <v>-0.18362305008913571</v>
      </c>
      <c r="H32" s="64">
        <v>302.57128906999998</v>
      </c>
      <c r="I32" s="107">
        <v>179.56752502000001</v>
      </c>
      <c r="J32" s="70">
        <f t="shared" si="0"/>
        <v>0.68500005241092432</v>
      </c>
      <c r="K32" s="72">
        <f t="shared" si="1"/>
        <v>4.3126345534341768</v>
      </c>
      <c r="L32" s="53"/>
    </row>
    <row r="33" spans="1:12" x14ac:dyDescent="0.15">
      <c r="A33" s="25" t="s">
        <v>1472</v>
      </c>
      <c r="B33" s="25" t="s">
        <v>424</v>
      </c>
      <c r="C33" s="25" t="s">
        <v>106</v>
      </c>
      <c r="D33" s="25" t="s">
        <v>109</v>
      </c>
      <c r="E33" s="64">
        <v>69.012422264999998</v>
      </c>
      <c r="F33" s="46">
        <v>94.433896703999991</v>
      </c>
      <c r="G33" s="105">
        <f t="shared" si="2"/>
        <v>-0.26919861751212903</v>
      </c>
      <c r="H33" s="64">
        <v>186.09813806</v>
      </c>
      <c r="I33" s="107">
        <v>379.83788824999999</v>
      </c>
      <c r="J33" s="70">
        <f t="shared" si="0"/>
        <v>-0.51005904409010727</v>
      </c>
      <c r="K33" s="72">
        <f t="shared" si="1"/>
        <v>2.6965889901009983</v>
      </c>
      <c r="L33" s="53"/>
    </row>
    <row r="34" spans="1:12" x14ac:dyDescent="0.15">
      <c r="A34" s="25" t="s">
        <v>1444</v>
      </c>
      <c r="B34" s="25" t="s">
        <v>1445</v>
      </c>
      <c r="C34" s="25" t="s">
        <v>106</v>
      </c>
      <c r="D34" s="25" t="s">
        <v>109</v>
      </c>
      <c r="E34" s="64">
        <v>67.875396000999999</v>
      </c>
      <c r="F34" s="46">
        <v>69.648724871999988</v>
      </c>
      <c r="G34" s="105">
        <f t="shared" si="2"/>
        <v>-2.5461038579801754E-2</v>
      </c>
      <c r="H34" s="64">
        <v>154.35986287</v>
      </c>
      <c r="I34" s="107">
        <v>25.914604799999999</v>
      </c>
      <c r="J34" s="70">
        <f t="shared" si="0"/>
        <v>4.9564814536550452</v>
      </c>
      <c r="K34" s="72">
        <f t="shared" si="1"/>
        <v>2.2741651903986804</v>
      </c>
      <c r="L34" s="53"/>
    </row>
    <row r="35" spans="1:12" x14ac:dyDescent="0.15">
      <c r="A35" s="25" t="s">
        <v>1438</v>
      </c>
      <c r="B35" s="25" t="s">
        <v>1439</v>
      </c>
      <c r="C35" s="25" t="s">
        <v>106</v>
      </c>
      <c r="D35" s="25" t="s">
        <v>109</v>
      </c>
      <c r="E35" s="64">
        <v>66.433026597000008</v>
      </c>
      <c r="F35" s="46">
        <v>82.051275039000004</v>
      </c>
      <c r="G35" s="105">
        <f t="shared" si="2"/>
        <v>-0.1903474191543818</v>
      </c>
      <c r="H35" s="64">
        <v>138.42944765000001</v>
      </c>
      <c r="I35" s="107">
        <v>49.858363770000004</v>
      </c>
      <c r="J35" s="70">
        <f t="shared" si="0"/>
        <v>1.7764538822129099</v>
      </c>
      <c r="K35" s="72">
        <f t="shared" si="1"/>
        <v>2.0837444075783118</v>
      </c>
      <c r="L35" s="53"/>
    </row>
    <row r="36" spans="1:12" x14ac:dyDescent="0.15">
      <c r="A36" s="25" t="s">
        <v>1580</v>
      </c>
      <c r="B36" s="25" t="s">
        <v>1581</v>
      </c>
      <c r="C36" s="25" t="s">
        <v>106</v>
      </c>
      <c r="D36" s="25" t="s">
        <v>109</v>
      </c>
      <c r="E36" s="64">
        <v>65.359504321000003</v>
      </c>
      <c r="F36" s="46">
        <v>49.819472170999994</v>
      </c>
      <c r="G36" s="105">
        <f t="shared" si="2"/>
        <v>0.31192687262242602</v>
      </c>
      <c r="H36" s="64">
        <v>205.19246260861149</v>
      </c>
      <c r="I36" s="107">
        <v>88.615617615485505</v>
      </c>
      <c r="J36" s="70">
        <f t="shared" si="0"/>
        <v>1.3155338543028368</v>
      </c>
      <c r="K36" s="72">
        <f t="shared" si="1"/>
        <v>3.139443371553893</v>
      </c>
      <c r="L36" s="53"/>
    </row>
    <row r="37" spans="1:12" x14ac:dyDescent="0.15">
      <c r="A37" s="25" t="s">
        <v>287</v>
      </c>
      <c r="B37" s="25" t="s">
        <v>288</v>
      </c>
      <c r="C37" s="25" t="s">
        <v>105</v>
      </c>
      <c r="D37" s="25" t="s">
        <v>108</v>
      </c>
      <c r="E37" s="64">
        <v>65.199241446999991</v>
      </c>
      <c r="F37" s="46">
        <v>67.611491751000003</v>
      </c>
      <c r="G37" s="105">
        <f t="shared" si="2"/>
        <v>-3.5678110947231612E-2</v>
      </c>
      <c r="H37" s="64">
        <v>425.21850401999995</v>
      </c>
      <c r="I37" s="107">
        <v>176.68073550999998</v>
      </c>
      <c r="J37" s="70">
        <f t="shared" si="0"/>
        <v>1.406705534661604</v>
      </c>
      <c r="K37" s="72">
        <f t="shared" si="1"/>
        <v>6.5218320732405619</v>
      </c>
      <c r="L37" s="53"/>
    </row>
    <row r="38" spans="1:12" x14ac:dyDescent="0.15">
      <c r="A38" s="25" t="s">
        <v>735</v>
      </c>
      <c r="B38" s="25" t="s">
        <v>882</v>
      </c>
      <c r="C38" s="25" t="s">
        <v>105</v>
      </c>
      <c r="D38" s="25" t="s">
        <v>109</v>
      </c>
      <c r="E38" s="64">
        <v>61.141109626999999</v>
      </c>
      <c r="F38" s="46">
        <v>29.754278809999999</v>
      </c>
      <c r="G38" s="105">
        <f t="shared" si="2"/>
        <v>1.0548678063220716</v>
      </c>
      <c r="H38" s="64">
        <v>12.83921582</v>
      </c>
      <c r="I38" s="107">
        <v>3.70116866</v>
      </c>
      <c r="J38" s="70">
        <f t="shared" si="0"/>
        <v>2.4689626438153187</v>
      </c>
      <c r="K38" s="72">
        <f t="shared" si="1"/>
        <v>0.20999317641317691</v>
      </c>
      <c r="L38" s="53"/>
    </row>
    <row r="39" spans="1:12" x14ac:dyDescent="0.15">
      <c r="A39" s="25" t="s">
        <v>179</v>
      </c>
      <c r="B39" s="25" t="s">
        <v>528</v>
      </c>
      <c r="C39" s="25" t="s">
        <v>105</v>
      </c>
      <c r="D39" s="25" t="s">
        <v>108</v>
      </c>
      <c r="E39" s="64">
        <v>60.184671086000002</v>
      </c>
      <c r="F39" s="46">
        <v>85.872247170999998</v>
      </c>
      <c r="G39" s="105">
        <f t="shared" si="2"/>
        <v>-0.2991371127606286</v>
      </c>
      <c r="H39" s="64">
        <v>3.6595809999999999E-2</v>
      </c>
      <c r="I39" s="107">
        <v>0.38274634000000002</v>
      </c>
      <c r="J39" s="70">
        <f t="shared" ref="J39:J70" si="3">IF(ISERROR(H39/I39-1),"",((H39/I39-1)))</f>
        <v>-0.90438625748844526</v>
      </c>
      <c r="K39" s="72">
        <f t="shared" ref="K39:K70" si="4">IF(ISERROR(H39/E39),"",(H39/E39))</f>
        <v>6.0805865247160612E-4</v>
      </c>
      <c r="L39" s="53"/>
    </row>
    <row r="40" spans="1:12" x14ac:dyDescent="0.15">
      <c r="A40" s="25" t="s">
        <v>7</v>
      </c>
      <c r="B40" s="25" t="s">
        <v>8</v>
      </c>
      <c r="C40" s="25" t="s">
        <v>105</v>
      </c>
      <c r="D40" s="25" t="s">
        <v>108</v>
      </c>
      <c r="E40" s="64">
        <v>59.625880431999995</v>
      </c>
      <c r="F40" s="46">
        <v>90.918067538000003</v>
      </c>
      <c r="G40" s="105">
        <f t="shared" si="2"/>
        <v>-0.34418007282129226</v>
      </c>
      <c r="H40" s="64">
        <v>143.74877205000001</v>
      </c>
      <c r="I40" s="107">
        <v>129.86678773</v>
      </c>
      <c r="J40" s="70">
        <f t="shared" si="3"/>
        <v>0.1068940301261736</v>
      </c>
      <c r="K40" s="72">
        <f t="shared" si="4"/>
        <v>2.4108452740406494</v>
      </c>
      <c r="L40" s="53"/>
    </row>
    <row r="41" spans="1:12" x14ac:dyDescent="0.15">
      <c r="A41" s="25" t="s">
        <v>5</v>
      </c>
      <c r="B41" s="25" t="s">
        <v>6</v>
      </c>
      <c r="C41" s="25" t="s">
        <v>105</v>
      </c>
      <c r="D41" s="25" t="s">
        <v>108</v>
      </c>
      <c r="E41" s="64">
        <v>58.800439215000004</v>
      </c>
      <c r="F41" s="46">
        <v>25.58783889</v>
      </c>
      <c r="G41" s="105">
        <f t="shared" si="2"/>
        <v>1.2979837987794993</v>
      </c>
      <c r="H41" s="64">
        <v>78.590529869762008</v>
      </c>
      <c r="I41" s="107">
        <v>33.447749260000002</v>
      </c>
      <c r="J41" s="70">
        <f t="shared" si="3"/>
        <v>1.349650771980285</v>
      </c>
      <c r="K41" s="72">
        <f t="shared" si="4"/>
        <v>1.3365636535877023</v>
      </c>
      <c r="L41" s="53"/>
    </row>
    <row r="42" spans="1:12" x14ac:dyDescent="0.15">
      <c r="A42" s="25" t="s">
        <v>806</v>
      </c>
      <c r="B42" s="25" t="s">
        <v>807</v>
      </c>
      <c r="C42" s="25" t="s">
        <v>105</v>
      </c>
      <c r="D42" s="25" t="s">
        <v>109</v>
      </c>
      <c r="E42" s="64">
        <v>58.088895773000004</v>
      </c>
      <c r="F42" s="46">
        <v>35.440213501000002</v>
      </c>
      <c r="G42" s="105">
        <f t="shared" si="2"/>
        <v>0.63906732027336499</v>
      </c>
      <c r="H42" s="64">
        <v>9.62825314</v>
      </c>
      <c r="I42" s="107">
        <v>3.5716026000000003</v>
      </c>
      <c r="J42" s="70">
        <f t="shared" si="3"/>
        <v>1.6957795192555856</v>
      </c>
      <c r="K42" s="72">
        <f t="shared" si="4"/>
        <v>0.16575032132862919</v>
      </c>
      <c r="L42" s="53"/>
    </row>
    <row r="43" spans="1:12" x14ac:dyDescent="0.15">
      <c r="A43" s="25" t="s">
        <v>1577</v>
      </c>
      <c r="B43" s="25" t="s">
        <v>1578</v>
      </c>
      <c r="C43" s="25" t="s">
        <v>106</v>
      </c>
      <c r="D43" s="25" t="s">
        <v>109</v>
      </c>
      <c r="E43" s="64">
        <v>53.407121838999998</v>
      </c>
      <c r="F43" s="46">
        <v>27.000432412000002</v>
      </c>
      <c r="G43" s="105">
        <f t="shared" si="2"/>
        <v>0.97800987125168692</v>
      </c>
      <c r="H43" s="64">
        <v>35.496000539597453</v>
      </c>
      <c r="I43" s="107">
        <v>1.6506274699999999</v>
      </c>
      <c r="J43" s="70">
        <f t="shared" si="3"/>
        <v>20.504549745314403</v>
      </c>
      <c r="K43" s="72">
        <f t="shared" si="4"/>
        <v>0.66463047094361238</v>
      </c>
      <c r="L43" s="53"/>
    </row>
    <row r="44" spans="1:12" x14ac:dyDescent="0.15">
      <c r="A44" s="25" t="s">
        <v>1531</v>
      </c>
      <c r="B44" s="25" t="s">
        <v>878</v>
      </c>
      <c r="C44" s="25" t="s">
        <v>105</v>
      </c>
      <c r="D44" s="25" t="s">
        <v>109</v>
      </c>
      <c r="E44" s="64">
        <v>52.953549250000002</v>
      </c>
      <c r="F44" s="46">
        <v>59.79820728</v>
      </c>
      <c r="G44" s="105">
        <f t="shared" si="2"/>
        <v>-0.11446259580910967</v>
      </c>
      <c r="H44" s="64">
        <v>9.9492561199999994</v>
      </c>
      <c r="I44" s="107">
        <v>7.5619997999999997</v>
      </c>
      <c r="J44" s="70">
        <f t="shared" si="3"/>
        <v>0.31569113768027335</v>
      </c>
      <c r="K44" s="72">
        <f t="shared" si="4"/>
        <v>0.18788648279321898</v>
      </c>
      <c r="L44" s="53"/>
    </row>
    <row r="45" spans="1:12" x14ac:dyDescent="0.15">
      <c r="A45" s="25" t="s">
        <v>130</v>
      </c>
      <c r="B45" s="25" t="s">
        <v>131</v>
      </c>
      <c r="C45" s="25" t="s">
        <v>105</v>
      </c>
      <c r="D45" s="25" t="s">
        <v>109</v>
      </c>
      <c r="E45" s="64">
        <v>52.583944993000003</v>
      </c>
      <c r="F45" s="46">
        <v>37.046075923000004</v>
      </c>
      <c r="G45" s="105">
        <f t="shared" si="2"/>
        <v>0.41942010544639996</v>
      </c>
      <c r="H45" s="64">
        <v>41.592845340000004</v>
      </c>
      <c r="I45" s="107">
        <v>22.491303510000002</v>
      </c>
      <c r="J45" s="70">
        <f t="shared" si="3"/>
        <v>0.84928567263818855</v>
      </c>
      <c r="K45" s="72">
        <f t="shared" si="4"/>
        <v>0.79097993399956701</v>
      </c>
      <c r="L45" s="53"/>
    </row>
    <row r="46" spans="1:12" x14ac:dyDescent="0.15">
      <c r="A46" s="25" t="s">
        <v>732</v>
      </c>
      <c r="B46" s="25" t="s">
        <v>1433</v>
      </c>
      <c r="C46" s="25" t="s">
        <v>105</v>
      </c>
      <c r="D46" s="25" t="s">
        <v>108</v>
      </c>
      <c r="E46" s="64">
        <v>47.765866332000002</v>
      </c>
      <c r="F46" s="46">
        <v>24.248533367</v>
      </c>
      <c r="G46" s="105">
        <f t="shared" si="2"/>
        <v>0.96984558237261909</v>
      </c>
      <c r="H46" s="64">
        <v>151.77420257</v>
      </c>
      <c r="I46" s="107">
        <v>91.289700170000003</v>
      </c>
      <c r="J46" s="70">
        <f t="shared" si="3"/>
        <v>0.66255560361536459</v>
      </c>
      <c r="K46" s="72">
        <f t="shared" si="4"/>
        <v>3.1774615269213955</v>
      </c>
      <c r="L46" s="53"/>
    </row>
    <row r="47" spans="1:12" x14ac:dyDescent="0.15">
      <c r="A47" s="25" t="s">
        <v>1519</v>
      </c>
      <c r="B47" s="25" t="s">
        <v>415</v>
      </c>
      <c r="C47" s="25" t="s">
        <v>106</v>
      </c>
      <c r="D47" s="25" t="s">
        <v>109</v>
      </c>
      <c r="E47" s="64">
        <v>45.545573664999999</v>
      </c>
      <c r="F47" s="46">
        <v>48.522617494999999</v>
      </c>
      <c r="G47" s="105">
        <f t="shared" si="2"/>
        <v>-6.1353735303062873E-2</v>
      </c>
      <c r="H47" s="64">
        <v>58.160685880000003</v>
      </c>
      <c r="I47" s="107">
        <v>180.60036713</v>
      </c>
      <c r="J47" s="70">
        <f t="shared" si="3"/>
        <v>-0.67795920460042747</v>
      </c>
      <c r="K47" s="72">
        <f t="shared" si="4"/>
        <v>1.2769777872991031</v>
      </c>
      <c r="L47" s="53"/>
    </row>
    <row r="48" spans="1:12" x14ac:dyDescent="0.15">
      <c r="A48" s="25" t="s">
        <v>291</v>
      </c>
      <c r="B48" s="25" t="s">
        <v>292</v>
      </c>
      <c r="C48" s="25" t="s">
        <v>105</v>
      </c>
      <c r="D48" s="25" t="s">
        <v>108</v>
      </c>
      <c r="E48" s="64">
        <v>45.508857601999999</v>
      </c>
      <c r="F48" s="46">
        <v>35.435521389000002</v>
      </c>
      <c r="G48" s="105">
        <f t="shared" si="2"/>
        <v>0.28427227307926661</v>
      </c>
      <c r="H48" s="64">
        <v>67.87217527</v>
      </c>
      <c r="I48" s="107">
        <v>29.535231589999999</v>
      </c>
      <c r="J48" s="70">
        <f t="shared" si="3"/>
        <v>1.2980072143053749</v>
      </c>
      <c r="K48" s="72">
        <f t="shared" si="4"/>
        <v>1.4914058239734234</v>
      </c>
      <c r="L48" s="53"/>
    </row>
    <row r="49" spans="1:12" x14ac:dyDescent="0.15">
      <c r="A49" s="25" t="s">
        <v>1459</v>
      </c>
      <c r="B49" s="25" t="s">
        <v>973</v>
      </c>
      <c r="C49" s="25" t="s">
        <v>106</v>
      </c>
      <c r="D49" s="25" t="s">
        <v>109</v>
      </c>
      <c r="E49" s="64">
        <v>45.454288149</v>
      </c>
      <c r="F49" s="46">
        <v>30.715168026999997</v>
      </c>
      <c r="G49" s="105">
        <f t="shared" si="2"/>
        <v>0.4798645447436154</v>
      </c>
      <c r="H49" s="64">
        <v>60.063360770000003</v>
      </c>
      <c r="I49" s="107">
        <v>19.096247959999999</v>
      </c>
      <c r="J49" s="70">
        <f t="shared" si="3"/>
        <v>2.145296442306984</v>
      </c>
      <c r="K49" s="72">
        <f t="shared" si="4"/>
        <v>1.3214014170260722</v>
      </c>
      <c r="L49" s="53"/>
    </row>
    <row r="50" spans="1:12" x14ac:dyDescent="0.15">
      <c r="A50" s="25" t="s">
        <v>163</v>
      </c>
      <c r="B50" s="25" t="s">
        <v>164</v>
      </c>
      <c r="C50" s="25" t="s">
        <v>106</v>
      </c>
      <c r="D50" s="25" t="s">
        <v>109</v>
      </c>
      <c r="E50" s="64">
        <v>44.977056107000003</v>
      </c>
      <c r="F50" s="46">
        <v>58.079862413000001</v>
      </c>
      <c r="G50" s="105">
        <f t="shared" si="2"/>
        <v>-0.22559981655650752</v>
      </c>
      <c r="H50" s="64">
        <v>75.432164170000007</v>
      </c>
      <c r="I50" s="107">
        <v>146.16474009000001</v>
      </c>
      <c r="J50" s="70">
        <f t="shared" si="3"/>
        <v>-0.48392365953955019</v>
      </c>
      <c r="K50" s="72">
        <f t="shared" si="4"/>
        <v>1.6771254212491715</v>
      </c>
      <c r="L50" s="53"/>
    </row>
    <row r="51" spans="1:12" x14ac:dyDescent="0.15">
      <c r="A51" s="25" t="s">
        <v>850</v>
      </c>
      <c r="B51" s="25" t="s">
        <v>851</v>
      </c>
      <c r="C51" s="25" t="s">
        <v>105</v>
      </c>
      <c r="D51" s="25" t="s">
        <v>108</v>
      </c>
      <c r="E51" s="64">
        <v>43.714031799999994</v>
      </c>
      <c r="F51" s="46">
        <v>35.22202892</v>
      </c>
      <c r="G51" s="105">
        <f t="shared" si="2"/>
        <v>0.24109919673531377</v>
      </c>
      <c r="H51" s="64">
        <v>47.57960885</v>
      </c>
      <c r="I51" s="107">
        <v>131.45068037000001</v>
      </c>
      <c r="J51" s="70">
        <f t="shared" si="3"/>
        <v>-0.63804212563924678</v>
      </c>
      <c r="K51" s="72">
        <f t="shared" si="4"/>
        <v>1.0884287468080216</v>
      </c>
      <c r="L51" s="53"/>
    </row>
    <row r="52" spans="1:12" x14ac:dyDescent="0.15">
      <c r="A52" s="25" t="s">
        <v>1434</v>
      </c>
      <c r="B52" s="25" t="s">
        <v>1435</v>
      </c>
      <c r="C52" s="25" t="s">
        <v>106</v>
      </c>
      <c r="D52" s="25" t="s">
        <v>109</v>
      </c>
      <c r="E52" s="64">
        <v>42.646277583999996</v>
      </c>
      <c r="F52" s="46">
        <v>101.655537764</v>
      </c>
      <c r="G52" s="105">
        <f t="shared" si="2"/>
        <v>-0.58048249488378956</v>
      </c>
      <c r="H52" s="64">
        <v>231.47775292</v>
      </c>
      <c r="I52" s="107">
        <v>212.33049790000001</v>
      </c>
      <c r="J52" s="70">
        <f t="shared" si="3"/>
        <v>9.0176659544299875E-2</v>
      </c>
      <c r="K52" s="72">
        <f t="shared" si="4"/>
        <v>5.4278536377309914</v>
      </c>
      <c r="L52" s="53"/>
    </row>
    <row r="53" spans="1:12" x14ac:dyDescent="0.15">
      <c r="A53" s="25" t="s">
        <v>377</v>
      </c>
      <c r="B53" s="25" t="s">
        <v>378</v>
      </c>
      <c r="C53" s="25" t="s">
        <v>105</v>
      </c>
      <c r="D53" s="25" t="s">
        <v>108</v>
      </c>
      <c r="E53" s="64">
        <v>41.221062509999996</v>
      </c>
      <c r="F53" s="46">
        <v>26.858180540999999</v>
      </c>
      <c r="G53" s="105">
        <f t="shared" si="2"/>
        <v>0.53476749652026978</v>
      </c>
      <c r="H53" s="64">
        <v>102.0419275803625</v>
      </c>
      <c r="I53" s="107">
        <v>107.34764486</v>
      </c>
      <c r="J53" s="70">
        <f t="shared" si="3"/>
        <v>-4.9425558302253259E-2</v>
      </c>
      <c r="K53" s="72">
        <f t="shared" si="4"/>
        <v>2.4754802852451392</v>
      </c>
      <c r="L53" s="53"/>
    </row>
    <row r="54" spans="1:12" x14ac:dyDescent="0.15">
      <c r="A54" s="25" t="s">
        <v>1896</v>
      </c>
      <c r="B54" s="25" t="s">
        <v>1897</v>
      </c>
      <c r="C54" s="25" t="s">
        <v>105</v>
      </c>
      <c r="D54" s="25" t="s">
        <v>108</v>
      </c>
      <c r="E54" s="64">
        <v>40.888364012999993</v>
      </c>
      <c r="F54" s="46">
        <v>30.751805480999998</v>
      </c>
      <c r="G54" s="105">
        <f t="shared" si="2"/>
        <v>0.32962482603705556</v>
      </c>
      <c r="H54" s="64">
        <v>29.178981629999999</v>
      </c>
      <c r="I54" s="107">
        <v>31.556083129999998</v>
      </c>
      <c r="J54" s="70">
        <f t="shared" si="3"/>
        <v>-7.5329421912319505E-2</v>
      </c>
      <c r="K54" s="72">
        <f t="shared" si="4"/>
        <v>0.71362555911317149</v>
      </c>
      <c r="L54" s="53"/>
    </row>
    <row r="55" spans="1:12" x14ac:dyDescent="0.15">
      <c r="A55" s="25" t="s">
        <v>1188</v>
      </c>
      <c r="B55" s="25" t="s">
        <v>1192</v>
      </c>
      <c r="C55" s="25" t="s">
        <v>105</v>
      </c>
      <c r="D55" s="25" t="s">
        <v>109</v>
      </c>
      <c r="E55" s="64">
        <v>40.663502860000001</v>
      </c>
      <c r="F55" s="46">
        <v>92.21808704</v>
      </c>
      <c r="G55" s="105">
        <f t="shared" si="2"/>
        <v>-0.559050679045619</v>
      </c>
      <c r="H55" s="64">
        <v>25.433015040000001</v>
      </c>
      <c r="I55" s="107">
        <v>15.915856830000001</v>
      </c>
      <c r="J55" s="70">
        <f t="shared" si="3"/>
        <v>0.59796706590505311</v>
      </c>
      <c r="K55" s="72">
        <f t="shared" si="4"/>
        <v>0.62545066831952711</v>
      </c>
      <c r="L55" s="53"/>
    </row>
    <row r="56" spans="1:12" x14ac:dyDescent="0.15">
      <c r="A56" s="25" t="s">
        <v>1865</v>
      </c>
      <c r="B56" s="25" t="s">
        <v>1866</v>
      </c>
      <c r="C56" s="25" t="s">
        <v>105</v>
      </c>
      <c r="D56" s="25" t="s">
        <v>108</v>
      </c>
      <c r="E56" s="64">
        <v>40.534278915000002</v>
      </c>
      <c r="F56" s="46">
        <v>27.002780346000002</v>
      </c>
      <c r="G56" s="105">
        <f t="shared" si="2"/>
        <v>0.50111501095865707</v>
      </c>
      <c r="H56" s="64">
        <v>250.69648262999999</v>
      </c>
      <c r="I56" s="107">
        <v>36.558748610000002</v>
      </c>
      <c r="J56" s="70">
        <f t="shared" si="3"/>
        <v>5.8573595148009625</v>
      </c>
      <c r="K56" s="72">
        <f t="shared" si="4"/>
        <v>6.1848018353973471</v>
      </c>
      <c r="L56" s="53"/>
    </row>
    <row r="57" spans="1:12" x14ac:dyDescent="0.15">
      <c r="A57" s="25" t="s">
        <v>395</v>
      </c>
      <c r="B57" s="25" t="s">
        <v>397</v>
      </c>
      <c r="C57" s="25" t="s">
        <v>105</v>
      </c>
      <c r="D57" s="25" t="s">
        <v>109</v>
      </c>
      <c r="E57" s="64">
        <v>40.506928438000003</v>
      </c>
      <c r="F57" s="46">
        <v>54.540817922999999</v>
      </c>
      <c r="G57" s="105">
        <f t="shared" si="2"/>
        <v>-0.25730984644955002</v>
      </c>
      <c r="H57" s="64">
        <v>127.02563757999999</v>
      </c>
      <c r="I57" s="107">
        <v>170.59174433999999</v>
      </c>
      <c r="J57" s="70">
        <f t="shared" si="3"/>
        <v>-0.25538226910424244</v>
      </c>
      <c r="K57" s="72">
        <f t="shared" si="4"/>
        <v>3.1358990295802291</v>
      </c>
      <c r="L57" s="53"/>
    </row>
    <row r="58" spans="1:12" x14ac:dyDescent="0.15">
      <c r="A58" s="25" t="s">
        <v>1565</v>
      </c>
      <c r="B58" s="25" t="s">
        <v>1566</v>
      </c>
      <c r="C58" s="25" t="s">
        <v>106</v>
      </c>
      <c r="D58" s="25" t="s">
        <v>109</v>
      </c>
      <c r="E58" s="64">
        <v>40.351256010999997</v>
      </c>
      <c r="F58" s="46">
        <v>18.444787085999998</v>
      </c>
      <c r="G58" s="105">
        <f t="shared" si="2"/>
        <v>1.1876780590016947</v>
      </c>
      <c r="H58" s="64">
        <v>62.186707753469499</v>
      </c>
      <c r="I58" s="107">
        <v>9.9958176156599503</v>
      </c>
      <c r="J58" s="70">
        <f t="shared" si="3"/>
        <v>5.221272750719729</v>
      </c>
      <c r="K58" s="72">
        <f t="shared" si="4"/>
        <v>1.5411343760034886</v>
      </c>
      <c r="L58" s="53"/>
    </row>
    <row r="59" spans="1:12" x14ac:dyDescent="0.15">
      <c r="A59" s="25" t="s">
        <v>1440</v>
      </c>
      <c r="B59" s="25" t="s">
        <v>1441</v>
      </c>
      <c r="C59" s="25" t="s">
        <v>106</v>
      </c>
      <c r="D59" s="25" t="s">
        <v>109</v>
      </c>
      <c r="E59" s="64">
        <v>40.271365918999997</v>
      </c>
      <c r="F59" s="46">
        <v>54.535997887999997</v>
      </c>
      <c r="G59" s="105">
        <f t="shared" si="2"/>
        <v>-0.26156360058351047</v>
      </c>
      <c r="H59" s="64">
        <v>51.11335081</v>
      </c>
      <c r="I59" s="107">
        <v>191.10984440000001</v>
      </c>
      <c r="J59" s="70">
        <f t="shared" si="3"/>
        <v>-0.73254464744883652</v>
      </c>
      <c r="K59" s="72">
        <f t="shared" si="4"/>
        <v>1.2692231724349028</v>
      </c>
      <c r="L59" s="53"/>
    </row>
    <row r="60" spans="1:12" x14ac:dyDescent="0.15">
      <c r="A60" s="25" t="s">
        <v>500</v>
      </c>
      <c r="B60" s="25" t="s">
        <v>1947</v>
      </c>
      <c r="C60" s="25" t="s">
        <v>105</v>
      </c>
      <c r="D60" s="25" t="s">
        <v>108</v>
      </c>
      <c r="E60" s="64">
        <v>40.265799059000003</v>
      </c>
      <c r="F60" s="46">
        <v>33.483765220000002</v>
      </c>
      <c r="G60" s="105">
        <f t="shared" si="2"/>
        <v>0.20254692966694976</v>
      </c>
      <c r="H60" s="64">
        <v>293.22367485000001</v>
      </c>
      <c r="I60" s="107">
        <v>168.64083173</v>
      </c>
      <c r="J60" s="70">
        <f t="shared" si="3"/>
        <v>0.73874661220517224</v>
      </c>
      <c r="K60" s="72">
        <f t="shared" si="4"/>
        <v>7.2822018115262059</v>
      </c>
      <c r="L60" s="53"/>
    </row>
    <row r="61" spans="1:12" x14ac:dyDescent="0.15">
      <c r="A61" s="25" t="s">
        <v>381</v>
      </c>
      <c r="B61" s="25" t="s">
        <v>382</v>
      </c>
      <c r="C61" s="25" t="s">
        <v>105</v>
      </c>
      <c r="D61" s="25" t="s">
        <v>108</v>
      </c>
      <c r="E61" s="64">
        <v>39.545867991999998</v>
      </c>
      <c r="F61" s="46">
        <v>66.614929627999999</v>
      </c>
      <c r="G61" s="105">
        <f t="shared" si="2"/>
        <v>-0.40635127571495877</v>
      </c>
      <c r="H61" s="64">
        <v>28.566476179999999</v>
      </c>
      <c r="I61" s="107">
        <v>69.049230050790001</v>
      </c>
      <c r="J61" s="70">
        <f t="shared" si="3"/>
        <v>-0.58628827346825474</v>
      </c>
      <c r="K61" s="72">
        <f t="shared" si="4"/>
        <v>0.72236310973826401</v>
      </c>
      <c r="L61" s="53"/>
    </row>
    <row r="62" spans="1:12" x14ac:dyDescent="0.15">
      <c r="A62" s="25" t="s">
        <v>1034</v>
      </c>
      <c r="B62" s="25" t="s">
        <v>790</v>
      </c>
      <c r="C62" s="25" t="s">
        <v>106</v>
      </c>
      <c r="D62" s="25" t="s">
        <v>109</v>
      </c>
      <c r="E62" s="64">
        <v>39.241057435000002</v>
      </c>
      <c r="F62" s="46">
        <v>30.409050614000002</v>
      </c>
      <c r="G62" s="105">
        <f t="shared" si="2"/>
        <v>0.29044007105351199</v>
      </c>
      <c r="H62" s="64">
        <v>71.7423986077265</v>
      </c>
      <c r="I62" s="107">
        <v>39.949621867382099</v>
      </c>
      <c r="J62" s="70">
        <f t="shared" si="3"/>
        <v>0.7958217188108716</v>
      </c>
      <c r="K62" s="72">
        <f t="shared" si="4"/>
        <v>1.8282483525466315</v>
      </c>
      <c r="L62" s="53"/>
    </row>
    <row r="63" spans="1:12" x14ac:dyDescent="0.15">
      <c r="A63" s="25" t="s">
        <v>1825</v>
      </c>
      <c r="B63" s="25" t="s">
        <v>1826</v>
      </c>
      <c r="C63" s="25" t="s">
        <v>106</v>
      </c>
      <c r="D63" s="25" t="s">
        <v>109</v>
      </c>
      <c r="E63" s="64">
        <v>38.883699575000001</v>
      </c>
      <c r="F63" s="46">
        <v>6.9865633000000003</v>
      </c>
      <c r="G63" s="105">
        <f t="shared" si="2"/>
        <v>4.5654973561894154</v>
      </c>
      <c r="H63" s="64">
        <v>45.461487259999998</v>
      </c>
      <c r="I63" s="107">
        <v>0.96268315000000004</v>
      </c>
      <c r="J63" s="70">
        <f t="shared" si="3"/>
        <v>46.223728035543154</v>
      </c>
      <c r="K63" s="72">
        <f t="shared" si="4"/>
        <v>1.1691656852844614</v>
      </c>
      <c r="L63" s="53"/>
    </row>
    <row r="64" spans="1:12" x14ac:dyDescent="0.15">
      <c r="A64" s="25" t="s">
        <v>1935</v>
      </c>
      <c r="B64" s="25" t="s">
        <v>1936</v>
      </c>
      <c r="C64" s="25" t="s">
        <v>105</v>
      </c>
      <c r="D64" s="25" t="s">
        <v>108</v>
      </c>
      <c r="E64" s="64">
        <v>38.861329729999994</v>
      </c>
      <c r="F64" s="46">
        <v>9.3444265899999994</v>
      </c>
      <c r="G64" s="105">
        <f t="shared" si="2"/>
        <v>3.1587709374899156</v>
      </c>
      <c r="H64" s="64">
        <v>45.956344217615751</v>
      </c>
      <c r="I64" s="107">
        <v>5.31119147152745</v>
      </c>
      <c r="J64" s="70">
        <f t="shared" si="3"/>
        <v>7.6527372368292959</v>
      </c>
      <c r="K64" s="72">
        <f t="shared" si="4"/>
        <v>1.1825726123349449</v>
      </c>
      <c r="L64" s="53"/>
    </row>
    <row r="65" spans="1:12" x14ac:dyDescent="0.15">
      <c r="A65" s="25" t="s">
        <v>11</v>
      </c>
      <c r="B65" s="25" t="s">
        <v>12</v>
      </c>
      <c r="C65" s="25" t="s">
        <v>105</v>
      </c>
      <c r="D65" s="25" t="s">
        <v>108</v>
      </c>
      <c r="E65" s="64">
        <v>37.670420810000003</v>
      </c>
      <c r="F65" s="46">
        <v>35.034697276999999</v>
      </c>
      <c r="G65" s="105">
        <f t="shared" si="2"/>
        <v>7.5231805548676256E-2</v>
      </c>
      <c r="H65" s="64">
        <v>112.55178995999999</v>
      </c>
      <c r="I65" s="107">
        <v>64.043627360000002</v>
      </c>
      <c r="J65" s="70">
        <f t="shared" si="3"/>
        <v>0.75742372191580354</v>
      </c>
      <c r="K65" s="72">
        <f t="shared" si="4"/>
        <v>2.9878028315022687</v>
      </c>
      <c r="L65" s="53"/>
    </row>
    <row r="66" spans="1:12" x14ac:dyDescent="0.15">
      <c r="A66" s="25" t="s">
        <v>693</v>
      </c>
      <c r="B66" s="25" t="s">
        <v>151</v>
      </c>
      <c r="C66" s="25" t="s">
        <v>105</v>
      </c>
      <c r="D66" s="25" t="s">
        <v>108</v>
      </c>
      <c r="E66" s="64">
        <v>36.759653729999997</v>
      </c>
      <c r="F66" s="46">
        <v>28.425258879999998</v>
      </c>
      <c r="G66" s="105">
        <f t="shared" si="2"/>
        <v>0.293203832731461</v>
      </c>
      <c r="H66" s="64">
        <v>1749.4770277299999</v>
      </c>
      <c r="I66" s="107">
        <v>1334.76255651</v>
      </c>
      <c r="J66" s="70">
        <f t="shared" si="3"/>
        <v>0.31070280567680353</v>
      </c>
      <c r="K66" s="72">
        <f t="shared" si="4"/>
        <v>47.592315220919247</v>
      </c>
      <c r="L66" s="53"/>
    </row>
    <row r="67" spans="1:12" x14ac:dyDescent="0.15">
      <c r="A67" s="25" t="s">
        <v>1681</v>
      </c>
      <c r="B67" s="25" t="s">
        <v>432</v>
      </c>
      <c r="C67" s="25" t="s">
        <v>106</v>
      </c>
      <c r="D67" s="25" t="s">
        <v>109</v>
      </c>
      <c r="E67" s="64">
        <v>36.638336710000004</v>
      </c>
      <c r="F67" s="46">
        <v>46.696036266</v>
      </c>
      <c r="G67" s="105">
        <f t="shared" si="2"/>
        <v>-0.21538658010943723</v>
      </c>
      <c r="H67" s="64">
        <v>12.20139249</v>
      </c>
      <c r="I67" s="107">
        <v>4.71364977</v>
      </c>
      <c r="J67" s="70">
        <f t="shared" si="3"/>
        <v>1.5885233492856639</v>
      </c>
      <c r="K67" s="72">
        <f t="shared" si="4"/>
        <v>0.33302255466934921</v>
      </c>
      <c r="L67" s="53"/>
    </row>
    <row r="68" spans="1:12" x14ac:dyDescent="0.15">
      <c r="A68" s="25" t="s">
        <v>670</v>
      </c>
      <c r="B68" s="25" t="s">
        <v>1872</v>
      </c>
      <c r="C68" s="25" t="s">
        <v>105</v>
      </c>
      <c r="D68" s="25" t="s">
        <v>108</v>
      </c>
      <c r="E68" s="64">
        <v>34.639874876</v>
      </c>
      <c r="F68" s="46">
        <v>32.901879958000002</v>
      </c>
      <c r="G68" s="105">
        <f t="shared" si="2"/>
        <v>5.2823574829723663E-2</v>
      </c>
      <c r="H68" s="64">
        <v>84.111340569999996</v>
      </c>
      <c r="I68" s="107">
        <v>95.24413684999999</v>
      </c>
      <c r="J68" s="70">
        <f t="shared" si="3"/>
        <v>-0.11688694599157357</v>
      </c>
      <c r="K68" s="72">
        <f t="shared" si="4"/>
        <v>2.4281652538033835</v>
      </c>
      <c r="L68" s="53"/>
    </row>
    <row r="69" spans="1:12" x14ac:dyDescent="0.15">
      <c r="A69" s="25" t="s">
        <v>668</v>
      </c>
      <c r="B69" s="25" t="s">
        <v>1870</v>
      </c>
      <c r="C69" s="25" t="s">
        <v>105</v>
      </c>
      <c r="D69" s="25" t="s">
        <v>108</v>
      </c>
      <c r="E69" s="64">
        <v>34.396306520000003</v>
      </c>
      <c r="F69" s="46">
        <v>54.622503457999997</v>
      </c>
      <c r="G69" s="105">
        <f t="shared" si="2"/>
        <v>-0.37029055165060676</v>
      </c>
      <c r="H69" s="64">
        <v>142.72175166</v>
      </c>
      <c r="I69" s="107">
        <v>210.25042105</v>
      </c>
      <c r="J69" s="70">
        <f t="shared" si="3"/>
        <v>-0.3211820887338005</v>
      </c>
      <c r="K69" s="72">
        <f t="shared" si="4"/>
        <v>4.1493336378140864</v>
      </c>
      <c r="L69" s="53"/>
    </row>
    <row r="70" spans="1:12" x14ac:dyDescent="0.15">
      <c r="A70" s="25" t="s">
        <v>786</v>
      </c>
      <c r="B70" s="25" t="s">
        <v>787</v>
      </c>
      <c r="C70" s="25" t="s">
        <v>106</v>
      </c>
      <c r="D70" s="25" t="s">
        <v>109</v>
      </c>
      <c r="E70" s="64">
        <v>34.067628309</v>
      </c>
      <c r="F70" s="46">
        <v>48.665505981999999</v>
      </c>
      <c r="G70" s="105">
        <f t="shared" si="2"/>
        <v>-0.29996354457712493</v>
      </c>
      <c r="H70" s="64">
        <v>18.323155109999998</v>
      </c>
      <c r="I70" s="107">
        <v>42.456005670000003</v>
      </c>
      <c r="J70" s="70">
        <f t="shared" si="3"/>
        <v>-0.56842018412138584</v>
      </c>
      <c r="K70" s="72">
        <f t="shared" si="4"/>
        <v>0.53784651352320234</v>
      </c>
      <c r="L70" s="53"/>
    </row>
    <row r="71" spans="1:12" x14ac:dyDescent="0.15">
      <c r="A71" s="25" t="s">
        <v>450</v>
      </c>
      <c r="B71" s="25" t="s">
        <v>805</v>
      </c>
      <c r="C71" s="25" t="s">
        <v>105</v>
      </c>
      <c r="D71" s="25" t="s">
        <v>108</v>
      </c>
      <c r="E71" s="64">
        <v>33.717298134000004</v>
      </c>
      <c r="F71" s="46">
        <v>23.971159431</v>
      </c>
      <c r="G71" s="105">
        <f t="shared" si="2"/>
        <v>0.40657769312551872</v>
      </c>
      <c r="H71" s="64">
        <v>20.492958659999999</v>
      </c>
      <c r="I71" s="107">
        <v>21.106569760000003</v>
      </c>
      <c r="J71" s="70">
        <f t="shared" ref="J71:J102" si="5">IF(ISERROR(H71/I71-1),"",((H71/I71-1)))</f>
        <v>-2.9072042827294697E-2</v>
      </c>
      <c r="K71" s="72">
        <f t="shared" ref="K71:K102" si="6">IF(ISERROR(H71/E71),"",(H71/E71))</f>
        <v>0.6077876874521928</v>
      </c>
      <c r="L71" s="53"/>
    </row>
    <row r="72" spans="1:12" x14ac:dyDescent="0.15">
      <c r="A72" s="25" t="s">
        <v>1589</v>
      </c>
      <c r="B72" s="25" t="s">
        <v>776</v>
      </c>
      <c r="C72" s="25" t="s">
        <v>106</v>
      </c>
      <c r="D72" s="25" t="s">
        <v>109</v>
      </c>
      <c r="E72" s="64">
        <v>33.559834494999997</v>
      </c>
      <c r="F72" s="46">
        <v>29.022241175000001</v>
      </c>
      <c r="G72" s="105">
        <f t="shared" ref="G72:G135" si="7">IF(ISERROR(E72/F72-1),"",((E72/F72-1)))</f>
        <v>0.15634882546247719</v>
      </c>
      <c r="H72" s="64">
        <v>11.775830721798449</v>
      </c>
      <c r="I72" s="107">
        <v>32.55592013962</v>
      </c>
      <c r="J72" s="70">
        <f t="shared" si="5"/>
        <v>-0.63828911389091836</v>
      </c>
      <c r="K72" s="72">
        <f t="shared" si="6"/>
        <v>0.35089060774578323</v>
      </c>
      <c r="L72" s="53"/>
    </row>
    <row r="73" spans="1:12" x14ac:dyDescent="0.15">
      <c r="A73" s="25" t="s">
        <v>375</v>
      </c>
      <c r="B73" s="25" t="s">
        <v>376</v>
      </c>
      <c r="C73" s="25" t="s">
        <v>105</v>
      </c>
      <c r="D73" s="25" t="s">
        <v>108</v>
      </c>
      <c r="E73" s="64">
        <v>33.454809829999995</v>
      </c>
      <c r="F73" s="46">
        <v>15.209331621999999</v>
      </c>
      <c r="G73" s="105">
        <f t="shared" si="7"/>
        <v>1.1996239322974764</v>
      </c>
      <c r="H73" s="64">
        <v>33.80496205</v>
      </c>
      <c r="I73" s="107">
        <v>16.49095896</v>
      </c>
      <c r="J73" s="70">
        <f t="shared" si="5"/>
        <v>1.0499088095480893</v>
      </c>
      <c r="K73" s="72">
        <f t="shared" si="6"/>
        <v>1.0104664238648882</v>
      </c>
      <c r="L73" s="53"/>
    </row>
    <row r="74" spans="1:12" x14ac:dyDescent="0.15">
      <c r="A74" s="25" t="s">
        <v>1401</v>
      </c>
      <c r="B74" s="25" t="s">
        <v>877</v>
      </c>
      <c r="C74" s="25" t="s">
        <v>105</v>
      </c>
      <c r="D74" s="25" t="s">
        <v>109</v>
      </c>
      <c r="E74" s="64">
        <v>32.145233050000002</v>
      </c>
      <c r="F74" s="46">
        <v>40.185271289999996</v>
      </c>
      <c r="G74" s="105">
        <f t="shared" si="7"/>
        <v>-0.20007425561416425</v>
      </c>
      <c r="H74" s="64">
        <v>13.38459147</v>
      </c>
      <c r="I74" s="107">
        <v>18.94938908</v>
      </c>
      <c r="J74" s="70">
        <f t="shared" si="5"/>
        <v>-0.29366633333173398</v>
      </c>
      <c r="K74" s="72">
        <f t="shared" si="6"/>
        <v>0.41637873488678906</v>
      </c>
      <c r="L74" s="53"/>
    </row>
    <row r="75" spans="1:12" x14ac:dyDescent="0.15">
      <c r="A75" s="25" t="s">
        <v>508</v>
      </c>
      <c r="B75" s="25" t="s">
        <v>1948</v>
      </c>
      <c r="C75" s="25" t="s">
        <v>105</v>
      </c>
      <c r="D75" s="25" t="s">
        <v>108</v>
      </c>
      <c r="E75" s="64">
        <v>31.542447366999998</v>
      </c>
      <c r="F75" s="46">
        <v>16.171590133999999</v>
      </c>
      <c r="G75" s="105">
        <f t="shared" si="7"/>
        <v>0.95048520928585134</v>
      </c>
      <c r="H75" s="64">
        <v>58.963991479999997</v>
      </c>
      <c r="I75" s="107">
        <v>33.781333830000001</v>
      </c>
      <c r="J75" s="70">
        <f t="shared" si="5"/>
        <v>0.74546072623207582</v>
      </c>
      <c r="K75" s="72">
        <f t="shared" si="6"/>
        <v>1.8693537249645591</v>
      </c>
      <c r="L75" s="53"/>
    </row>
    <row r="76" spans="1:12" x14ac:dyDescent="0.15">
      <c r="A76" s="25" t="s">
        <v>1457</v>
      </c>
      <c r="B76" s="25" t="s">
        <v>1418</v>
      </c>
      <c r="C76" s="25" t="s">
        <v>106</v>
      </c>
      <c r="D76" s="25" t="s">
        <v>109</v>
      </c>
      <c r="E76" s="64">
        <v>31.260976923999998</v>
      </c>
      <c r="F76" s="46">
        <v>10.701566968</v>
      </c>
      <c r="G76" s="105">
        <f t="shared" si="7"/>
        <v>1.9211588375307169</v>
      </c>
      <c r="H76" s="64">
        <v>100.04476351000001</v>
      </c>
      <c r="I76" s="107">
        <v>48.590704950000003</v>
      </c>
      <c r="J76" s="70">
        <f t="shared" si="5"/>
        <v>1.0589280112924149</v>
      </c>
      <c r="K76" s="72">
        <f t="shared" si="6"/>
        <v>3.2003082870130211</v>
      </c>
      <c r="L76" s="53"/>
    </row>
    <row r="77" spans="1:12" x14ac:dyDescent="0.15">
      <c r="A77" s="25" t="s">
        <v>802</v>
      </c>
      <c r="B77" s="25" t="s">
        <v>803</v>
      </c>
      <c r="C77" s="25" t="s">
        <v>106</v>
      </c>
      <c r="D77" s="25" t="s">
        <v>108</v>
      </c>
      <c r="E77" s="64">
        <v>31.161812096999999</v>
      </c>
      <c r="F77" s="46">
        <v>3.9239955920000003</v>
      </c>
      <c r="G77" s="105">
        <f t="shared" si="7"/>
        <v>6.9413473757541357</v>
      </c>
      <c r="H77" s="64">
        <v>32.189527120000001</v>
      </c>
      <c r="I77" s="107">
        <v>1.3383575599999999</v>
      </c>
      <c r="J77" s="70">
        <f t="shared" si="5"/>
        <v>23.05151514218667</v>
      </c>
      <c r="K77" s="72">
        <f t="shared" si="6"/>
        <v>1.0329799505818515</v>
      </c>
      <c r="L77" s="53"/>
    </row>
    <row r="78" spans="1:12" x14ac:dyDescent="0.15">
      <c r="A78" s="25" t="s">
        <v>691</v>
      </c>
      <c r="B78" s="25" t="s">
        <v>147</v>
      </c>
      <c r="C78" s="25" t="s">
        <v>105</v>
      </c>
      <c r="D78" s="25" t="s">
        <v>108</v>
      </c>
      <c r="E78" s="64">
        <v>31.096723000000001</v>
      </c>
      <c r="F78" s="46">
        <v>6.1537982800000002</v>
      </c>
      <c r="G78" s="105">
        <f t="shared" si="7"/>
        <v>4.0532567993112698</v>
      </c>
      <c r="H78" s="64">
        <v>1564.4012720799999</v>
      </c>
      <c r="I78" s="107">
        <v>296.90344302999995</v>
      </c>
      <c r="J78" s="70">
        <f t="shared" si="5"/>
        <v>4.2690573612577758</v>
      </c>
      <c r="K78" s="72">
        <f t="shared" si="6"/>
        <v>50.307592606462094</v>
      </c>
      <c r="L78" s="53"/>
    </row>
    <row r="79" spans="1:12" x14ac:dyDescent="0.15">
      <c r="A79" s="25" t="s">
        <v>669</v>
      </c>
      <c r="B79" s="25" t="s">
        <v>1871</v>
      </c>
      <c r="C79" s="25" t="s">
        <v>105</v>
      </c>
      <c r="D79" s="25" t="s">
        <v>108</v>
      </c>
      <c r="E79" s="64">
        <v>30.93701849</v>
      </c>
      <c r="F79" s="46">
        <v>49.728639669000003</v>
      </c>
      <c r="G79" s="105">
        <f t="shared" si="7"/>
        <v>-0.37788327418725642</v>
      </c>
      <c r="H79" s="64">
        <v>110.87345118</v>
      </c>
      <c r="I79" s="107">
        <v>71.417920499999994</v>
      </c>
      <c r="J79" s="70">
        <f t="shared" si="5"/>
        <v>0.552459808459419</v>
      </c>
      <c r="K79" s="72">
        <f t="shared" si="6"/>
        <v>3.5838440997744643</v>
      </c>
      <c r="L79" s="53"/>
    </row>
    <row r="80" spans="1:12" x14ac:dyDescent="0.15">
      <c r="A80" s="25" t="s">
        <v>118</v>
      </c>
      <c r="B80" s="25" t="s">
        <v>119</v>
      </c>
      <c r="C80" s="25" t="s">
        <v>105</v>
      </c>
      <c r="D80" s="25" t="s">
        <v>109</v>
      </c>
      <c r="E80" s="64">
        <v>30.503825216999999</v>
      </c>
      <c r="F80" s="46">
        <v>32.892690109</v>
      </c>
      <c r="G80" s="105">
        <f t="shared" si="7"/>
        <v>-7.2626011557089587E-2</v>
      </c>
      <c r="H80" s="64">
        <v>46.884372490000004</v>
      </c>
      <c r="I80" s="107">
        <v>14.238512910000001</v>
      </c>
      <c r="J80" s="70">
        <f t="shared" si="5"/>
        <v>2.2927857555315447</v>
      </c>
      <c r="K80" s="72">
        <f t="shared" si="6"/>
        <v>1.5369997748305682</v>
      </c>
      <c r="L80" s="53"/>
    </row>
    <row r="81" spans="1:12" x14ac:dyDescent="0.15">
      <c r="A81" s="25" t="s">
        <v>1644</v>
      </c>
      <c r="B81" s="25" t="s">
        <v>1768</v>
      </c>
      <c r="C81" s="25" t="s">
        <v>105</v>
      </c>
      <c r="D81" s="25" t="s">
        <v>109</v>
      </c>
      <c r="E81" s="64">
        <v>28.530507776</v>
      </c>
      <c r="F81" s="46">
        <v>18.183614252000002</v>
      </c>
      <c r="G81" s="105">
        <f t="shared" si="7"/>
        <v>0.56902293353819644</v>
      </c>
      <c r="H81" s="64">
        <v>13.17367473</v>
      </c>
      <c r="I81" s="107">
        <v>30.53169493</v>
      </c>
      <c r="J81" s="70">
        <f t="shared" si="5"/>
        <v>-0.5685246180992154</v>
      </c>
      <c r="K81" s="72">
        <f t="shared" si="6"/>
        <v>0.46173993233593125</v>
      </c>
      <c r="L81" s="53"/>
    </row>
    <row r="82" spans="1:12" x14ac:dyDescent="0.15">
      <c r="A82" s="25" t="s">
        <v>1559</v>
      </c>
      <c r="B82" s="25" t="s">
        <v>1560</v>
      </c>
      <c r="C82" s="25" t="s">
        <v>106</v>
      </c>
      <c r="D82" s="25" t="s">
        <v>109</v>
      </c>
      <c r="E82" s="64">
        <v>27.544249978</v>
      </c>
      <c r="F82" s="46">
        <v>31.864730397999999</v>
      </c>
      <c r="G82" s="105">
        <f t="shared" si="7"/>
        <v>-0.13558816804774143</v>
      </c>
      <c r="H82" s="64">
        <v>167.63757103999998</v>
      </c>
      <c r="I82" s="107">
        <v>72.769572230000009</v>
      </c>
      <c r="J82" s="70">
        <f t="shared" si="5"/>
        <v>1.3036767415665755</v>
      </c>
      <c r="K82" s="72">
        <f t="shared" si="6"/>
        <v>6.0861185610025537</v>
      </c>
      <c r="L82" s="53"/>
    </row>
    <row r="83" spans="1:12" x14ac:dyDescent="0.15">
      <c r="A83" s="25" t="s">
        <v>731</v>
      </c>
      <c r="B83" s="25" t="s">
        <v>966</v>
      </c>
      <c r="C83" s="25" t="s">
        <v>106</v>
      </c>
      <c r="D83" s="25" t="s">
        <v>109</v>
      </c>
      <c r="E83" s="64">
        <v>27.298482480000001</v>
      </c>
      <c r="F83" s="46">
        <v>42.135441852</v>
      </c>
      <c r="G83" s="105">
        <f t="shared" si="7"/>
        <v>-0.35212540132163694</v>
      </c>
      <c r="H83" s="64">
        <v>16.283829439999998</v>
      </c>
      <c r="I83" s="107">
        <v>31.787109839999999</v>
      </c>
      <c r="J83" s="70">
        <f t="shared" si="5"/>
        <v>-0.48772223955042027</v>
      </c>
      <c r="K83" s="72">
        <f t="shared" si="6"/>
        <v>0.59651042697813716</v>
      </c>
      <c r="L83" s="53"/>
    </row>
    <row r="84" spans="1:12" x14ac:dyDescent="0.15">
      <c r="A84" s="25" t="s">
        <v>592</v>
      </c>
      <c r="B84" s="25" t="s">
        <v>593</v>
      </c>
      <c r="C84" s="25" t="s">
        <v>105</v>
      </c>
      <c r="D84" s="25" t="s">
        <v>108</v>
      </c>
      <c r="E84" s="64">
        <v>26.120384895000001</v>
      </c>
      <c r="F84" s="46">
        <v>38.107113583</v>
      </c>
      <c r="G84" s="105">
        <f t="shared" si="7"/>
        <v>-0.31455357178632937</v>
      </c>
      <c r="H84" s="64">
        <v>33.797955340000001</v>
      </c>
      <c r="I84" s="107">
        <v>58.9230345</v>
      </c>
      <c r="J84" s="70">
        <f t="shared" si="5"/>
        <v>-0.42640504470284879</v>
      </c>
      <c r="K84" s="72">
        <f t="shared" si="6"/>
        <v>1.293930218710891</v>
      </c>
      <c r="L84" s="53"/>
    </row>
    <row r="85" spans="1:12" x14ac:dyDescent="0.15">
      <c r="A85" s="25" t="s">
        <v>1512</v>
      </c>
      <c r="B85" s="25" t="s">
        <v>937</v>
      </c>
      <c r="C85" s="25" t="s">
        <v>106</v>
      </c>
      <c r="D85" s="25" t="s">
        <v>109</v>
      </c>
      <c r="E85" s="64">
        <v>25.71368378</v>
      </c>
      <c r="F85" s="46">
        <v>17.338263778000002</v>
      </c>
      <c r="G85" s="105">
        <f t="shared" si="7"/>
        <v>0.4830599020316737</v>
      </c>
      <c r="H85" s="64">
        <v>34.391961530000003</v>
      </c>
      <c r="I85" s="107">
        <v>58.841485349999999</v>
      </c>
      <c r="J85" s="70">
        <f t="shared" si="5"/>
        <v>-0.4155150685705794</v>
      </c>
      <c r="K85" s="72">
        <f t="shared" si="6"/>
        <v>1.3374964794717563</v>
      </c>
      <c r="L85" s="53"/>
    </row>
    <row r="86" spans="1:12" x14ac:dyDescent="0.15">
      <c r="A86" s="25" t="s">
        <v>1449</v>
      </c>
      <c r="B86" s="25" t="s">
        <v>967</v>
      </c>
      <c r="C86" s="25" t="s">
        <v>106</v>
      </c>
      <c r="D86" s="25" t="s">
        <v>109</v>
      </c>
      <c r="E86" s="64">
        <v>24.952686777</v>
      </c>
      <c r="F86" s="46">
        <v>11.130276512</v>
      </c>
      <c r="G86" s="105">
        <f t="shared" si="7"/>
        <v>1.2418748312404908</v>
      </c>
      <c r="H86" s="64">
        <v>23.806999659999999</v>
      </c>
      <c r="I86" s="107">
        <v>16.146273839999999</v>
      </c>
      <c r="J86" s="70">
        <f t="shared" si="5"/>
        <v>0.4744578158349877</v>
      </c>
      <c r="K86" s="72">
        <f t="shared" si="6"/>
        <v>0.95408562102995531</v>
      </c>
      <c r="L86" s="53"/>
    </row>
    <row r="87" spans="1:12" x14ac:dyDescent="0.15">
      <c r="A87" s="25" t="s">
        <v>672</v>
      </c>
      <c r="B87" s="25" t="s">
        <v>847</v>
      </c>
      <c r="C87" s="25" t="s">
        <v>105</v>
      </c>
      <c r="D87" s="25" t="s">
        <v>108</v>
      </c>
      <c r="E87" s="64">
        <v>23.89217339</v>
      </c>
      <c r="F87" s="46">
        <v>39.328255579999997</v>
      </c>
      <c r="G87" s="105">
        <f t="shared" si="7"/>
        <v>-0.39249343664888781</v>
      </c>
      <c r="H87" s="64">
        <v>73.978887310000005</v>
      </c>
      <c r="I87" s="107">
        <v>112.6420478</v>
      </c>
      <c r="J87" s="70">
        <f t="shared" si="5"/>
        <v>-0.3432391477705361</v>
      </c>
      <c r="K87" s="72">
        <f t="shared" si="6"/>
        <v>3.0963649100656392</v>
      </c>
      <c r="L87" s="53"/>
    </row>
    <row r="88" spans="1:12" x14ac:dyDescent="0.15">
      <c r="A88" s="25" t="s">
        <v>1400</v>
      </c>
      <c r="B88" s="25" t="s">
        <v>879</v>
      </c>
      <c r="C88" s="25" t="s">
        <v>105</v>
      </c>
      <c r="D88" s="25" t="s">
        <v>109</v>
      </c>
      <c r="E88" s="64">
        <v>23.453870859999999</v>
      </c>
      <c r="F88" s="46">
        <v>24.708437789999998</v>
      </c>
      <c r="G88" s="105">
        <f t="shared" si="7"/>
        <v>-5.0774838161065317E-2</v>
      </c>
      <c r="H88" s="64">
        <v>4.3912952399999998</v>
      </c>
      <c r="I88" s="107">
        <v>1.80156E-2</v>
      </c>
      <c r="J88" s="70">
        <f t="shared" si="5"/>
        <v>242.74959701591953</v>
      </c>
      <c r="K88" s="72">
        <f t="shared" si="6"/>
        <v>0.18723115114824163</v>
      </c>
      <c r="L88" s="53"/>
    </row>
    <row r="89" spans="1:12" x14ac:dyDescent="0.15">
      <c r="A89" s="25" t="s">
        <v>777</v>
      </c>
      <c r="B89" s="25" t="s">
        <v>778</v>
      </c>
      <c r="C89" s="25" t="s">
        <v>106</v>
      </c>
      <c r="D89" s="25" t="s">
        <v>109</v>
      </c>
      <c r="E89" s="64">
        <v>23.386287879999998</v>
      </c>
      <c r="F89" s="46">
        <v>8.79335734</v>
      </c>
      <c r="G89" s="105">
        <f t="shared" si="7"/>
        <v>1.6595402615583912</v>
      </c>
      <c r="H89" s="64">
        <v>23.419133277730751</v>
      </c>
      <c r="I89" s="107">
        <v>36.10105525306485</v>
      </c>
      <c r="J89" s="70">
        <f t="shared" si="5"/>
        <v>-0.35128950903055522</v>
      </c>
      <c r="K89" s="72">
        <f t="shared" si="6"/>
        <v>1.0014044724797406</v>
      </c>
      <c r="L89" s="53"/>
    </row>
    <row r="90" spans="1:12" x14ac:dyDescent="0.15">
      <c r="A90" s="25" t="s">
        <v>373</v>
      </c>
      <c r="B90" s="25" t="s">
        <v>374</v>
      </c>
      <c r="C90" s="25" t="s">
        <v>105</v>
      </c>
      <c r="D90" s="25" t="s">
        <v>109</v>
      </c>
      <c r="E90" s="64">
        <v>23.132120032000003</v>
      </c>
      <c r="F90" s="46">
        <v>6.5323535870000002</v>
      </c>
      <c r="G90" s="105">
        <f t="shared" si="7"/>
        <v>2.5411616538999211</v>
      </c>
      <c r="H90" s="64">
        <v>48.765862399999996</v>
      </c>
      <c r="I90" s="107">
        <v>6.2561325300000004</v>
      </c>
      <c r="J90" s="70">
        <f t="shared" si="5"/>
        <v>6.7948896009081174</v>
      </c>
      <c r="K90" s="72">
        <f t="shared" si="6"/>
        <v>2.1081449660705265</v>
      </c>
      <c r="L90" s="53"/>
    </row>
    <row r="91" spans="1:12" x14ac:dyDescent="0.15">
      <c r="A91" s="25" t="s">
        <v>688</v>
      </c>
      <c r="B91" s="25" t="s">
        <v>1885</v>
      </c>
      <c r="C91" s="25" t="s">
        <v>105</v>
      </c>
      <c r="D91" s="25" t="s">
        <v>109</v>
      </c>
      <c r="E91" s="64">
        <v>22.924331769999998</v>
      </c>
      <c r="F91" s="46">
        <v>20.360769201</v>
      </c>
      <c r="G91" s="105">
        <f t="shared" si="7"/>
        <v>0.12590696076816643</v>
      </c>
      <c r="H91" s="64">
        <v>127.82622318999999</v>
      </c>
      <c r="I91" s="107">
        <v>151.47325125999998</v>
      </c>
      <c r="J91" s="70">
        <f t="shared" si="5"/>
        <v>-0.15611355716799447</v>
      </c>
      <c r="K91" s="72">
        <f t="shared" si="6"/>
        <v>5.5760065101343628</v>
      </c>
      <c r="L91" s="53"/>
    </row>
    <row r="92" spans="1:12" x14ac:dyDescent="0.15">
      <c r="A92" s="25" t="s">
        <v>1704</v>
      </c>
      <c r="B92" s="25" t="s">
        <v>1586</v>
      </c>
      <c r="C92" s="25" t="s">
        <v>106</v>
      </c>
      <c r="D92" s="25" t="s">
        <v>109</v>
      </c>
      <c r="E92" s="64">
        <v>22.857514999000003</v>
      </c>
      <c r="F92" s="46">
        <v>20.410134590999998</v>
      </c>
      <c r="G92" s="105">
        <f t="shared" si="7"/>
        <v>0.1199100572849332</v>
      </c>
      <c r="H92" s="64">
        <v>26.793194433902698</v>
      </c>
      <c r="I92" s="107">
        <v>113.51332445999999</v>
      </c>
      <c r="J92" s="70">
        <f t="shared" si="5"/>
        <v>-0.7639643225906565</v>
      </c>
      <c r="K92" s="72">
        <f t="shared" si="6"/>
        <v>1.172183171927258</v>
      </c>
      <c r="L92" s="53"/>
    </row>
    <row r="93" spans="1:12" x14ac:dyDescent="0.15">
      <c r="A93" s="25" t="s">
        <v>1582</v>
      </c>
      <c r="B93" s="25" t="s">
        <v>1583</v>
      </c>
      <c r="C93" s="25" t="s">
        <v>106</v>
      </c>
      <c r="D93" s="25" t="s">
        <v>109</v>
      </c>
      <c r="E93" s="64">
        <v>22.846161774999999</v>
      </c>
      <c r="F93" s="46">
        <v>26.073421526999997</v>
      </c>
      <c r="G93" s="105">
        <f t="shared" si="7"/>
        <v>-0.12377584386683005</v>
      </c>
      <c r="H93" s="64">
        <v>51.058875840000006</v>
      </c>
      <c r="I93" s="107">
        <v>75.45974142</v>
      </c>
      <c r="J93" s="70">
        <f t="shared" si="5"/>
        <v>-0.32336269805362383</v>
      </c>
      <c r="K93" s="72">
        <f t="shared" si="6"/>
        <v>2.2348995136623997</v>
      </c>
      <c r="L93" s="53"/>
    </row>
    <row r="94" spans="1:12" x14ac:dyDescent="0.15">
      <c r="A94" s="25" t="s">
        <v>699</v>
      </c>
      <c r="B94" s="25" t="s">
        <v>138</v>
      </c>
      <c r="C94" s="25" t="s">
        <v>105</v>
      </c>
      <c r="D94" s="25" t="s">
        <v>108</v>
      </c>
      <c r="E94" s="64">
        <v>22.574102</v>
      </c>
      <c r="F94" s="46">
        <v>25.191581769999999</v>
      </c>
      <c r="G94" s="105">
        <f t="shared" si="7"/>
        <v>-0.10390295432409435</v>
      </c>
      <c r="H94" s="64">
        <v>1323.1329591400001</v>
      </c>
      <c r="I94" s="107">
        <v>1046.5452487499999</v>
      </c>
      <c r="J94" s="70">
        <f t="shared" si="5"/>
        <v>0.26428643264145357</v>
      </c>
      <c r="K94" s="72">
        <f t="shared" si="6"/>
        <v>58.61287235877645</v>
      </c>
      <c r="L94" s="53"/>
    </row>
    <row r="95" spans="1:12" x14ac:dyDescent="0.15">
      <c r="A95" s="25" t="s">
        <v>501</v>
      </c>
      <c r="B95" s="25" t="s">
        <v>1941</v>
      </c>
      <c r="C95" s="25" t="s">
        <v>105</v>
      </c>
      <c r="D95" s="25" t="s">
        <v>108</v>
      </c>
      <c r="E95" s="64">
        <v>21.733518958999998</v>
      </c>
      <c r="F95" s="46">
        <v>20.603835280999999</v>
      </c>
      <c r="G95" s="105">
        <f t="shared" si="7"/>
        <v>5.4828805539993253E-2</v>
      </c>
      <c r="H95" s="64">
        <v>273.52654575000003</v>
      </c>
      <c r="I95" s="107">
        <v>314.03403120000002</v>
      </c>
      <c r="J95" s="70">
        <f t="shared" si="5"/>
        <v>-0.12899075076421207</v>
      </c>
      <c r="K95" s="72">
        <f t="shared" si="6"/>
        <v>12.585469765204811</v>
      </c>
      <c r="L95" s="53"/>
    </row>
    <row r="96" spans="1:12" x14ac:dyDescent="0.15">
      <c r="A96" s="25" t="s">
        <v>686</v>
      </c>
      <c r="B96" s="25" t="s">
        <v>1884</v>
      </c>
      <c r="C96" s="25" t="s">
        <v>105</v>
      </c>
      <c r="D96" s="25" t="s">
        <v>108</v>
      </c>
      <c r="E96" s="64">
        <v>21.470289494999999</v>
      </c>
      <c r="F96" s="46">
        <v>19.338797679000002</v>
      </c>
      <c r="G96" s="105">
        <f t="shared" si="7"/>
        <v>0.11021842471182075</v>
      </c>
      <c r="H96" s="64">
        <v>17.130648870000002</v>
      </c>
      <c r="I96" s="107">
        <v>22.937780030000003</v>
      </c>
      <c r="J96" s="70">
        <f t="shared" si="5"/>
        <v>-0.2531688398966655</v>
      </c>
      <c r="K96" s="72">
        <f t="shared" si="6"/>
        <v>0.79787693938590754</v>
      </c>
      <c r="L96" s="53"/>
    </row>
    <row r="97" spans="1:12" x14ac:dyDescent="0.15">
      <c r="A97" s="25" t="s">
        <v>1393</v>
      </c>
      <c r="B97" s="25" t="s">
        <v>1869</v>
      </c>
      <c r="C97" s="25" t="s">
        <v>105</v>
      </c>
      <c r="D97" s="25" t="s">
        <v>109</v>
      </c>
      <c r="E97" s="64">
        <v>21.45042716</v>
      </c>
      <c r="F97" s="46">
        <v>7.8371478349999997</v>
      </c>
      <c r="G97" s="105">
        <f t="shared" si="7"/>
        <v>1.7370195907501342</v>
      </c>
      <c r="H97" s="64">
        <v>46.241223579999996</v>
      </c>
      <c r="I97" s="107">
        <v>5.1477613499999997</v>
      </c>
      <c r="J97" s="70">
        <f t="shared" si="5"/>
        <v>7.9827830849229251</v>
      </c>
      <c r="K97" s="72">
        <f t="shared" si="6"/>
        <v>2.1557250694862149</v>
      </c>
      <c r="L97" s="53"/>
    </row>
    <row r="98" spans="1:12" x14ac:dyDescent="0.15">
      <c r="A98" s="25" t="s">
        <v>848</v>
      </c>
      <c r="B98" s="25" t="s">
        <v>849</v>
      </c>
      <c r="C98" s="25" t="s">
        <v>105</v>
      </c>
      <c r="D98" s="25" t="s">
        <v>108</v>
      </c>
      <c r="E98" s="64">
        <v>21.231434</v>
      </c>
      <c r="F98" s="46">
        <v>8.8510385800000009</v>
      </c>
      <c r="G98" s="105">
        <f t="shared" si="7"/>
        <v>1.3987505882049831</v>
      </c>
      <c r="H98" s="64">
        <v>119.85556258</v>
      </c>
      <c r="I98" s="107">
        <v>13.822960650000001</v>
      </c>
      <c r="J98" s="70">
        <f t="shared" si="5"/>
        <v>7.6707591531775066</v>
      </c>
      <c r="K98" s="72">
        <f t="shared" si="6"/>
        <v>5.6451939412099996</v>
      </c>
      <c r="L98" s="53"/>
    </row>
    <row r="99" spans="1:12" x14ac:dyDescent="0.15">
      <c r="A99" s="25" t="s">
        <v>1450</v>
      </c>
      <c r="B99" s="25" t="s">
        <v>952</v>
      </c>
      <c r="C99" s="25" t="s">
        <v>106</v>
      </c>
      <c r="D99" s="25" t="s">
        <v>109</v>
      </c>
      <c r="E99" s="64">
        <v>21.074838100000001</v>
      </c>
      <c r="F99" s="46">
        <v>15.128926262</v>
      </c>
      <c r="G99" s="105">
        <f t="shared" si="7"/>
        <v>0.39301611595097885</v>
      </c>
      <c r="H99" s="64">
        <v>7.8985789000000004</v>
      </c>
      <c r="I99" s="107">
        <v>27.713180219999998</v>
      </c>
      <c r="J99" s="70">
        <f t="shared" si="5"/>
        <v>-0.71498836159194146</v>
      </c>
      <c r="K99" s="72">
        <f t="shared" si="6"/>
        <v>0.37478716859039596</v>
      </c>
      <c r="L99" s="53"/>
    </row>
    <row r="100" spans="1:12" x14ac:dyDescent="0.15">
      <c r="A100" s="25" t="s">
        <v>782</v>
      </c>
      <c r="B100" s="25" t="s">
        <v>783</v>
      </c>
      <c r="C100" s="25" t="s">
        <v>106</v>
      </c>
      <c r="D100" s="25" t="s">
        <v>109</v>
      </c>
      <c r="E100" s="64">
        <v>20.849077978999997</v>
      </c>
      <c r="F100" s="46">
        <v>14.70748225</v>
      </c>
      <c r="G100" s="105">
        <f t="shared" si="7"/>
        <v>0.41758307945603645</v>
      </c>
      <c r="H100" s="64">
        <v>28.687909289365749</v>
      </c>
      <c r="I100" s="107">
        <v>30.312844236039702</v>
      </c>
      <c r="J100" s="70">
        <f t="shared" si="5"/>
        <v>-5.3605492576708658E-2</v>
      </c>
      <c r="K100" s="72">
        <f t="shared" si="6"/>
        <v>1.3759797588296867</v>
      </c>
      <c r="L100" s="53"/>
    </row>
    <row r="101" spans="1:12" x14ac:dyDescent="0.15">
      <c r="A101" s="25" t="s">
        <v>18</v>
      </c>
      <c r="B101" s="25" t="s">
        <v>19</v>
      </c>
      <c r="C101" s="25" t="s">
        <v>105</v>
      </c>
      <c r="D101" s="25" t="s">
        <v>109</v>
      </c>
      <c r="E101" s="64">
        <v>20.541067583</v>
      </c>
      <c r="F101" s="46">
        <v>12.188412984999999</v>
      </c>
      <c r="G101" s="105">
        <f t="shared" si="7"/>
        <v>0.68529468178338071</v>
      </c>
      <c r="H101" s="64">
        <v>49.147668700000004</v>
      </c>
      <c r="I101" s="107">
        <v>23.311218090000001</v>
      </c>
      <c r="J101" s="70">
        <f t="shared" si="5"/>
        <v>1.1083269226966426</v>
      </c>
      <c r="K101" s="72">
        <f t="shared" si="6"/>
        <v>2.392654057604831</v>
      </c>
      <c r="L101" s="53"/>
    </row>
    <row r="102" spans="1:12" x14ac:dyDescent="0.15">
      <c r="A102" s="25" t="s">
        <v>1726</v>
      </c>
      <c r="B102" s="25" t="s">
        <v>1738</v>
      </c>
      <c r="C102" s="25" t="s">
        <v>105</v>
      </c>
      <c r="D102" s="25" t="s">
        <v>108</v>
      </c>
      <c r="E102" s="64">
        <v>20.105649800000002</v>
      </c>
      <c r="F102" s="46">
        <v>13.54991508</v>
      </c>
      <c r="G102" s="105">
        <f t="shared" si="7"/>
        <v>0.48382109270016183</v>
      </c>
      <c r="H102" s="64">
        <v>56.332594350000001</v>
      </c>
      <c r="I102" s="107">
        <v>41.196869310000004</v>
      </c>
      <c r="J102" s="70">
        <f t="shared" si="5"/>
        <v>0.36739988483362729</v>
      </c>
      <c r="K102" s="72">
        <f t="shared" si="6"/>
        <v>2.8018290833853077</v>
      </c>
      <c r="L102" s="53"/>
    </row>
    <row r="103" spans="1:12" x14ac:dyDescent="0.15">
      <c r="A103" s="25" t="s">
        <v>289</v>
      </c>
      <c r="B103" s="25" t="s">
        <v>290</v>
      </c>
      <c r="C103" s="25" t="s">
        <v>105</v>
      </c>
      <c r="D103" s="25" t="s">
        <v>108</v>
      </c>
      <c r="E103" s="64">
        <v>19.970206004000001</v>
      </c>
      <c r="F103" s="46">
        <v>28.492996609999999</v>
      </c>
      <c r="G103" s="105">
        <f t="shared" si="7"/>
        <v>-0.2991187877728807</v>
      </c>
      <c r="H103" s="64">
        <v>25.94742875</v>
      </c>
      <c r="I103" s="107">
        <v>81.74449439</v>
      </c>
      <c r="J103" s="70">
        <f t="shared" ref="J103:J134" si="8">IF(ISERROR(H103/I103-1),"",((H103/I103-1)))</f>
        <v>-0.6825788826069954</v>
      </c>
      <c r="K103" s="72">
        <f t="shared" ref="K103:K134" si="9">IF(ISERROR(H103/E103),"",(H103/E103))</f>
        <v>1.2993070149002355</v>
      </c>
      <c r="L103" s="53"/>
    </row>
    <row r="104" spans="1:12" x14ac:dyDescent="0.15">
      <c r="A104" s="25" t="s">
        <v>1511</v>
      </c>
      <c r="B104" s="25" t="s">
        <v>427</v>
      </c>
      <c r="C104" s="25" t="s">
        <v>106</v>
      </c>
      <c r="D104" s="25" t="s">
        <v>109</v>
      </c>
      <c r="E104" s="64">
        <v>19.70283362</v>
      </c>
      <c r="F104" s="46">
        <v>5.0452320500000001</v>
      </c>
      <c r="G104" s="105">
        <f t="shared" si="7"/>
        <v>2.9052383368570727</v>
      </c>
      <c r="H104" s="64">
        <v>33.862309740000001</v>
      </c>
      <c r="I104" s="107">
        <v>7.2680311900000003</v>
      </c>
      <c r="J104" s="70">
        <f t="shared" si="8"/>
        <v>3.6590760076251128</v>
      </c>
      <c r="K104" s="72">
        <f t="shared" si="9"/>
        <v>1.7186517631467468</v>
      </c>
      <c r="L104" s="53"/>
    </row>
    <row r="105" spans="1:12" x14ac:dyDescent="0.15">
      <c r="A105" s="25" t="s">
        <v>1728</v>
      </c>
      <c r="B105" s="25" t="s">
        <v>1740</v>
      </c>
      <c r="C105" s="25" t="s">
        <v>106</v>
      </c>
      <c r="D105" s="25" t="s">
        <v>109</v>
      </c>
      <c r="E105" s="64">
        <v>19.632843649999998</v>
      </c>
      <c r="F105" s="46">
        <v>30.583905309999999</v>
      </c>
      <c r="G105" s="105">
        <f t="shared" si="7"/>
        <v>-0.35806616418012971</v>
      </c>
      <c r="H105" s="64">
        <v>27.56177838</v>
      </c>
      <c r="I105" s="107">
        <v>22.854596387152998</v>
      </c>
      <c r="J105" s="70">
        <f t="shared" si="8"/>
        <v>0.20596215803193951</v>
      </c>
      <c r="K105" s="72">
        <f t="shared" si="9"/>
        <v>1.4038607382278014</v>
      </c>
      <c r="L105" s="53"/>
    </row>
    <row r="106" spans="1:12" x14ac:dyDescent="0.15">
      <c r="A106" s="25" t="s">
        <v>1680</v>
      </c>
      <c r="B106" s="25" t="s">
        <v>1032</v>
      </c>
      <c r="C106" s="25" t="s">
        <v>105</v>
      </c>
      <c r="D106" s="25" t="s">
        <v>108</v>
      </c>
      <c r="E106" s="64">
        <v>18.750022229999999</v>
      </c>
      <c r="F106" s="46">
        <v>23.732036321999999</v>
      </c>
      <c r="G106" s="105">
        <f t="shared" si="7"/>
        <v>-0.20992779651957594</v>
      </c>
      <c r="H106" s="64">
        <v>21.423099219999997</v>
      </c>
      <c r="I106" s="107">
        <v>58.939460009999998</v>
      </c>
      <c r="J106" s="70">
        <f t="shared" si="8"/>
        <v>-0.63652365976265757</v>
      </c>
      <c r="K106" s="72">
        <f t="shared" si="9"/>
        <v>1.1425639371095295</v>
      </c>
      <c r="L106" s="53"/>
    </row>
    <row r="107" spans="1:12" x14ac:dyDescent="0.15">
      <c r="A107" s="25" t="s">
        <v>404</v>
      </c>
      <c r="B107" s="25" t="s">
        <v>405</v>
      </c>
      <c r="C107" s="25" t="s">
        <v>105</v>
      </c>
      <c r="D107" s="25" t="s">
        <v>108</v>
      </c>
      <c r="E107" s="64">
        <v>18.443723815000002</v>
      </c>
      <c r="F107" s="46">
        <v>4.530892937</v>
      </c>
      <c r="G107" s="105">
        <f t="shared" si="7"/>
        <v>3.0706598172703634</v>
      </c>
      <c r="H107" s="64">
        <v>7.6019591799999997</v>
      </c>
      <c r="I107" s="107">
        <v>28.222583719999999</v>
      </c>
      <c r="J107" s="70">
        <f t="shared" si="8"/>
        <v>-0.73064269184494068</v>
      </c>
      <c r="K107" s="72">
        <f t="shared" si="9"/>
        <v>0.4121705169873256</v>
      </c>
      <c r="L107" s="53"/>
    </row>
    <row r="108" spans="1:12" x14ac:dyDescent="0.15">
      <c r="A108" s="25" t="s">
        <v>943</v>
      </c>
      <c r="B108" s="25" t="s">
        <v>944</v>
      </c>
      <c r="C108" s="25" t="s">
        <v>106</v>
      </c>
      <c r="D108" s="25" t="s">
        <v>109</v>
      </c>
      <c r="E108" s="64">
        <v>18.359952567000001</v>
      </c>
      <c r="F108" s="46">
        <v>17.441076397</v>
      </c>
      <c r="G108" s="105">
        <f t="shared" si="7"/>
        <v>5.2684602090158572E-2</v>
      </c>
      <c r="H108" s="64">
        <v>13.12913743</v>
      </c>
      <c r="I108" s="107">
        <v>45.876123820000004</v>
      </c>
      <c r="J108" s="70">
        <f t="shared" si="8"/>
        <v>-0.71381327939750072</v>
      </c>
      <c r="K108" s="72">
        <f t="shared" si="9"/>
        <v>0.71509647871303239</v>
      </c>
      <c r="L108" s="53"/>
    </row>
    <row r="109" spans="1:12" x14ac:dyDescent="0.15">
      <c r="A109" s="25" t="s">
        <v>1550</v>
      </c>
      <c r="B109" s="25" t="s">
        <v>1551</v>
      </c>
      <c r="C109" s="25" t="s">
        <v>106</v>
      </c>
      <c r="D109" s="25" t="s">
        <v>109</v>
      </c>
      <c r="E109" s="64">
        <v>18.257433247000002</v>
      </c>
      <c r="F109" s="46">
        <v>15.018755662</v>
      </c>
      <c r="G109" s="105">
        <f t="shared" si="7"/>
        <v>0.21564220484619812</v>
      </c>
      <c r="H109" s="64">
        <v>26.746921995257651</v>
      </c>
      <c r="I109" s="107">
        <v>20.9632145563499</v>
      </c>
      <c r="J109" s="70">
        <f t="shared" si="8"/>
        <v>0.27589792697875271</v>
      </c>
      <c r="K109" s="72">
        <f t="shared" si="9"/>
        <v>1.4649880754542872</v>
      </c>
      <c r="L109" s="53"/>
    </row>
    <row r="110" spans="1:12" x14ac:dyDescent="0.15">
      <c r="A110" s="25" t="s">
        <v>1476</v>
      </c>
      <c r="B110" s="25" t="s">
        <v>1430</v>
      </c>
      <c r="C110" s="25" t="s">
        <v>106</v>
      </c>
      <c r="D110" s="25" t="s">
        <v>109</v>
      </c>
      <c r="E110" s="64">
        <v>18.180942627</v>
      </c>
      <c r="F110" s="46">
        <v>13.197782042</v>
      </c>
      <c r="G110" s="105">
        <f t="shared" si="7"/>
        <v>0.37757560847283456</v>
      </c>
      <c r="H110" s="64">
        <v>36.554310719999997</v>
      </c>
      <c r="I110" s="107">
        <v>13.90093119</v>
      </c>
      <c r="J110" s="70">
        <f t="shared" si="8"/>
        <v>1.6296303621944621</v>
      </c>
      <c r="K110" s="72">
        <f t="shared" si="9"/>
        <v>2.0105839103036511</v>
      </c>
      <c r="L110" s="53"/>
    </row>
    <row r="111" spans="1:12" x14ac:dyDescent="0.15">
      <c r="A111" s="25" t="s">
        <v>756</v>
      </c>
      <c r="B111" s="25" t="s">
        <v>903</v>
      </c>
      <c r="C111" s="25" t="s">
        <v>105</v>
      </c>
      <c r="D111" s="25" t="s">
        <v>109</v>
      </c>
      <c r="E111" s="64">
        <v>18.150276659999999</v>
      </c>
      <c r="F111" s="46">
        <v>14.332408107000001</v>
      </c>
      <c r="G111" s="105">
        <f t="shared" si="7"/>
        <v>0.26638011731855005</v>
      </c>
      <c r="H111" s="64">
        <v>1.94777249</v>
      </c>
      <c r="I111" s="107">
        <v>0.14042829999999998</v>
      </c>
      <c r="J111" s="70">
        <f t="shared" si="8"/>
        <v>12.87022765354277</v>
      </c>
      <c r="K111" s="72">
        <f t="shared" si="9"/>
        <v>0.10731365292588328</v>
      </c>
      <c r="L111" s="53"/>
    </row>
    <row r="112" spans="1:12" x14ac:dyDescent="0.15">
      <c r="A112" s="25" t="s">
        <v>830</v>
      </c>
      <c r="B112" s="25" t="s">
        <v>831</v>
      </c>
      <c r="C112" s="25" t="s">
        <v>105</v>
      </c>
      <c r="D112" s="25" t="s">
        <v>108</v>
      </c>
      <c r="E112" s="64">
        <v>17.75756617</v>
      </c>
      <c r="F112" s="46">
        <v>19.758687819999999</v>
      </c>
      <c r="G112" s="105">
        <f t="shared" si="7"/>
        <v>-0.10127806402075124</v>
      </c>
      <c r="H112" s="64">
        <v>22.923023482147499</v>
      </c>
      <c r="I112" s="107">
        <v>5.1673396600000006</v>
      </c>
      <c r="J112" s="70">
        <f t="shared" si="8"/>
        <v>3.4361363855356659</v>
      </c>
      <c r="K112" s="72">
        <f t="shared" si="9"/>
        <v>1.2908876848717101</v>
      </c>
      <c r="L112" s="53"/>
    </row>
    <row r="113" spans="1:12" x14ac:dyDescent="0.15">
      <c r="A113" s="25" t="s">
        <v>689</v>
      </c>
      <c r="B113" s="25" t="s">
        <v>428</v>
      </c>
      <c r="C113" s="25" t="s">
        <v>105</v>
      </c>
      <c r="D113" s="25" t="s">
        <v>108</v>
      </c>
      <c r="E113" s="64">
        <v>17.667424710999999</v>
      </c>
      <c r="F113" s="46">
        <v>18.918390802000001</v>
      </c>
      <c r="G113" s="105">
        <f t="shared" si="7"/>
        <v>-6.6124339225921536E-2</v>
      </c>
      <c r="H113" s="64">
        <v>59.161535890000003</v>
      </c>
      <c r="I113" s="107">
        <v>64.462485810000004</v>
      </c>
      <c r="J113" s="70">
        <f t="shared" si="8"/>
        <v>-8.2233098109562364E-2</v>
      </c>
      <c r="K113" s="72">
        <f t="shared" si="9"/>
        <v>3.3486224991900015</v>
      </c>
      <c r="L113" s="53"/>
    </row>
    <row r="114" spans="1:12" x14ac:dyDescent="0.15">
      <c r="A114" s="25" t="s">
        <v>913</v>
      </c>
      <c r="B114" s="25" t="s">
        <v>914</v>
      </c>
      <c r="C114" s="25" t="s">
        <v>105</v>
      </c>
      <c r="D114" s="25" t="s">
        <v>108</v>
      </c>
      <c r="E114" s="64">
        <v>17.556492585000001</v>
      </c>
      <c r="F114" s="46">
        <v>7.6898517640000001</v>
      </c>
      <c r="G114" s="105">
        <f t="shared" si="7"/>
        <v>1.2830729543046107</v>
      </c>
      <c r="H114" s="64">
        <v>16.679423809999999</v>
      </c>
      <c r="I114" s="107">
        <v>4.9669613400000001</v>
      </c>
      <c r="J114" s="70">
        <f t="shared" si="8"/>
        <v>2.3580740151281305</v>
      </c>
      <c r="K114" s="72">
        <f t="shared" si="9"/>
        <v>0.95004305269098255</v>
      </c>
      <c r="L114" s="53"/>
    </row>
    <row r="115" spans="1:12" x14ac:dyDescent="0.15">
      <c r="A115" s="25" t="s">
        <v>46</v>
      </c>
      <c r="B115" s="25" t="s">
        <v>406</v>
      </c>
      <c r="C115" s="25" t="s">
        <v>105</v>
      </c>
      <c r="D115" s="25" t="s">
        <v>108</v>
      </c>
      <c r="E115" s="64">
        <v>17.304848818</v>
      </c>
      <c r="F115" s="46">
        <v>8.2200430410000003</v>
      </c>
      <c r="G115" s="105">
        <f t="shared" si="7"/>
        <v>1.1052017284686624</v>
      </c>
      <c r="H115" s="64">
        <v>36.944526809999999</v>
      </c>
      <c r="I115" s="107">
        <v>47.253033590000001</v>
      </c>
      <c r="J115" s="70">
        <f t="shared" si="8"/>
        <v>-0.21815544943513543</v>
      </c>
      <c r="K115" s="72">
        <f t="shared" si="9"/>
        <v>2.1349234078006725</v>
      </c>
      <c r="L115" s="53"/>
    </row>
    <row r="116" spans="1:12" x14ac:dyDescent="0.15">
      <c r="A116" s="25" t="s">
        <v>48</v>
      </c>
      <c r="B116" s="25" t="s">
        <v>49</v>
      </c>
      <c r="C116" s="25" t="s">
        <v>105</v>
      </c>
      <c r="D116" s="25" t="s">
        <v>109</v>
      </c>
      <c r="E116" s="64">
        <v>17.264381929999999</v>
      </c>
      <c r="F116" s="46">
        <v>9.0219825399999998</v>
      </c>
      <c r="G116" s="105">
        <f t="shared" si="7"/>
        <v>0.91359070508686657</v>
      </c>
      <c r="H116" s="64">
        <v>40.114162219999997</v>
      </c>
      <c r="I116" s="107">
        <v>40.828334909999995</v>
      </c>
      <c r="J116" s="70">
        <f t="shared" si="8"/>
        <v>-1.7492084641077987E-2</v>
      </c>
      <c r="K116" s="72">
        <f t="shared" si="9"/>
        <v>2.3235214780723981</v>
      </c>
      <c r="L116" s="53"/>
    </row>
    <row r="117" spans="1:12" x14ac:dyDescent="0.15">
      <c r="A117" s="25" t="s">
        <v>722</v>
      </c>
      <c r="B117" s="25" t="s">
        <v>422</v>
      </c>
      <c r="C117" s="25" t="s">
        <v>106</v>
      </c>
      <c r="D117" s="25" t="s">
        <v>109</v>
      </c>
      <c r="E117" s="64">
        <v>17.108488089000002</v>
      </c>
      <c r="F117" s="46">
        <v>23.674841044000001</v>
      </c>
      <c r="G117" s="105">
        <f t="shared" si="7"/>
        <v>-0.27735573568567351</v>
      </c>
      <c r="H117" s="64">
        <v>27.578933433657252</v>
      </c>
      <c r="I117" s="107">
        <v>104.88969704197601</v>
      </c>
      <c r="J117" s="70">
        <f t="shared" si="8"/>
        <v>-0.73706727913781289</v>
      </c>
      <c r="K117" s="72">
        <f t="shared" si="9"/>
        <v>1.6120029595946168</v>
      </c>
      <c r="L117" s="53"/>
    </row>
    <row r="118" spans="1:12" x14ac:dyDescent="0.15">
      <c r="A118" s="25" t="s">
        <v>706</v>
      </c>
      <c r="B118" s="25" t="s">
        <v>139</v>
      </c>
      <c r="C118" s="25" t="s">
        <v>105</v>
      </c>
      <c r="D118" s="25" t="s">
        <v>108</v>
      </c>
      <c r="E118" s="64">
        <v>17.09697461</v>
      </c>
      <c r="F118" s="46">
        <v>4.6220607199999995</v>
      </c>
      <c r="G118" s="105">
        <f t="shared" si="7"/>
        <v>2.6989939435499242</v>
      </c>
      <c r="H118" s="64">
        <v>158.24351215999999</v>
      </c>
      <c r="I118" s="107">
        <v>343.41554380999997</v>
      </c>
      <c r="J118" s="70">
        <f t="shared" si="8"/>
        <v>-0.53920690250540693</v>
      </c>
      <c r="K118" s="72">
        <f t="shared" si="9"/>
        <v>9.2556440990117377</v>
      </c>
      <c r="L118" s="53"/>
    </row>
    <row r="119" spans="1:12" x14ac:dyDescent="0.15">
      <c r="A119" s="25" t="s">
        <v>1678</v>
      </c>
      <c r="B119" s="25" t="s">
        <v>388</v>
      </c>
      <c r="C119" s="25" t="s">
        <v>105</v>
      </c>
      <c r="D119" s="25" t="s">
        <v>108</v>
      </c>
      <c r="E119" s="64">
        <v>16.926520833000001</v>
      </c>
      <c r="F119" s="46">
        <v>27.044538579999998</v>
      </c>
      <c r="G119" s="105">
        <f t="shared" si="7"/>
        <v>-0.37412425126315452</v>
      </c>
      <c r="H119" s="64">
        <v>40.616939389999999</v>
      </c>
      <c r="I119" s="107">
        <v>40.295938890000002</v>
      </c>
      <c r="J119" s="70">
        <f t="shared" si="8"/>
        <v>7.9660757099186963E-3</v>
      </c>
      <c r="K119" s="72">
        <f t="shared" si="9"/>
        <v>2.3996035446819692</v>
      </c>
      <c r="L119" s="53"/>
    </row>
    <row r="120" spans="1:12" x14ac:dyDescent="0.15">
      <c r="A120" s="25" t="s">
        <v>739</v>
      </c>
      <c r="B120" s="25" t="s">
        <v>886</v>
      </c>
      <c r="C120" s="25" t="s">
        <v>105</v>
      </c>
      <c r="D120" s="25" t="s">
        <v>109</v>
      </c>
      <c r="E120" s="64">
        <v>16.795915920000002</v>
      </c>
      <c r="F120" s="46">
        <v>23.657549618999997</v>
      </c>
      <c r="G120" s="105">
        <f t="shared" si="7"/>
        <v>-0.29003991577763566</v>
      </c>
      <c r="H120" s="64">
        <v>5.0476340899999999</v>
      </c>
      <c r="I120" s="107">
        <v>3.5574378900000001</v>
      </c>
      <c r="J120" s="70">
        <f t="shared" si="8"/>
        <v>0.41889591500359247</v>
      </c>
      <c r="K120" s="72">
        <f t="shared" si="9"/>
        <v>0.30052746834660266</v>
      </c>
      <c r="L120" s="53"/>
    </row>
    <row r="121" spans="1:12" x14ac:dyDescent="0.15">
      <c r="A121" s="25" t="s">
        <v>1587</v>
      </c>
      <c r="B121" s="25" t="s">
        <v>1588</v>
      </c>
      <c r="C121" s="25" t="s">
        <v>106</v>
      </c>
      <c r="D121" s="25" t="s">
        <v>109</v>
      </c>
      <c r="E121" s="64">
        <v>16.788634421999998</v>
      </c>
      <c r="F121" s="46">
        <v>12.652232502</v>
      </c>
      <c r="G121" s="105">
        <f t="shared" si="7"/>
        <v>0.32693059658413137</v>
      </c>
      <c r="H121" s="64">
        <v>11.666709800000001</v>
      </c>
      <c r="I121" s="107">
        <v>8.0039843299999998</v>
      </c>
      <c r="J121" s="70">
        <f t="shared" si="8"/>
        <v>0.45761277371216469</v>
      </c>
      <c r="K121" s="72">
        <f t="shared" si="9"/>
        <v>0.69491713898492102</v>
      </c>
      <c r="L121" s="53"/>
    </row>
    <row r="122" spans="1:12" x14ac:dyDescent="0.15">
      <c r="A122" s="25" t="s">
        <v>987</v>
      </c>
      <c r="B122" s="25" t="s">
        <v>980</v>
      </c>
      <c r="C122" s="25" t="s">
        <v>105</v>
      </c>
      <c r="D122" s="25" t="s">
        <v>108</v>
      </c>
      <c r="E122" s="64">
        <v>16.749027769999998</v>
      </c>
      <c r="F122" s="46">
        <v>0.89442111000000002</v>
      </c>
      <c r="G122" s="105">
        <f t="shared" si="7"/>
        <v>17.726109639787008</v>
      </c>
      <c r="H122" s="64">
        <v>2.9438678700000001</v>
      </c>
      <c r="I122" s="107">
        <v>3.9398030000000001E-2</v>
      </c>
      <c r="J122" s="70">
        <f t="shared" si="8"/>
        <v>73.721194689176087</v>
      </c>
      <c r="K122" s="72">
        <f t="shared" si="9"/>
        <v>0.17576350761522444</v>
      </c>
      <c r="L122" s="53"/>
    </row>
    <row r="123" spans="1:12" x14ac:dyDescent="0.15">
      <c r="A123" s="25" t="s">
        <v>904</v>
      </c>
      <c r="B123" s="25" t="s">
        <v>905</v>
      </c>
      <c r="C123" s="25" t="s">
        <v>105</v>
      </c>
      <c r="D123" s="25" t="s">
        <v>109</v>
      </c>
      <c r="E123" s="64">
        <v>16.423173938999998</v>
      </c>
      <c r="F123" s="46">
        <v>12.538873172000001</v>
      </c>
      <c r="G123" s="105">
        <f t="shared" si="7"/>
        <v>0.30978068872040732</v>
      </c>
      <c r="H123" s="64">
        <v>35.56903149</v>
      </c>
      <c r="I123" s="107">
        <v>6.4506790499999997</v>
      </c>
      <c r="J123" s="70">
        <f t="shared" si="8"/>
        <v>4.5139980169994667</v>
      </c>
      <c r="K123" s="72">
        <f t="shared" si="9"/>
        <v>2.1657830345165174</v>
      </c>
      <c r="L123" s="53"/>
    </row>
    <row r="124" spans="1:12" x14ac:dyDescent="0.15">
      <c r="A124" s="25" t="s">
        <v>989</v>
      </c>
      <c r="B124" s="25" t="s">
        <v>982</v>
      </c>
      <c r="C124" s="25" t="s">
        <v>105</v>
      </c>
      <c r="D124" s="25" t="s">
        <v>108</v>
      </c>
      <c r="E124" s="64">
        <v>16.411743300000001</v>
      </c>
      <c r="F124" s="46">
        <v>0.15957795000000002</v>
      </c>
      <c r="G124" s="105">
        <f t="shared" si="7"/>
        <v>101.8446806090691</v>
      </c>
      <c r="H124" s="64">
        <v>1.6886080000000001E-2</v>
      </c>
      <c r="I124" s="107">
        <v>0</v>
      </c>
      <c r="J124" s="70" t="str">
        <f t="shared" si="8"/>
        <v/>
      </c>
      <c r="K124" s="72">
        <f t="shared" si="9"/>
        <v>1.0289022738979837E-3</v>
      </c>
      <c r="L124" s="53"/>
    </row>
    <row r="125" spans="1:12" x14ac:dyDescent="0.15">
      <c r="A125" s="25" t="s">
        <v>800</v>
      </c>
      <c r="B125" s="25" t="s">
        <v>801</v>
      </c>
      <c r="C125" s="25" t="s">
        <v>106</v>
      </c>
      <c r="D125" s="25" t="s">
        <v>109</v>
      </c>
      <c r="E125" s="64">
        <v>16.364501435000001</v>
      </c>
      <c r="F125" s="46">
        <v>17.004136579999997</v>
      </c>
      <c r="G125" s="105">
        <f t="shared" si="7"/>
        <v>-3.7616443621861118E-2</v>
      </c>
      <c r="H125" s="64">
        <v>4.6704021399999993</v>
      </c>
      <c r="I125" s="107">
        <v>8.2664792387753003</v>
      </c>
      <c r="J125" s="70">
        <f t="shared" si="8"/>
        <v>-0.43501918953685881</v>
      </c>
      <c r="K125" s="72">
        <f t="shared" si="9"/>
        <v>0.28539837639117166</v>
      </c>
      <c r="L125" s="53"/>
    </row>
    <row r="126" spans="1:12" x14ac:dyDescent="0.15">
      <c r="A126" s="25" t="s">
        <v>758</v>
      </c>
      <c r="B126" s="25" t="s">
        <v>1771</v>
      </c>
      <c r="C126" s="25" t="s">
        <v>105</v>
      </c>
      <c r="D126" s="25" t="s">
        <v>108</v>
      </c>
      <c r="E126" s="64">
        <v>16.251498528000003</v>
      </c>
      <c r="F126" s="46">
        <v>27.138858869</v>
      </c>
      <c r="G126" s="105">
        <f t="shared" si="7"/>
        <v>-0.40117237034738928</v>
      </c>
      <c r="H126" s="64">
        <v>124.78011173</v>
      </c>
      <c r="I126" s="107">
        <v>23.332981710000002</v>
      </c>
      <c r="J126" s="70">
        <f t="shared" si="8"/>
        <v>4.3477996631918669</v>
      </c>
      <c r="K126" s="72">
        <f t="shared" si="9"/>
        <v>7.6780680572326343</v>
      </c>
      <c r="L126" s="53"/>
    </row>
    <row r="127" spans="1:12" x14ac:dyDescent="0.15">
      <c r="A127" s="25" t="s">
        <v>1035</v>
      </c>
      <c r="B127" s="25" t="s">
        <v>1766</v>
      </c>
      <c r="C127" s="25" t="s">
        <v>105</v>
      </c>
      <c r="D127" s="25" t="s">
        <v>109</v>
      </c>
      <c r="E127" s="64">
        <v>16.028541331</v>
      </c>
      <c r="F127" s="46">
        <v>17.419840173999997</v>
      </c>
      <c r="G127" s="105">
        <f t="shared" si="7"/>
        <v>-7.9868634218388634E-2</v>
      </c>
      <c r="H127" s="64">
        <v>19.850768379999998</v>
      </c>
      <c r="I127" s="107">
        <v>4.1029932899999997</v>
      </c>
      <c r="J127" s="70">
        <f t="shared" si="8"/>
        <v>3.8381186555632896</v>
      </c>
      <c r="K127" s="72">
        <f t="shared" si="9"/>
        <v>1.2384638109025941</v>
      </c>
      <c r="L127" s="53"/>
    </row>
    <row r="128" spans="1:12" x14ac:dyDescent="0.15">
      <c r="A128" s="25" t="s">
        <v>680</v>
      </c>
      <c r="B128" s="25" t="s">
        <v>1879</v>
      </c>
      <c r="C128" s="25" t="s">
        <v>105</v>
      </c>
      <c r="D128" s="25" t="s">
        <v>108</v>
      </c>
      <c r="E128" s="64">
        <v>15.850256605</v>
      </c>
      <c r="F128" s="46">
        <v>12.083400801000002</v>
      </c>
      <c r="G128" s="105">
        <f t="shared" si="7"/>
        <v>0.31173805007678479</v>
      </c>
      <c r="H128" s="64">
        <v>11.856113329999999</v>
      </c>
      <c r="I128" s="107">
        <v>22.015605489999999</v>
      </c>
      <c r="J128" s="70">
        <f t="shared" si="8"/>
        <v>-0.46146776043087612</v>
      </c>
      <c r="K128" s="72">
        <f t="shared" si="9"/>
        <v>0.74800765851702122</v>
      </c>
      <c r="L128" s="53"/>
    </row>
    <row r="129" spans="1:12" x14ac:dyDescent="0.15">
      <c r="A129" s="25" t="s">
        <v>1455</v>
      </c>
      <c r="B129" s="25" t="s">
        <v>601</v>
      </c>
      <c r="C129" s="25" t="s">
        <v>106</v>
      </c>
      <c r="D129" s="25" t="s">
        <v>109</v>
      </c>
      <c r="E129" s="64">
        <v>15.716649720000001</v>
      </c>
      <c r="F129" s="46">
        <v>47.131062623999995</v>
      </c>
      <c r="G129" s="105">
        <f t="shared" si="7"/>
        <v>-0.66653309208443778</v>
      </c>
      <c r="H129" s="64">
        <v>40.001770729999997</v>
      </c>
      <c r="I129" s="107">
        <v>72.854568270000001</v>
      </c>
      <c r="J129" s="70">
        <f t="shared" si="8"/>
        <v>-0.45093668551088106</v>
      </c>
      <c r="K129" s="72">
        <f t="shared" si="9"/>
        <v>2.5451843390704512</v>
      </c>
      <c r="L129" s="53"/>
    </row>
    <row r="130" spans="1:12" x14ac:dyDescent="0.15">
      <c r="A130" s="25" t="s">
        <v>939</v>
      </c>
      <c r="B130" s="25" t="s">
        <v>940</v>
      </c>
      <c r="C130" s="25" t="s">
        <v>106</v>
      </c>
      <c r="D130" s="25" t="s">
        <v>109</v>
      </c>
      <c r="E130" s="64">
        <v>15.528383442999999</v>
      </c>
      <c r="F130" s="46">
        <v>6.3573725420000002</v>
      </c>
      <c r="G130" s="105">
        <f t="shared" si="7"/>
        <v>1.4425788075831152</v>
      </c>
      <c r="H130" s="64">
        <v>39.476495729999996</v>
      </c>
      <c r="I130" s="107">
        <v>16.01391637</v>
      </c>
      <c r="J130" s="70">
        <f t="shared" si="8"/>
        <v>1.4651368733231367</v>
      </c>
      <c r="K130" s="72">
        <f t="shared" si="9"/>
        <v>2.5422154131436976</v>
      </c>
      <c r="L130" s="53"/>
    </row>
    <row r="131" spans="1:12" x14ac:dyDescent="0.15">
      <c r="A131" s="25" t="s">
        <v>159</v>
      </c>
      <c r="B131" s="25" t="s">
        <v>160</v>
      </c>
      <c r="C131" s="25" t="s">
        <v>105</v>
      </c>
      <c r="D131" s="25" t="s">
        <v>109</v>
      </c>
      <c r="E131" s="64">
        <v>15.488136698</v>
      </c>
      <c r="F131" s="46">
        <v>19.033417032999999</v>
      </c>
      <c r="G131" s="105">
        <f t="shared" si="7"/>
        <v>-0.18626609866495425</v>
      </c>
      <c r="H131" s="64">
        <v>1.6559028600000001</v>
      </c>
      <c r="I131" s="107">
        <v>2.5437970499999998</v>
      </c>
      <c r="J131" s="70">
        <f t="shared" si="8"/>
        <v>-0.34904285701565685</v>
      </c>
      <c r="K131" s="72">
        <f t="shared" si="9"/>
        <v>0.10691427201916603</v>
      </c>
      <c r="L131" s="53"/>
    </row>
    <row r="132" spans="1:12" x14ac:dyDescent="0.15">
      <c r="A132" s="25" t="s">
        <v>449</v>
      </c>
      <c r="B132" s="25" t="s">
        <v>789</v>
      </c>
      <c r="C132" s="25" t="s">
        <v>106</v>
      </c>
      <c r="D132" s="25" t="s">
        <v>109</v>
      </c>
      <c r="E132" s="64">
        <v>15.311620891</v>
      </c>
      <c r="F132" s="46">
        <v>14.214648540999999</v>
      </c>
      <c r="G132" s="105">
        <f t="shared" si="7"/>
        <v>7.717196431807305E-2</v>
      </c>
      <c r="H132" s="64">
        <v>45.838457537510052</v>
      </c>
      <c r="I132" s="107">
        <v>15.506511848817651</v>
      </c>
      <c r="J132" s="70">
        <f t="shared" si="8"/>
        <v>1.9560779357999309</v>
      </c>
      <c r="K132" s="72">
        <f t="shared" si="9"/>
        <v>2.9937037929441805</v>
      </c>
      <c r="L132" s="53"/>
    </row>
    <row r="133" spans="1:12" x14ac:dyDescent="0.15">
      <c r="A133" s="25" t="s">
        <v>1528</v>
      </c>
      <c r="B133" s="25" t="s">
        <v>1713</v>
      </c>
      <c r="C133" s="25" t="s">
        <v>106</v>
      </c>
      <c r="D133" s="25" t="s">
        <v>109</v>
      </c>
      <c r="E133" s="64">
        <v>14.972131169999999</v>
      </c>
      <c r="F133" s="46">
        <v>4.4923353300000004</v>
      </c>
      <c r="G133" s="105">
        <f t="shared" si="7"/>
        <v>2.3328169137364902</v>
      </c>
      <c r="H133" s="64">
        <v>35.989988950000004</v>
      </c>
      <c r="I133" s="107">
        <v>68.421677979999998</v>
      </c>
      <c r="J133" s="70">
        <f t="shared" si="8"/>
        <v>-0.47399727670344394</v>
      </c>
      <c r="K133" s="72">
        <f t="shared" si="9"/>
        <v>2.4037986670938314</v>
      </c>
      <c r="L133" s="53"/>
    </row>
    <row r="134" spans="1:12" x14ac:dyDescent="0.15">
      <c r="A134" s="25" t="s">
        <v>738</v>
      </c>
      <c r="B134" s="25" t="s">
        <v>885</v>
      </c>
      <c r="C134" s="25" t="s">
        <v>105</v>
      </c>
      <c r="D134" s="25" t="s">
        <v>109</v>
      </c>
      <c r="E134" s="64">
        <v>14.13428594</v>
      </c>
      <c r="F134" s="46">
        <v>14.010315701</v>
      </c>
      <c r="G134" s="105">
        <f t="shared" si="7"/>
        <v>8.8484971820550484E-3</v>
      </c>
      <c r="H134" s="64">
        <v>3.7841020099999998</v>
      </c>
      <c r="I134" s="107">
        <v>0.98843729000000002</v>
      </c>
      <c r="J134" s="70">
        <f t="shared" si="8"/>
        <v>2.8283683226884326</v>
      </c>
      <c r="K134" s="72">
        <f t="shared" si="9"/>
        <v>0.26772502169996426</v>
      </c>
      <c r="L134" s="53"/>
    </row>
    <row r="135" spans="1:12" x14ac:dyDescent="0.15">
      <c r="A135" s="25" t="s">
        <v>720</v>
      </c>
      <c r="B135" s="25" t="s">
        <v>420</v>
      </c>
      <c r="C135" s="25" t="s">
        <v>106</v>
      </c>
      <c r="D135" s="25" t="s">
        <v>109</v>
      </c>
      <c r="E135" s="64">
        <v>13.836842685000001</v>
      </c>
      <c r="F135" s="46">
        <v>14.886189727</v>
      </c>
      <c r="G135" s="105">
        <f t="shared" si="7"/>
        <v>-7.0491311829563363E-2</v>
      </c>
      <c r="H135" s="64">
        <v>17.398004820000001</v>
      </c>
      <c r="I135" s="107">
        <v>15.2282402</v>
      </c>
      <c r="J135" s="70">
        <f t="shared" ref="J135:J166" si="10">IF(ISERROR(H135/I135-1),"",((H135/I135-1)))</f>
        <v>0.14248295216672502</v>
      </c>
      <c r="K135" s="72">
        <f t="shared" ref="K135:K166" si="11">IF(ISERROR(H135/E135),"",(H135/E135))</f>
        <v>1.2573681161281482</v>
      </c>
      <c r="L135" s="53"/>
    </row>
    <row r="136" spans="1:12" x14ac:dyDescent="0.15">
      <c r="A136" s="25" t="s">
        <v>808</v>
      </c>
      <c r="B136" s="25" t="s">
        <v>809</v>
      </c>
      <c r="C136" s="25" t="s">
        <v>105</v>
      </c>
      <c r="D136" s="25" t="s">
        <v>108</v>
      </c>
      <c r="E136" s="64">
        <v>13.762112062000002</v>
      </c>
      <c r="F136" s="46">
        <v>5.2874174110000007</v>
      </c>
      <c r="G136" s="105">
        <f t="shared" ref="G136:G199" si="12">IF(ISERROR(E136/F136-1),"",((E136/F136-1)))</f>
        <v>1.6028041654833518</v>
      </c>
      <c r="H136" s="64">
        <v>31.971531859999999</v>
      </c>
      <c r="I136" s="107">
        <v>26.775269190000003</v>
      </c>
      <c r="J136" s="70">
        <f t="shared" si="10"/>
        <v>0.19406948378844646</v>
      </c>
      <c r="K136" s="72">
        <f t="shared" si="11"/>
        <v>2.3231559019403658</v>
      </c>
      <c r="L136" s="53"/>
    </row>
    <row r="137" spans="1:12" x14ac:dyDescent="0.15">
      <c r="A137" s="25" t="s">
        <v>1674</v>
      </c>
      <c r="B137" s="25" t="s">
        <v>24</v>
      </c>
      <c r="C137" s="25" t="s">
        <v>105</v>
      </c>
      <c r="D137" s="25" t="s">
        <v>109</v>
      </c>
      <c r="E137" s="64">
        <v>13.725518091</v>
      </c>
      <c r="F137" s="46">
        <v>17.556988287999999</v>
      </c>
      <c r="G137" s="105">
        <f t="shared" si="12"/>
        <v>-0.21823049227746916</v>
      </c>
      <c r="H137" s="64">
        <v>15.42374893</v>
      </c>
      <c r="I137" s="107">
        <v>49.41829061</v>
      </c>
      <c r="J137" s="70">
        <f t="shared" si="10"/>
        <v>-0.68789392065943011</v>
      </c>
      <c r="K137" s="72">
        <f t="shared" si="11"/>
        <v>1.1237279953835442</v>
      </c>
      <c r="L137" s="53"/>
    </row>
    <row r="138" spans="1:12" x14ac:dyDescent="0.15">
      <c r="A138" s="25" t="s">
        <v>1478</v>
      </c>
      <c r="B138" s="25" t="s">
        <v>957</v>
      </c>
      <c r="C138" s="25" t="s">
        <v>106</v>
      </c>
      <c r="D138" s="25" t="s">
        <v>109</v>
      </c>
      <c r="E138" s="64">
        <v>13.721817758</v>
      </c>
      <c r="F138" s="46">
        <v>15.759578133</v>
      </c>
      <c r="G138" s="105">
        <f t="shared" si="12"/>
        <v>-0.12930297738954077</v>
      </c>
      <c r="H138" s="64">
        <v>21.80424623</v>
      </c>
      <c r="I138" s="107">
        <v>7.7106946799999996</v>
      </c>
      <c r="J138" s="70">
        <f t="shared" si="10"/>
        <v>1.8277927132241216</v>
      </c>
      <c r="K138" s="72">
        <f t="shared" si="11"/>
        <v>1.5890202460448681</v>
      </c>
      <c r="L138" s="53"/>
    </row>
    <row r="139" spans="1:12" x14ac:dyDescent="0.15">
      <c r="A139" s="25" t="s">
        <v>1888</v>
      </c>
      <c r="B139" s="25" t="s">
        <v>1889</v>
      </c>
      <c r="C139" s="25" t="s">
        <v>105</v>
      </c>
      <c r="D139" s="25" t="s">
        <v>109</v>
      </c>
      <c r="E139" s="64">
        <v>13.620710620999999</v>
      </c>
      <c r="F139" s="46">
        <v>11.524090954</v>
      </c>
      <c r="G139" s="105">
        <f t="shared" si="12"/>
        <v>0.18193362716147821</v>
      </c>
      <c r="H139" s="64">
        <v>72.046648019999992</v>
      </c>
      <c r="I139" s="107">
        <v>27.006347010000002</v>
      </c>
      <c r="J139" s="70">
        <f t="shared" si="10"/>
        <v>1.667767247207566</v>
      </c>
      <c r="K139" s="72">
        <f t="shared" si="11"/>
        <v>5.2894925987870742</v>
      </c>
      <c r="L139" s="53"/>
    </row>
    <row r="140" spans="1:12" x14ac:dyDescent="0.15">
      <c r="A140" s="25" t="s">
        <v>1513</v>
      </c>
      <c r="B140" s="25" t="s">
        <v>906</v>
      </c>
      <c r="C140" s="25" t="s">
        <v>105</v>
      </c>
      <c r="D140" s="25" t="s">
        <v>108</v>
      </c>
      <c r="E140" s="64">
        <v>13.333027765000001</v>
      </c>
      <c r="F140" s="46">
        <v>9.3455083650000006</v>
      </c>
      <c r="G140" s="105">
        <f t="shared" si="12"/>
        <v>0.42667763424552874</v>
      </c>
      <c r="H140" s="64">
        <v>12.66804263</v>
      </c>
      <c r="I140" s="107">
        <v>7.4180790999999999</v>
      </c>
      <c r="J140" s="70">
        <f t="shared" si="10"/>
        <v>0.70772547167904976</v>
      </c>
      <c r="K140" s="72">
        <f t="shared" si="11"/>
        <v>0.9501249718578082</v>
      </c>
      <c r="L140" s="53"/>
    </row>
    <row r="141" spans="1:12" x14ac:dyDescent="0.15">
      <c r="A141" s="25" t="s">
        <v>1894</v>
      </c>
      <c r="B141" s="25" t="s">
        <v>1895</v>
      </c>
      <c r="C141" s="25" t="s">
        <v>105</v>
      </c>
      <c r="D141" s="25" t="s">
        <v>108</v>
      </c>
      <c r="E141" s="64">
        <v>13.154889005999999</v>
      </c>
      <c r="F141" s="46">
        <v>10.679964435</v>
      </c>
      <c r="G141" s="105">
        <f t="shared" si="12"/>
        <v>0.23173528208476646</v>
      </c>
      <c r="H141" s="64">
        <v>35.808256960000001</v>
      </c>
      <c r="I141" s="107">
        <v>16.456867039999999</v>
      </c>
      <c r="J141" s="70">
        <f t="shared" si="10"/>
        <v>1.1758854144573561</v>
      </c>
      <c r="K141" s="72">
        <f t="shared" si="11"/>
        <v>2.7220493417821849</v>
      </c>
      <c r="L141" s="53"/>
    </row>
    <row r="142" spans="1:12" x14ac:dyDescent="0.15">
      <c r="A142" s="25" t="s">
        <v>389</v>
      </c>
      <c r="B142" s="25" t="s">
        <v>390</v>
      </c>
      <c r="C142" s="25" t="s">
        <v>105</v>
      </c>
      <c r="D142" s="25" t="s">
        <v>109</v>
      </c>
      <c r="E142" s="64">
        <v>13.02737306</v>
      </c>
      <c r="F142" s="46">
        <v>2.2729145900000001</v>
      </c>
      <c r="G142" s="105">
        <f t="shared" si="12"/>
        <v>4.7315717525487839</v>
      </c>
      <c r="H142" s="64">
        <v>13.493715529999999</v>
      </c>
      <c r="I142" s="107">
        <v>11.5667159</v>
      </c>
      <c r="J142" s="70">
        <f t="shared" si="10"/>
        <v>0.1665986825179997</v>
      </c>
      <c r="K142" s="72">
        <f t="shared" si="11"/>
        <v>1.035797122555113</v>
      </c>
      <c r="L142" s="53"/>
    </row>
    <row r="143" spans="1:12" x14ac:dyDescent="0.15">
      <c r="A143" s="25" t="s">
        <v>964</v>
      </c>
      <c r="B143" s="25" t="s">
        <v>965</v>
      </c>
      <c r="C143" s="25" t="s">
        <v>106</v>
      </c>
      <c r="D143" s="25" t="s">
        <v>109</v>
      </c>
      <c r="E143" s="64">
        <v>12.982125665</v>
      </c>
      <c r="F143" s="46">
        <v>19.882817013999997</v>
      </c>
      <c r="G143" s="105">
        <f t="shared" si="12"/>
        <v>-0.34706809121368687</v>
      </c>
      <c r="H143" s="64">
        <v>13.00283864043965</v>
      </c>
      <c r="I143" s="107">
        <v>6.0579986400000001</v>
      </c>
      <c r="J143" s="70">
        <f t="shared" si="10"/>
        <v>1.1463918057993574</v>
      </c>
      <c r="K143" s="72">
        <f t="shared" si="11"/>
        <v>1.0015954995332923</v>
      </c>
      <c r="L143" s="53"/>
    </row>
    <row r="144" spans="1:12" x14ac:dyDescent="0.15">
      <c r="A144" s="25" t="s">
        <v>1502</v>
      </c>
      <c r="B144" s="25" t="s">
        <v>1571</v>
      </c>
      <c r="C144" s="25" t="s">
        <v>106</v>
      </c>
      <c r="D144" s="25" t="s">
        <v>109</v>
      </c>
      <c r="E144" s="64">
        <v>12.981223276</v>
      </c>
      <c r="F144" s="46">
        <v>13.599292155999999</v>
      </c>
      <c r="G144" s="105">
        <f t="shared" si="12"/>
        <v>-4.544860665614181E-2</v>
      </c>
      <c r="H144" s="64">
        <v>6.79848359</v>
      </c>
      <c r="I144" s="107">
        <v>9.2730417599999999</v>
      </c>
      <c r="J144" s="70">
        <f t="shared" si="10"/>
        <v>-0.26685506590450203</v>
      </c>
      <c r="K144" s="72">
        <f t="shared" si="11"/>
        <v>0.52371671339859016</v>
      </c>
      <c r="L144" s="53"/>
    </row>
    <row r="145" spans="1:12" x14ac:dyDescent="0.15">
      <c r="A145" s="25" t="s">
        <v>470</v>
      </c>
      <c r="B145" s="25" t="s">
        <v>471</v>
      </c>
      <c r="C145" s="25" t="s">
        <v>106</v>
      </c>
      <c r="D145" s="25" t="s">
        <v>109</v>
      </c>
      <c r="E145" s="64">
        <v>12.73946009</v>
      </c>
      <c r="F145" s="46">
        <v>17.86845954</v>
      </c>
      <c r="G145" s="105">
        <f t="shared" si="12"/>
        <v>-0.28704206081773964</v>
      </c>
      <c r="H145" s="64">
        <v>17.2343209544029</v>
      </c>
      <c r="I145" s="107">
        <v>38.211378333744747</v>
      </c>
      <c r="J145" s="70">
        <f t="shared" si="10"/>
        <v>-0.54897410912855915</v>
      </c>
      <c r="K145" s="72">
        <f t="shared" si="11"/>
        <v>1.3528297771371958</v>
      </c>
      <c r="L145" s="53"/>
    </row>
    <row r="146" spans="1:12" x14ac:dyDescent="0.15">
      <c r="A146" s="25" t="s">
        <v>1675</v>
      </c>
      <c r="B146" s="25" t="s">
        <v>1951</v>
      </c>
      <c r="C146" s="25" t="s">
        <v>105</v>
      </c>
      <c r="D146" s="25" t="s">
        <v>108</v>
      </c>
      <c r="E146" s="64">
        <v>12.424945619999999</v>
      </c>
      <c r="F146" s="46">
        <v>14.588374439999999</v>
      </c>
      <c r="G146" s="105">
        <f t="shared" si="12"/>
        <v>-0.14829814170851519</v>
      </c>
      <c r="H146" s="64">
        <v>104.12679968</v>
      </c>
      <c r="I146" s="107">
        <v>148.39953990999999</v>
      </c>
      <c r="J146" s="70">
        <f t="shared" si="10"/>
        <v>-0.29833475398138098</v>
      </c>
      <c r="K146" s="72">
        <f t="shared" si="11"/>
        <v>8.3804632120393947</v>
      </c>
      <c r="L146" s="53"/>
    </row>
    <row r="147" spans="1:12" x14ac:dyDescent="0.15">
      <c r="A147" s="25" t="s">
        <v>1535</v>
      </c>
      <c r="B147" s="25" t="s">
        <v>1701</v>
      </c>
      <c r="C147" s="25" t="s">
        <v>106</v>
      </c>
      <c r="D147" s="25" t="s">
        <v>109</v>
      </c>
      <c r="E147" s="64">
        <v>12.26171791</v>
      </c>
      <c r="F147" s="46">
        <v>7.1583193300000003</v>
      </c>
      <c r="G147" s="105">
        <f t="shared" si="12"/>
        <v>0.71293251177158634</v>
      </c>
      <c r="H147" s="64">
        <v>22.691917050000001</v>
      </c>
      <c r="I147" s="107">
        <v>3.4403641299999999</v>
      </c>
      <c r="J147" s="70">
        <f t="shared" si="10"/>
        <v>5.5957893387290962</v>
      </c>
      <c r="K147" s="72">
        <f t="shared" si="11"/>
        <v>1.8506311445555024</v>
      </c>
      <c r="L147" s="53"/>
    </row>
    <row r="148" spans="1:12" x14ac:dyDescent="0.15">
      <c r="A148" s="25" t="s">
        <v>180</v>
      </c>
      <c r="B148" s="25" t="s">
        <v>531</v>
      </c>
      <c r="C148" s="25" t="s">
        <v>105</v>
      </c>
      <c r="D148" s="25" t="s">
        <v>108</v>
      </c>
      <c r="E148" s="64">
        <v>12.072568195000001</v>
      </c>
      <c r="F148" s="46">
        <v>2.978544E-2</v>
      </c>
      <c r="G148" s="105">
        <f t="shared" si="12"/>
        <v>404.31777254255775</v>
      </c>
      <c r="H148" s="64">
        <v>2.5473148599999997</v>
      </c>
      <c r="I148" s="107">
        <v>0.30931768999999998</v>
      </c>
      <c r="J148" s="70">
        <f t="shared" si="10"/>
        <v>7.2352705401362591</v>
      </c>
      <c r="K148" s="72">
        <f t="shared" si="11"/>
        <v>0.21100024608309945</v>
      </c>
      <c r="L148" s="53"/>
    </row>
    <row r="149" spans="1:12" x14ac:dyDescent="0.15">
      <c r="A149" s="25" t="s">
        <v>297</v>
      </c>
      <c r="B149" s="25" t="s">
        <v>298</v>
      </c>
      <c r="C149" s="25" t="s">
        <v>105</v>
      </c>
      <c r="D149" s="25" t="s">
        <v>108</v>
      </c>
      <c r="E149" s="64">
        <v>12.05425483</v>
      </c>
      <c r="F149" s="46">
        <v>6.4451115799999998</v>
      </c>
      <c r="G149" s="105">
        <f t="shared" si="12"/>
        <v>0.87029420365752608</v>
      </c>
      <c r="H149" s="64">
        <v>12.137622310000001</v>
      </c>
      <c r="I149" s="107">
        <v>8.3689377</v>
      </c>
      <c r="J149" s="70">
        <f t="shared" si="10"/>
        <v>0.45031815806204434</v>
      </c>
      <c r="K149" s="72">
        <f t="shared" si="11"/>
        <v>1.0069160210378596</v>
      </c>
      <c r="L149" s="53"/>
    </row>
    <row r="150" spans="1:12" x14ac:dyDescent="0.15">
      <c r="A150" s="25" t="s">
        <v>1026</v>
      </c>
      <c r="B150" s="25" t="s">
        <v>779</v>
      </c>
      <c r="C150" s="25" t="s">
        <v>106</v>
      </c>
      <c r="D150" s="25" t="s">
        <v>109</v>
      </c>
      <c r="E150" s="64">
        <v>12.045507207</v>
      </c>
      <c r="F150" s="46">
        <v>15.891549136</v>
      </c>
      <c r="G150" s="105">
        <f t="shared" si="12"/>
        <v>-0.24201806231007084</v>
      </c>
      <c r="H150" s="64">
        <v>331.38885031102348</v>
      </c>
      <c r="I150" s="107">
        <v>86.041108109461504</v>
      </c>
      <c r="J150" s="70">
        <f t="shared" si="10"/>
        <v>2.85151769418672</v>
      </c>
      <c r="K150" s="72">
        <f t="shared" si="11"/>
        <v>27.511406918460324</v>
      </c>
      <c r="L150" s="53"/>
    </row>
    <row r="151" spans="1:12" x14ac:dyDescent="0.15">
      <c r="A151" s="25" t="s">
        <v>856</v>
      </c>
      <c r="B151" s="25" t="s">
        <v>857</v>
      </c>
      <c r="C151" s="25" t="s">
        <v>105</v>
      </c>
      <c r="D151" s="25" t="s">
        <v>108</v>
      </c>
      <c r="E151" s="64">
        <v>12.00527642</v>
      </c>
      <c r="F151" s="46">
        <v>2.5398260600000002</v>
      </c>
      <c r="G151" s="105">
        <f t="shared" si="12"/>
        <v>3.7268104729975082</v>
      </c>
      <c r="H151" s="64">
        <v>8.9790419999999996E-2</v>
      </c>
      <c r="I151" s="107">
        <v>0</v>
      </c>
      <c r="J151" s="70" t="str">
        <f t="shared" si="10"/>
        <v/>
      </c>
      <c r="K151" s="72">
        <f t="shared" si="11"/>
        <v>7.4792463629088186E-3</v>
      </c>
      <c r="L151" s="53"/>
    </row>
    <row r="152" spans="1:12" x14ac:dyDescent="0.15">
      <c r="A152" s="25" t="s">
        <v>1477</v>
      </c>
      <c r="B152" s="25" t="s">
        <v>949</v>
      </c>
      <c r="C152" s="25" t="s">
        <v>106</v>
      </c>
      <c r="D152" s="25" t="s">
        <v>109</v>
      </c>
      <c r="E152" s="64">
        <v>11.587069364</v>
      </c>
      <c r="F152" s="46">
        <v>28.932050434999997</v>
      </c>
      <c r="G152" s="105">
        <f t="shared" si="12"/>
        <v>-0.5995074946370631</v>
      </c>
      <c r="H152" s="64">
        <v>107.45179764</v>
      </c>
      <c r="I152" s="107">
        <v>94.285779500000004</v>
      </c>
      <c r="J152" s="70">
        <f t="shared" si="10"/>
        <v>0.13963948974935292</v>
      </c>
      <c r="K152" s="72">
        <f t="shared" si="11"/>
        <v>9.2734231810023715</v>
      </c>
      <c r="L152" s="53"/>
    </row>
    <row r="153" spans="1:12" x14ac:dyDescent="0.15">
      <c r="A153" s="25" t="s">
        <v>1467</v>
      </c>
      <c r="B153" s="25" t="s">
        <v>609</v>
      </c>
      <c r="C153" s="25" t="s">
        <v>106</v>
      </c>
      <c r="D153" s="25" t="s">
        <v>109</v>
      </c>
      <c r="E153" s="64">
        <v>11.499043035</v>
      </c>
      <c r="F153" s="46">
        <v>10.660848606</v>
      </c>
      <c r="G153" s="105">
        <f t="shared" si="12"/>
        <v>7.8623612432527912E-2</v>
      </c>
      <c r="H153" s="64">
        <v>12.566637009999999</v>
      </c>
      <c r="I153" s="107">
        <v>18.511247489999999</v>
      </c>
      <c r="J153" s="70">
        <f t="shared" si="10"/>
        <v>-0.32113505495571548</v>
      </c>
      <c r="K153" s="72">
        <f t="shared" si="11"/>
        <v>1.0928419844808417</v>
      </c>
      <c r="L153" s="53"/>
    </row>
    <row r="154" spans="1:12" x14ac:dyDescent="0.15">
      <c r="A154" s="25" t="s">
        <v>502</v>
      </c>
      <c r="B154" s="25" t="s">
        <v>1944</v>
      </c>
      <c r="C154" s="25" t="s">
        <v>105</v>
      </c>
      <c r="D154" s="25" t="s">
        <v>108</v>
      </c>
      <c r="E154" s="64">
        <v>11.024462299000001</v>
      </c>
      <c r="F154" s="46">
        <v>29.524543173999998</v>
      </c>
      <c r="G154" s="105">
        <f t="shared" si="12"/>
        <v>-0.62660007187821964</v>
      </c>
      <c r="H154" s="64">
        <v>89.272024810000005</v>
      </c>
      <c r="I154" s="107">
        <v>163.92498691999998</v>
      </c>
      <c r="J154" s="70">
        <f t="shared" si="10"/>
        <v>-0.4554092912414428</v>
      </c>
      <c r="K154" s="72">
        <f t="shared" si="11"/>
        <v>8.0976307405121819</v>
      </c>
      <c r="L154" s="53"/>
    </row>
    <row r="155" spans="1:12" x14ac:dyDescent="0.15">
      <c r="A155" s="25" t="s">
        <v>1686</v>
      </c>
      <c r="B155" s="25" t="s">
        <v>1767</v>
      </c>
      <c r="C155" s="25" t="s">
        <v>105</v>
      </c>
      <c r="D155" s="25" t="s">
        <v>109</v>
      </c>
      <c r="E155" s="64">
        <v>10.963514949999999</v>
      </c>
      <c r="F155" s="46">
        <v>17.186489214999998</v>
      </c>
      <c r="G155" s="105">
        <f t="shared" si="12"/>
        <v>-0.36208525121981994</v>
      </c>
      <c r="H155" s="64">
        <v>16.412120680000001</v>
      </c>
      <c r="I155" s="107">
        <v>18.711065780000002</v>
      </c>
      <c r="J155" s="70">
        <f t="shared" si="10"/>
        <v>-0.12286553460024241</v>
      </c>
      <c r="K155" s="72">
        <f t="shared" si="11"/>
        <v>1.4969761755102093</v>
      </c>
      <c r="L155" s="53"/>
    </row>
    <row r="156" spans="1:12" x14ac:dyDescent="0.15">
      <c r="A156" s="25" t="s">
        <v>697</v>
      </c>
      <c r="B156" s="25" t="s">
        <v>143</v>
      </c>
      <c r="C156" s="25" t="s">
        <v>105</v>
      </c>
      <c r="D156" s="25" t="s">
        <v>108</v>
      </c>
      <c r="E156" s="64">
        <v>10.75859589</v>
      </c>
      <c r="F156" s="46">
        <v>4.9784765899999996</v>
      </c>
      <c r="G156" s="105">
        <f t="shared" si="12"/>
        <v>1.1610216891669669</v>
      </c>
      <c r="H156" s="64">
        <v>314.07730183999996</v>
      </c>
      <c r="I156" s="107">
        <v>359.82019514000001</v>
      </c>
      <c r="J156" s="70">
        <f t="shared" si="10"/>
        <v>-0.12712708713362308</v>
      </c>
      <c r="K156" s="72">
        <f t="shared" si="11"/>
        <v>29.193149835837914</v>
      </c>
      <c r="L156" s="53"/>
    </row>
    <row r="157" spans="1:12" x14ac:dyDescent="0.15">
      <c r="A157" s="25" t="s">
        <v>1800</v>
      </c>
      <c r="B157" s="25" t="s">
        <v>1801</v>
      </c>
      <c r="C157" s="25" t="s">
        <v>105</v>
      </c>
      <c r="D157" s="25" t="s">
        <v>108</v>
      </c>
      <c r="E157" s="64">
        <v>10.689988490000001</v>
      </c>
      <c r="F157" s="46">
        <v>15.72470938</v>
      </c>
      <c r="G157" s="105">
        <f t="shared" si="12"/>
        <v>-0.32017894692563142</v>
      </c>
      <c r="H157" s="64">
        <v>17.982420149999999</v>
      </c>
      <c r="I157" s="107">
        <v>24.694045589999998</v>
      </c>
      <c r="J157" s="70">
        <f t="shared" si="10"/>
        <v>-0.27179124682259082</v>
      </c>
      <c r="K157" s="72">
        <f t="shared" si="11"/>
        <v>1.6821739487205003</v>
      </c>
      <c r="L157" s="53"/>
    </row>
    <row r="158" spans="1:12" x14ac:dyDescent="0.15">
      <c r="A158" s="25" t="s">
        <v>1019</v>
      </c>
      <c r="B158" s="25" t="s">
        <v>596</v>
      </c>
      <c r="C158" s="25" t="s">
        <v>105</v>
      </c>
      <c r="D158" s="25" t="s">
        <v>109</v>
      </c>
      <c r="E158" s="64">
        <v>10.6650659</v>
      </c>
      <c r="F158" s="46">
        <v>7.0839031299999995</v>
      </c>
      <c r="G158" s="105">
        <f t="shared" si="12"/>
        <v>0.50553525426313972</v>
      </c>
      <c r="H158" s="64">
        <v>12.657852740000001</v>
      </c>
      <c r="I158" s="107">
        <v>13.333532419999999</v>
      </c>
      <c r="J158" s="70">
        <f t="shared" si="10"/>
        <v>-5.0675219342962263E-2</v>
      </c>
      <c r="K158" s="72">
        <f t="shared" si="11"/>
        <v>1.1868518074510914</v>
      </c>
      <c r="L158" s="53"/>
    </row>
    <row r="159" spans="1:12" x14ac:dyDescent="0.15">
      <c r="A159" s="25" t="s">
        <v>1937</v>
      </c>
      <c r="B159" s="25" t="s">
        <v>1938</v>
      </c>
      <c r="C159" s="25" t="s">
        <v>105</v>
      </c>
      <c r="D159" s="25" t="s">
        <v>108</v>
      </c>
      <c r="E159" s="64">
        <v>10.516369349</v>
      </c>
      <c r="F159" s="46">
        <v>11.675030568</v>
      </c>
      <c r="G159" s="105">
        <f t="shared" si="12"/>
        <v>-9.9242671122058201E-2</v>
      </c>
      <c r="H159" s="64">
        <v>31.510524149999998</v>
      </c>
      <c r="I159" s="107">
        <v>27.891924789999997</v>
      </c>
      <c r="J159" s="70">
        <f t="shared" si="10"/>
        <v>0.1297364519388553</v>
      </c>
      <c r="K159" s="72">
        <f t="shared" si="11"/>
        <v>2.9963310629629349</v>
      </c>
      <c r="L159" s="53"/>
    </row>
    <row r="160" spans="1:12" x14ac:dyDescent="0.15">
      <c r="A160" s="25" t="s">
        <v>1731</v>
      </c>
      <c r="B160" s="25" t="s">
        <v>1759</v>
      </c>
      <c r="C160" s="25" t="s">
        <v>106</v>
      </c>
      <c r="D160" s="25" t="s">
        <v>109</v>
      </c>
      <c r="E160" s="64">
        <v>10.503003439999999</v>
      </c>
      <c r="F160" s="46">
        <v>0.24363485999999998</v>
      </c>
      <c r="G160" s="105">
        <f t="shared" si="12"/>
        <v>42.109608534673569</v>
      </c>
      <c r="H160" s="64">
        <v>12.179214231760151</v>
      </c>
      <c r="I160" s="107">
        <v>0</v>
      </c>
      <c r="J160" s="70" t="str">
        <f t="shared" si="10"/>
        <v/>
      </c>
      <c r="K160" s="72">
        <f t="shared" si="11"/>
        <v>1.1595934726038852</v>
      </c>
      <c r="L160" s="53"/>
    </row>
    <row r="161" spans="1:12" x14ac:dyDescent="0.15">
      <c r="A161" s="25" t="s">
        <v>1501</v>
      </c>
      <c r="B161" s="25" t="s">
        <v>419</v>
      </c>
      <c r="C161" s="25" t="s">
        <v>106</v>
      </c>
      <c r="D161" s="25" t="s">
        <v>109</v>
      </c>
      <c r="E161" s="64">
        <v>10.110265720000001</v>
      </c>
      <c r="F161" s="46">
        <v>11.083170089999999</v>
      </c>
      <c r="G161" s="105">
        <f t="shared" si="12"/>
        <v>-8.7782138332228588E-2</v>
      </c>
      <c r="H161" s="64">
        <v>43.792452840000003</v>
      </c>
      <c r="I161" s="107">
        <v>11.5971229</v>
      </c>
      <c r="J161" s="70">
        <f t="shared" si="10"/>
        <v>2.7761480340955944</v>
      </c>
      <c r="K161" s="72">
        <f t="shared" si="11"/>
        <v>4.3314838652925136</v>
      </c>
      <c r="L161" s="53"/>
    </row>
    <row r="162" spans="1:12" x14ac:dyDescent="0.15">
      <c r="A162" s="25" t="s">
        <v>1408</v>
      </c>
      <c r="B162" s="25" t="s">
        <v>1409</v>
      </c>
      <c r="C162" s="25" t="s">
        <v>105</v>
      </c>
      <c r="D162" s="25" t="s">
        <v>109</v>
      </c>
      <c r="E162" s="64">
        <v>10.08690264</v>
      </c>
      <c r="F162" s="46">
        <v>9.1007379450000006</v>
      </c>
      <c r="G162" s="105">
        <f t="shared" si="12"/>
        <v>0.10836095940349577</v>
      </c>
      <c r="H162" s="64">
        <v>4.2384937200000001</v>
      </c>
      <c r="I162" s="107">
        <v>3.4236</v>
      </c>
      <c r="J162" s="70">
        <f t="shared" si="10"/>
        <v>0.23802246757798806</v>
      </c>
      <c r="K162" s="72">
        <f t="shared" si="11"/>
        <v>0.42019774268387311</v>
      </c>
      <c r="L162" s="53"/>
    </row>
    <row r="163" spans="1:12" x14ac:dyDescent="0.15">
      <c r="A163" s="25" t="s">
        <v>9</v>
      </c>
      <c r="B163" s="25" t="s">
        <v>10</v>
      </c>
      <c r="C163" s="25" t="s">
        <v>105</v>
      </c>
      <c r="D163" s="25" t="s">
        <v>108</v>
      </c>
      <c r="E163" s="64">
        <v>9.9737360979999998</v>
      </c>
      <c r="F163" s="46">
        <v>3.9976221830000003</v>
      </c>
      <c r="G163" s="105">
        <f t="shared" si="12"/>
        <v>1.4949171385964362</v>
      </c>
      <c r="H163" s="64">
        <v>33.041422359999999</v>
      </c>
      <c r="I163" s="107">
        <v>7.7911115599999992</v>
      </c>
      <c r="J163" s="70">
        <f t="shared" si="10"/>
        <v>3.2409124943912371</v>
      </c>
      <c r="K163" s="72">
        <f t="shared" si="11"/>
        <v>3.3128430545325624</v>
      </c>
      <c r="L163" s="53"/>
    </row>
    <row r="164" spans="1:12" x14ac:dyDescent="0.15">
      <c r="A164" s="25" t="s">
        <v>1471</v>
      </c>
      <c r="B164" s="25" t="s">
        <v>1422</v>
      </c>
      <c r="C164" s="25" t="s">
        <v>106</v>
      </c>
      <c r="D164" s="25" t="s">
        <v>109</v>
      </c>
      <c r="E164" s="64">
        <v>9.9339546999999992</v>
      </c>
      <c r="F164" s="46">
        <v>19.113361693999998</v>
      </c>
      <c r="G164" s="105">
        <f t="shared" si="12"/>
        <v>-0.48026125079198223</v>
      </c>
      <c r="H164" s="64">
        <v>88.141109409999999</v>
      </c>
      <c r="I164" s="107">
        <v>17.259393620000001</v>
      </c>
      <c r="J164" s="70">
        <f t="shared" si="10"/>
        <v>4.1068485574060389</v>
      </c>
      <c r="K164" s="72">
        <f t="shared" si="11"/>
        <v>8.8727110271602108</v>
      </c>
      <c r="L164" s="53"/>
    </row>
    <row r="165" spans="1:12" x14ac:dyDescent="0.15">
      <c r="A165" s="25" t="s">
        <v>1804</v>
      </c>
      <c r="B165" s="25" t="s">
        <v>1805</v>
      </c>
      <c r="C165" s="25" t="s">
        <v>105</v>
      </c>
      <c r="D165" s="25" t="s">
        <v>108</v>
      </c>
      <c r="E165" s="64">
        <v>9.9168381700000001</v>
      </c>
      <c r="F165" s="46">
        <v>12.201534000000001</v>
      </c>
      <c r="G165" s="105">
        <f t="shared" si="12"/>
        <v>-0.18724660604150267</v>
      </c>
      <c r="H165" s="64">
        <v>11.210946949999999</v>
      </c>
      <c r="I165" s="107">
        <v>18.96390246</v>
      </c>
      <c r="J165" s="70">
        <f t="shared" si="10"/>
        <v>-0.40882700838358987</v>
      </c>
      <c r="K165" s="72">
        <f t="shared" si="11"/>
        <v>1.1304961075108477</v>
      </c>
      <c r="L165" s="53"/>
    </row>
    <row r="166" spans="1:12" x14ac:dyDescent="0.15">
      <c r="A166" s="25" t="s">
        <v>451</v>
      </c>
      <c r="B166" s="25" t="s">
        <v>20</v>
      </c>
      <c r="C166" s="25" t="s">
        <v>105</v>
      </c>
      <c r="D166" s="25" t="s">
        <v>109</v>
      </c>
      <c r="E166" s="64">
        <v>9.8398160950000015</v>
      </c>
      <c r="F166" s="46">
        <v>17.832644690999999</v>
      </c>
      <c r="G166" s="105">
        <f t="shared" si="12"/>
        <v>-0.44821330399937354</v>
      </c>
      <c r="H166" s="64">
        <v>1.0683261799999999</v>
      </c>
      <c r="I166" s="107">
        <v>0.96910315000000002</v>
      </c>
      <c r="J166" s="70">
        <f t="shared" si="10"/>
        <v>0.10238644874903136</v>
      </c>
      <c r="K166" s="72">
        <f t="shared" si="11"/>
        <v>0.1085717628953308</v>
      </c>
      <c r="L166" s="53"/>
    </row>
    <row r="167" spans="1:12" x14ac:dyDescent="0.15">
      <c r="A167" s="25" t="s">
        <v>1464</v>
      </c>
      <c r="B167" s="25" t="s">
        <v>603</v>
      </c>
      <c r="C167" s="25" t="s">
        <v>106</v>
      </c>
      <c r="D167" s="25" t="s">
        <v>109</v>
      </c>
      <c r="E167" s="64">
        <v>9.7598509680000003</v>
      </c>
      <c r="F167" s="46">
        <v>3.0540018440000001</v>
      </c>
      <c r="G167" s="105">
        <f t="shared" si="12"/>
        <v>2.1957580468310942</v>
      </c>
      <c r="H167" s="64">
        <v>19.222298300000002</v>
      </c>
      <c r="I167" s="107">
        <v>1.99835889</v>
      </c>
      <c r="J167" s="70">
        <f t="shared" ref="J167:J230" si="13">IF(ISERROR(H167/I167-1),"",((H167/I167-1)))</f>
        <v>8.6190421030929052</v>
      </c>
      <c r="K167" s="72">
        <f t="shared" ref="K167:K214" si="14">IF(ISERROR(H167/E167),"",(H167/E167))</f>
        <v>1.9695278506838776</v>
      </c>
      <c r="L167" s="53"/>
    </row>
    <row r="168" spans="1:12" x14ac:dyDescent="0.15">
      <c r="A168" s="25" t="s">
        <v>174</v>
      </c>
      <c r="B168" s="25" t="s">
        <v>175</v>
      </c>
      <c r="C168" s="25" t="s">
        <v>106</v>
      </c>
      <c r="D168" s="25" t="s">
        <v>109</v>
      </c>
      <c r="E168" s="64">
        <v>9.7474102299999998</v>
      </c>
      <c r="F168" s="46">
        <v>3.5247088799999999</v>
      </c>
      <c r="G168" s="105">
        <f t="shared" si="12"/>
        <v>1.765451151245149</v>
      </c>
      <c r="H168" s="64">
        <v>0.2071134</v>
      </c>
      <c r="I168" s="107">
        <v>0</v>
      </c>
      <c r="J168" s="70" t="str">
        <f t="shared" si="13"/>
        <v/>
      </c>
      <c r="K168" s="72">
        <f t="shared" si="14"/>
        <v>2.1248043850925519E-2</v>
      </c>
      <c r="L168" s="53"/>
    </row>
    <row r="169" spans="1:12" x14ac:dyDescent="0.15">
      <c r="A169" s="25" t="s">
        <v>718</v>
      </c>
      <c r="B169" s="25" t="s">
        <v>1765</v>
      </c>
      <c r="C169" s="25" t="s">
        <v>106</v>
      </c>
      <c r="D169" s="25" t="s">
        <v>109</v>
      </c>
      <c r="E169" s="64">
        <v>9.7180081199999986</v>
      </c>
      <c r="F169" s="46">
        <v>7.3574757899999996</v>
      </c>
      <c r="G169" s="105">
        <f t="shared" si="12"/>
        <v>0.32083453583474175</v>
      </c>
      <c r="H169" s="64">
        <v>3.9556337699999999</v>
      </c>
      <c r="I169" s="107">
        <v>29.488803390000001</v>
      </c>
      <c r="J169" s="70">
        <f t="shared" si="13"/>
        <v>-0.86585980727378709</v>
      </c>
      <c r="K169" s="72">
        <f t="shared" si="14"/>
        <v>0.40704162017102746</v>
      </c>
      <c r="L169" s="53"/>
    </row>
    <row r="170" spans="1:12" x14ac:dyDescent="0.15">
      <c r="A170" s="25" t="s">
        <v>1369</v>
      </c>
      <c r="B170" s="25" t="s">
        <v>1370</v>
      </c>
      <c r="C170" s="25" t="s">
        <v>105</v>
      </c>
      <c r="D170" s="25" t="s">
        <v>108</v>
      </c>
      <c r="E170" s="64">
        <v>9.7148815899999992</v>
      </c>
      <c r="F170" s="46">
        <v>7.4924629500000002</v>
      </c>
      <c r="G170" s="105">
        <f t="shared" si="12"/>
        <v>0.29662057121016505</v>
      </c>
      <c r="H170" s="64">
        <v>7.3294983899999995</v>
      </c>
      <c r="I170" s="107">
        <v>10.87897515</v>
      </c>
      <c r="J170" s="70">
        <f t="shared" si="13"/>
        <v>-0.32626940599271437</v>
      </c>
      <c r="K170" s="72">
        <f t="shared" si="14"/>
        <v>0.75446090846280711</v>
      </c>
      <c r="L170" s="53"/>
    </row>
    <row r="171" spans="1:12" x14ac:dyDescent="0.15">
      <c r="A171" s="25" t="s">
        <v>729</v>
      </c>
      <c r="B171" s="25" t="s">
        <v>958</v>
      </c>
      <c r="C171" s="25" t="s">
        <v>106</v>
      </c>
      <c r="D171" s="25" t="s">
        <v>109</v>
      </c>
      <c r="E171" s="64">
        <v>9.680896122</v>
      </c>
      <c r="F171" s="46">
        <v>7.4495108410000004</v>
      </c>
      <c r="G171" s="105">
        <f t="shared" si="12"/>
        <v>0.29953446993043986</v>
      </c>
      <c r="H171" s="64">
        <v>34.757174060000004</v>
      </c>
      <c r="I171" s="107">
        <v>46.16712811</v>
      </c>
      <c r="J171" s="70">
        <f t="shared" si="13"/>
        <v>-0.247144548883658</v>
      </c>
      <c r="K171" s="72">
        <f t="shared" si="14"/>
        <v>3.590284785828219</v>
      </c>
      <c r="L171" s="53"/>
    </row>
    <row r="172" spans="1:12" x14ac:dyDescent="0.15">
      <c r="A172" s="25" t="s">
        <v>780</v>
      </c>
      <c r="B172" s="25" t="s">
        <v>781</v>
      </c>
      <c r="C172" s="25" t="s">
        <v>106</v>
      </c>
      <c r="D172" s="25" t="s">
        <v>109</v>
      </c>
      <c r="E172" s="64">
        <v>9.6013083849999994</v>
      </c>
      <c r="F172" s="46">
        <v>10.038916435000001</v>
      </c>
      <c r="G172" s="105">
        <f t="shared" si="12"/>
        <v>-4.3591163731008908E-2</v>
      </c>
      <c r="H172" s="64">
        <v>23.017420505389449</v>
      </c>
      <c r="I172" s="107">
        <v>28.77162211923325</v>
      </c>
      <c r="J172" s="70">
        <f t="shared" si="13"/>
        <v>-0.19999573155791006</v>
      </c>
      <c r="K172" s="72">
        <f t="shared" si="14"/>
        <v>2.3973212381501328</v>
      </c>
      <c r="L172" s="53"/>
    </row>
    <row r="173" spans="1:12" x14ac:dyDescent="0.15">
      <c r="A173" s="25" t="s">
        <v>384</v>
      </c>
      <c r="B173" s="25" t="s">
        <v>385</v>
      </c>
      <c r="C173" s="25" t="s">
        <v>105</v>
      </c>
      <c r="D173" s="25" t="s">
        <v>108</v>
      </c>
      <c r="E173" s="64">
        <v>9.5151530140000009</v>
      </c>
      <c r="F173" s="46">
        <v>10.040406184</v>
      </c>
      <c r="G173" s="105">
        <f t="shared" si="12"/>
        <v>-5.2313936346222945E-2</v>
      </c>
      <c r="H173" s="64">
        <v>16.78242998</v>
      </c>
      <c r="I173" s="107">
        <v>25.65711503</v>
      </c>
      <c r="J173" s="70">
        <f t="shared" si="13"/>
        <v>-0.34589567219943196</v>
      </c>
      <c r="K173" s="72">
        <f t="shared" si="14"/>
        <v>1.7637582869458202</v>
      </c>
      <c r="L173" s="53"/>
    </row>
    <row r="174" spans="1:12" x14ac:dyDescent="0.15">
      <c r="A174" s="25" t="s">
        <v>990</v>
      </c>
      <c r="B174" s="25" t="s">
        <v>983</v>
      </c>
      <c r="C174" s="25" t="s">
        <v>105</v>
      </c>
      <c r="D174" s="25" t="s">
        <v>108</v>
      </c>
      <c r="E174" s="64">
        <v>9.0818499999999993</v>
      </c>
      <c r="F174" s="46">
        <v>0</v>
      </c>
      <c r="G174" s="105" t="str">
        <f t="shared" si="12"/>
        <v/>
      </c>
      <c r="H174" s="64">
        <v>0</v>
      </c>
      <c r="I174" s="107">
        <v>0</v>
      </c>
      <c r="J174" s="70" t="str">
        <f t="shared" si="13"/>
        <v/>
      </c>
      <c r="K174" s="72">
        <f t="shared" si="14"/>
        <v>0</v>
      </c>
      <c r="L174" s="53"/>
    </row>
    <row r="175" spans="1:12" x14ac:dyDescent="0.15">
      <c r="A175" s="25" t="s">
        <v>1676</v>
      </c>
      <c r="B175" s="25" t="s">
        <v>1783</v>
      </c>
      <c r="C175" s="25" t="s">
        <v>105</v>
      </c>
      <c r="D175" s="25" t="s">
        <v>108</v>
      </c>
      <c r="E175" s="64">
        <v>9.042893724999999</v>
      </c>
      <c r="F175" s="46">
        <v>8.6896260749999996</v>
      </c>
      <c r="G175" s="105">
        <f t="shared" si="12"/>
        <v>4.0653952995324927E-2</v>
      </c>
      <c r="H175" s="64">
        <v>2.99761115</v>
      </c>
      <c r="I175" s="107">
        <v>4.72250221</v>
      </c>
      <c r="J175" s="70">
        <f t="shared" si="13"/>
        <v>-0.3652493918049432</v>
      </c>
      <c r="K175" s="72">
        <f t="shared" si="14"/>
        <v>0.33148804366823414</v>
      </c>
      <c r="L175" s="53"/>
    </row>
    <row r="176" spans="1:12" x14ac:dyDescent="0.15">
      <c r="A176" s="25" t="s">
        <v>1376</v>
      </c>
      <c r="B176" s="25" t="s">
        <v>1377</v>
      </c>
      <c r="C176" s="25" t="s">
        <v>105</v>
      </c>
      <c r="D176" s="25" t="s">
        <v>108</v>
      </c>
      <c r="E176" s="64">
        <v>8.8167568299999992</v>
      </c>
      <c r="F176" s="46">
        <v>5.2853240700000006</v>
      </c>
      <c r="G176" s="105">
        <f t="shared" si="12"/>
        <v>0.66815822705077732</v>
      </c>
      <c r="H176" s="64">
        <v>7.1688473300000002</v>
      </c>
      <c r="I176" s="107">
        <v>6.5519470199999992</v>
      </c>
      <c r="J176" s="70">
        <f t="shared" si="13"/>
        <v>9.4155265315317038E-2</v>
      </c>
      <c r="K176" s="72">
        <f t="shared" si="14"/>
        <v>0.81309346148769768</v>
      </c>
      <c r="L176" s="53"/>
    </row>
    <row r="177" spans="1:12" x14ac:dyDescent="0.15">
      <c r="A177" s="25" t="s">
        <v>1592</v>
      </c>
      <c r="B177" s="25" t="s">
        <v>1593</v>
      </c>
      <c r="C177" s="25" t="s">
        <v>105</v>
      </c>
      <c r="D177" s="25" t="s">
        <v>108</v>
      </c>
      <c r="E177" s="64">
        <v>8.7742472100000004</v>
      </c>
      <c r="F177" s="46">
        <v>1.7966525900000001</v>
      </c>
      <c r="G177" s="105">
        <f t="shared" si="12"/>
        <v>3.8836637972397323</v>
      </c>
      <c r="H177" s="64">
        <v>7.0596200400000004</v>
      </c>
      <c r="I177" s="107">
        <v>4.4014674000000005</v>
      </c>
      <c r="J177" s="70">
        <f t="shared" si="13"/>
        <v>0.60392419128220731</v>
      </c>
      <c r="K177" s="72">
        <f t="shared" si="14"/>
        <v>0.80458412796418122</v>
      </c>
      <c r="L177" s="53"/>
    </row>
    <row r="178" spans="1:12" x14ac:dyDescent="0.15">
      <c r="A178" s="25" t="s">
        <v>947</v>
      </c>
      <c r="B178" s="25" t="s">
        <v>948</v>
      </c>
      <c r="C178" s="25" t="s">
        <v>106</v>
      </c>
      <c r="D178" s="25" t="s">
        <v>109</v>
      </c>
      <c r="E178" s="64">
        <v>8.7375313999999999</v>
      </c>
      <c r="F178" s="46">
        <v>6.8460985970000001</v>
      </c>
      <c r="G178" s="105">
        <f t="shared" si="12"/>
        <v>0.27627893116071056</v>
      </c>
      <c r="H178" s="64">
        <v>1.1688496000000002</v>
      </c>
      <c r="I178" s="107">
        <v>2.5133382935293849</v>
      </c>
      <c r="J178" s="70">
        <f t="shared" si="13"/>
        <v>-0.53494139527129492</v>
      </c>
      <c r="K178" s="72">
        <f t="shared" si="14"/>
        <v>0.13377343628201441</v>
      </c>
      <c r="L178" s="53"/>
    </row>
    <row r="179" spans="1:12" x14ac:dyDescent="0.15">
      <c r="A179" s="25" t="s">
        <v>173</v>
      </c>
      <c r="B179" s="25" t="s">
        <v>456</v>
      </c>
      <c r="C179" s="25" t="s">
        <v>105</v>
      </c>
      <c r="D179" s="25" t="s">
        <v>108</v>
      </c>
      <c r="E179" s="64">
        <v>8.7278457100000004</v>
      </c>
      <c r="F179" s="46">
        <v>14.418940660000001</v>
      </c>
      <c r="G179" s="105">
        <f t="shared" si="12"/>
        <v>-0.3946957744120434</v>
      </c>
      <c r="H179" s="64">
        <v>11.809369800000001</v>
      </c>
      <c r="I179" s="107">
        <v>9.1314378200000004</v>
      </c>
      <c r="J179" s="70">
        <f t="shared" si="13"/>
        <v>0.29326509502530906</v>
      </c>
      <c r="K179" s="72">
        <f t="shared" si="14"/>
        <v>1.3530681215490918</v>
      </c>
      <c r="L179" s="53"/>
    </row>
    <row r="180" spans="1:12" x14ac:dyDescent="0.15">
      <c r="A180" s="25" t="s">
        <v>459</v>
      </c>
      <c r="B180" s="25" t="s">
        <v>1028</v>
      </c>
      <c r="C180" s="25" t="s">
        <v>105</v>
      </c>
      <c r="D180" s="25" t="s">
        <v>109</v>
      </c>
      <c r="E180" s="64">
        <v>8.6288603599999991</v>
      </c>
      <c r="F180" s="46">
        <v>5.72384059</v>
      </c>
      <c r="G180" s="105">
        <f t="shared" si="12"/>
        <v>0.50752981749269832</v>
      </c>
      <c r="H180" s="64">
        <v>14.6763133</v>
      </c>
      <c r="I180" s="107">
        <v>23.198218409999999</v>
      </c>
      <c r="J180" s="70">
        <f t="shared" si="13"/>
        <v>-0.36735170603991218</v>
      </c>
      <c r="K180" s="72">
        <f t="shared" si="14"/>
        <v>1.7008402833859282</v>
      </c>
      <c r="L180" s="53"/>
    </row>
    <row r="181" spans="1:12" x14ac:dyDescent="0.15">
      <c r="A181" s="25" t="s">
        <v>1529</v>
      </c>
      <c r="B181" s="25" t="s">
        <v>282</v>
      </c>
      <c r="C181" s="25" t="s">
        <v>105</v>
      </c>
      <c r="D181" s="25" t="s">
        <v>108</v>
      </c>
      <c r="E181" s="64">
        <v>8.5979425900000006</v>
      </c>
      <c r="F181" s="46">
        <v>6.6513588600000002</v>
      </c>
      <c r="G181" s="105">
        <f t="shared" si="12"/>
        <v>0.29265955588509618</v>
      </c>
      <c r="H181" s="64">
        <v>5.1843591699999996</v>
      </c>
      <c r="I181" s="107">
        <v>2.11390536</v>
      </c>
      <c r="J181" s="70">
        <f t="shared" si="13"/>
        <v>1.4525029682501964</v>
      </c>
      <c r="K181" s="72">
        <f t="shared" si="14"/>
        <v>0.60297671399082919</v>
      </c>
      <c r="L181" s="53"/>
    </row>
    <row r="182" spans="1:12" x14ac:dyDescent="0.15">
      <c r="A182" s="25" t="s">
        <v>1590</v>
      </c>
      <c r="B182" s="25" t="s">
        <v>1591</v>
      </c>
      <c r="C182" s="25" t="s">
        <v>105</v>
      </c>
      <c r="D182" s="25" t="s">
        <v>108</v>
      </c>
      <c r="E182" s="64">
        <v>8.5061032699999988</v>
      </c>
      <c r="F182" s="46">
        <v>7.6318628499999992</v>
      </c>
      <c r="G182" s="105">
        <f t="shared" si="12"/>
        <v>0.11455137981154895</v>
      </c>
      <c r="H182" s="64">
        <v>7.8916760099999994</v>
      </c>
      <c r="I182" s="107">
        <v>10.76043728</v>
      </c>
      <c r="J182" s="70">
        <f t="shared" si="13"/>
        <v>-0.2666026663555815</v>
      </c>
      <c r="K182" s="72">
        <f t="shared" si="14"/>
        <v>0.92776630608671184</v>
      </c>
      <c r="L182" s="53"/>
    </row>
    <row r="183" spans="1:12" x14ac:dyDescent="0.15">
      <c r="A183" s="25" t="s">
        <v>1481</v>
      </c>
      <c r="B183" s="25" t="s">
        <v>938</v>
      </c>
      <c r="C183" s="25" t="s">
        <v>106</v>
      </c>
      <c r="D183" s="25" t="s">
        <v>108</v>
      </c>
      <c r="E183" s="64">
        <v>8.4645982699999998</v>
      </c>
      <c r="F183" s="46">
        <v>11.072272219</v>
      </c>
      <c r="G183" s="105">
        <f t="shared" si="12"/>
        <v>-0.23551389429581004</v>
      </c>
      <c r="H183" s="64">
        <v>10.128733710000001</v>
      </c>
      <c r="I183" s="107">
        <v>30.237946690000001</v>
      </c>
      <c r="J183" s="70">
        <f t="shared" si="13"/>
        <v>-0.6650323577245516</v>
      </c>
      <c r="K183" s="72">
        <f t="shared" si="14"/>
        <v>1.196599458936874</v>
      </c>
      <c r="L183" s="53"/>
    </row>
    <row r="184" spans="1:12" x14ac:dyDescent="0.15">
      <c r="A184" s="25" t="s">
        <v>504</v>
      </c>
      <c r="B184" s="25" t="s">
        <v>1946</v>
      </c>
      <c r="C184" s="25" t="s">
        <v>105</v>
      </c>
      <c r="D184" s="25" t="s">
        <v>108</v>
      </c>
      <c r="E184" s="64">
        <v>8.3884913900000004</v>
      </c>
      <c r="F184" s="46">
        <v>16.918168535</v>
      </c>
      <c r="G184" s="105">
        <f t="shared" si="12"/>
        <v>-0.50417260753455428</v>
      </c>
      <c r="H184" s="64">
        <v>176.62950354</v>
      </c>
      <c r="I184" s="107">
        <v>184.24623613999998</v>
      </c>
      <c r="J184" s="70">
        <f t="shared" si="13"/>
        <v>-4.133996308186394E-2</v>
      </c>
      <c r="K184" s="72">
        <f t="shared" si="14"/>
        <v>21.056170332434469</v>
      </c>
      <c r="L184" s="53"/>
    </row>
    <row r="185" spans="1:12" x14ac:dyDescent="0.15">
      <c r="A185" s="25" t="s">
        <v>723</v>
      </c>
      <c r="B185" s="25" t="s">
        <v>423</v>
      </c>
      <c r="C185" s="25" t="s">
        <v>106</v>
      </c>
      <c r="D185" s="25" t="s">
        <v>109</v>
      </c>
      <c r="E185" s="64">
        <v>8.3078366979999991</v>
      </c>
      <c r="F185" s="46">
        <v>16.108966291999998</v>
      </c>
      <c r="G185" s="105">
        <f t="shared" si="12"/>
        <v>-0.48427251336879262</v>
      </c>
      <c r="H185" s="64">
        <v>19.727292479999999</v>
      </c>
      <c r="I185" s="107">
        <v>124.45680251928199</v>
      </c>
      <c r="J185" s="70">
        <f t="shared" si="13"/>
        <v>-0.84149285470399526</v>
      </c>
      <c r="K185" s="72">
        <f t="shared" si="14"/>
        <v>2.3745402319654505</v>
      </c>
      <c r="L185" s="53"/>
    </row>
    <row r="186" spans="1:12" x14ac:dyDescent="0.15">
      <c r="A186" s="25" t="s">
        <v>702</v>
      </c>
      <c r="B186" s="25" t="s">
        <v>152</v>
      </c>
      <c r="C186" s="25" t="s">
        <v>105</v>
      </c>
      <c r="D186" s="25" t="s">
        <v>108</v>
      </c>
      <c r="E186" s="64">
        <v>8.2074420000000003</v>
      </c>
      <c r="F186" s="46">
        <v>14.77941</v>
      </c>
      <c r="G186" s="105">
        <f t="shared" si="12"/>
        <v>-0.44467052473677904</v>
      </c>
      <c r="H186" s="64">
        <v>312.92701782</v>
      </c>
      <c r="I186" s="107">
        <v>154.53828399</v>
      </c>
      <c r="J186" s="70">
        <f t="shared" si="13"/>
        <v>1.0249158314728612</v>
      </c>
      <c r="K186" s="72">
        <f t="shared" si="14"/>
        <v>38.127228656626507</v>
      </c>
      <c r="L186" s="53"/>
    </row>
    <row r="187" spans="1:12" x14ac:dyDescent="0.15">
      <c r="A187" s="25" t="s">
        <v>705</v>
      </c>
      <c r="B187" s="25" t="s">
        <v>150</v>
      </c>
      <c r="C187" s="25" t="s">
        <v>105</v>
      </c>
      <c r="D187" s="25" t="s">
        <v>108</v>
      </c>
      <c r="E187" s="64">
        <v>8.1920194300000002</v>
      </c>
      <c r="F187" s="46">
        <v>4.2166529500000003</v>
      </c>
      <c r="G187" s="105">
        <f t="shared" si="12"/>
        <v>0.9427777261109429</v>
      </c>
      <c r="H187" s="64">
        <v>86.685551430000004</v>
      </c>
      <c r="I187" s="107">
        <v>77.164458870000004</v>
      </c>
      <c r="J187" s="70">
        <f t="shared" si="13"/>
        <v>0.12338701909437755</v>
      </c>
      <c r="K187" s="72">
        <f t="shared" si="14"/>
        <v>10.581707254324714</v>
      </c>
      <c r="L187" s="53"/>
    </row>
    <row r="188" spans="1:12" x14ac:dyDescent="0.15">
      <c r="A188" s="25" t="s">
        <v>678</v>
      </c>
      <c r="B188" s="25" t="s">
        <v>1877</v>
      </c>
      <c r="C188" s="25" t="s">
        <v>105</v>
      </c>
      <c r="D188" s="25" t="s">
        <v>108</v>
      </c>
      <c r="E188" s="64">
        <v>8.1760441999999998</v>
      </c>
      <c r="F188" s="46">
        <v>6.5799502619999997</v>
      </c>
      <c r="G188" s="105">
        <f t="shared" si="12"/>
        <v>0.2425693013543937</v>
      </c>
      <c r="H188" s="64">
        <v>32.013935060000001</v>
      </c>
      <c r="I188" s="107">
        <v>17.761683219999998</v>
      </c>
      <c r="J188" s="70">
        <f t="shared" si="13"/>
        <v>0.80241560799551315</v>
      </c>
      <c r="K188" s="72">
        <f t="shared" si="14"/>
        <v>3.9155775429883319</v>
      </c>
      <c r="L188" s="53"/>
    </row>
    <row r="189" spans="1:12" x14ac:dyDescent="0.15">
      <c r="A189" s="25" t="s">
        <v>875</v>
      </c>
      <c r="B189" s="25" t="s">
        <v>275</v>
      </c>
      <c r="C189" s="25" t="s">
        <v>105</v>
      </c>
      <c r="D189" s="25" t="s">
        <v>108</v>
      </c>
      <c r="E189" s="64">
        <v>8.1748714600000003</v>
      </c>
      <c r="F189" s="46">
        <v>5.1672778700000004</v>
      </c>
      <c r="G189" s="105">
        <f t="shared" si="12"/>
        <v>0.5820460338433473</v>
      </c>
      <c r="H189" s="64">
        <v>35.46216582350015</v>
      </c>
      <c r="I189" s="107">
        <v>36.742128891917048</v>
      </c>
      <c r="J189" s="70">
        <f t="shared" si="13"/>
        <v>-3.483638828283786E-2</v>
      </c>
      <c r="K189" s="72">
        <f t="shared" si="14"/>
        <v>4.3379478193654863</v>
      </c>
      <c r="L189" s="53"/>
    </row>
    <row r="190" spans="1:12" x14ac:dyDescent="0.15">
      <c r="A190" s="25" t="s">
        <v>1506</v>
      </c>
      <c r="B190" s="25" t="s">
        <v>425</v>
      </c>
      <c r="C190" s="25" t="s">
        <v>106</v>
      </c>
      <c r="D190" s="25" t="s">
        <v>109</v>
      </c>
      <c r="E190" s="64">
        <v>8.116023178999999</v>
      </c>
      <c r="F190" s="46">
        <v>15.753548164000001</v>
      </c>
      <c r="G190" s="105">
        <f t="shared" si="12"/>
        <v>-0.484813002473517</v>
      </c>
      <c r="H190" s="64">
        <v>91.363894569999999</v>
      </c>
      <c r="I190" s="107">
        <v>11.415393310000001</v>
      </c>
      <c r="J190" s="70">
        <f t="shared" si="13"/>
        <v>7.0035695738984565</v>
      </c>
      <c r="K190" s="72">
        <f t="shared" si="14"/>
        <v>11.257224450319674</v>
      </c>
      <c r="L190" s="53"/>
    </row>
    <row r="191" spans="1:12" x14ac:dyDescent="0.15">
      <c r="A191" s="25" t="s">
        <v>1500</v>
      </c>
      <c r="B191" s="25" t="s">
        <v>959</v>
      </c>
      <c r="C191" s="25" t="s">
        <v>106</v>
      </c>
      <c r="D191" s="25" t="s">
        <v>109</v>
      </c>
      <c r="E191" s="64">
        <v>8.1012944729999994</v>
      </c>
      <c r="F191" s="46">
        <v>3.9540820650000001</v>
      </c>
      <c r="G191" s="105">
        <f t="shared" si="12"/>
        <v>1.0488432814051873</v>
      </c>
      <c r="H191" s="64">
        <v>14.34086432</v>
      </c>
      <c r="I191" s="107">
        <v>6.1778087800000003</v>
      </c>
      <c r="J191" s="70">
        <f t="shared" si="13"/>
        <v>1.3213512801540612</v>
      </c>
      <c r="K191" s="72">
        <f t="shared" si="14"/>
        <v>1.770194179188924</v>
      </c>
      <c r="L191" s="53"/>
    </row>
    <row r="192" spans="1:12" x14ac:dyDescent="0.15">
      <c r="A192" s="25" t="s">
        <v>1454</v>
      </c>
      <c r="B192" s="25" t="s">
        <v>971</v>
      </c>
      <c r="C192" s="25" t="s">
        <v>106</v>
      </c>
      <c r="D192" s="25" t="s">
        <v>109</v>
      </c>
      <c r="E192" s="64">
        <v>8.0795271300000007</v>
      </c>
      <c r="F192" s="46">
        <v>12.491217895</v>
      </c>
      <c r="G192" s="105">
        <f t="shared" si="12"/>
        <v>-0.35318339669392174</v>
      </c>
      <c r="H192" s="64">
        <v>16.204610989999999</v>
      </c>
      <c r="I192" s="107">
        <v>39.408373820000001</v>
      </c>
      <c r="J192" s="70">
        <f t="shared" si="13"/>
        <v>-0.58880285027706325</v>
      </c>
      <c r="K192" s="72">
        <f t="shared" si="14"/>
        <v>2.0056385391455449</v>
      </c>
      <c r="L192" s="53"/>
    </row>
    <row r="193" spans="1:12" x14ac:dyDescent="0.15">
      <c r="A193" s="25" t="s">
        <v>674</v>
      </c>
      <c r="B193" s="25" t="s">
        <v>1874</v>
      </c>
      <c r="C193" s="25" t="s">
        <v>105</v>
      </c>
      <c r="D193" s="25" t="s">
        <v>108</v>
      </c>
      <c r="E193" s="64">
        <v>8.0531902500000001</v>
      </c>
      <c r="F193" s="46">
        <v>8.0796209539999992</v>
      </c>
      <c r="G193" s="105">
        <f t="shared" si="12"/>
        <v>-3.2712801937712088E-3</v>
      </c>
      <c r="H193" s="64">
        <v>15.615808880000001</v>
      </c>
      <c r="I193" s="107">
        <v>78.108002749999997</v>
      </c>
      <c r="J193" s="70">
        <f t="shared" si="13"/>
        <v>-0.8000741495083229</v>
      </c>
      <c r="K193" s="72">
        <f t="shared" si="14"/>
        <v>1.939083567533997</v>
      </c>
      <c r="L193" s="53"/>
    </row>
    <row r="194" spans="1:12" x14ac:dyDescent="0.15">
      <c r="A194" s="25" t="s">
        <v>695</v>
      </c>
      <c r="B194" s="25" t="s">
        <v>145</v>
      </c>
      <c r="C194" s="25" t="s">
        <v>105</v>
      </c>
      <c r="D194" s="25" t="s">
        <v>108</v>
      </c>
      <c r="E194" s="64">
        <v>8.0052093000000006</v>
      </c>
      <c r="F194" s="46">
        <v>8.6521643000000008</v>
      </c>
      <c r="G194" s="105">
        <f t="shared" si="12"/>
        <v>-7.4773776545135617E-2</v>
      </c>
      <c r="H194" s="64">
        <v>291.01398520999999</v>
      </c>
      <c r="I194" s="107">
        <v>103.1989121</v>
      </c>
      <c r="J194" s="70">
        <f t="shared" si="13"/>
        <v>1.8199326842516199</v>
      </c>
      <c r="K194" s="72">
        <f t="shared" si="14"/>
        <v>36.353076391144448</v>
      </c>
      <c r="L194" s="53"/>
    </row>
    <row r="195" spans="1:12" x14ac:dyDescent="0.15">
      <c r="A195" s="25" t="s">
        <v>673</v>
      </c>
      <c r="B195" s="25" t="s">
        <v>1873</v>
      </c>
      <c r="C195" s="25" t="s">
        <v>105</v>
      </c>
      <c r="D195" s="25" t="s">
        <v>108</v>
      </c>
      <c r="E195" s="64">
        <v>7.9606205169999997</v>
      </c>
      <c r="F195" s="46">
        <v>4.1228465549999997</v>
      </c>
      <c r="G195" s="105">
        <f t="shared" si="12"/>
        <v>0.93085539585404242</v>
      </c>
      <c r="H195" s="64">
        <v>11.718257730000001</v>
      </c>
      <c r="I195" s="107">
        <v>7.5851731100000004</v>
      </c>
      <c r="J195" s="70">
        <f t="shared" si="13"/>
        <v>0.54488995307847365</v>
      </c>
      <c r="K195" s="72">
        <f t="shared" si="14"/>
        <v>1.4720281798354189</v>
      </c>
      <c r="L195" s="53"/>
    </row>
    <row r="196" spans="1:12" x14ac:dyDescent="0.15">
      <c r="A196" s="25" t="s">
        <v>285</v>
      </c>
      <c r="B196" s="25" t="s">
        <v>286</v>
      </c>
      <c r="C196" s="25" t="s">
        <v>105</v>
      </c>
      <c r="D196" s="25" t="s">
        <v>108</v>
      </c>
      <c r="E196" s="64">
        <v>7.9310519150000003</v>
      </c>
      <c r="F196" s="46">
        <v>10.637329068</v>
      </c>
      <c r="G196" s="105">
        <f t="shared" si="12"/>
        <v>-0.25441322118549692</v>
      </c>
      <c r="H196" s="64">
        <v>32.745283239999999</v>
      </c>
      <c r="I196" s="107">
        <v>47.689229929999996</v>
      </c>
      <c r="J196" s="70">
        <f t="shared" si="13"/>
        <v>-0.31336104004898535</v>
      </c>
      <c r="K196" s="72">
        <f t="shared" si="14"/>
        <v>4.1287440292842916</v>
      </c>
      <c r="L196" s="53"/>
    </row>
    <row r="197" spans="1:12" x14ac:dyDescent="0.15">
      <c r="A197" s="25" t="s">
        <v>694</v>
      </c>
      <c r="B197" s="25" t="s">
        <v>146</v>
      </c>
      <c r="C197" s="25" t="s">
        <v>105</v>
      </c>
      <c r="D197" s="25" t="s">
        <v>108</v>
      </c>
      <c r="E197" s="64">
        <v>7.8335700599999996</v>
      </c>
      <c r="F197" s="46">
        <v>10.605348119999999</v>
      </c>
      <c r="G197" s="105">
        <f t="shared" si="12"/>
        <v>-0.26135663145020827</v>
      </c>
      <c r="H197" s="64">
        <v>193.58815243999999</v>
      </c>
      <c r="I197" s="107">
        <v>91.430663930000009</v>
      </c>
      <c r="J197" s="70">
        <f t="shared" si="13"/>
        <v>1.1173219587272438</v>
      </c>
      <c r="K197" s="72">
        <f t="shared" si="14"/>
        <v>24.712634336227534</v>
      </c>
      <c r="L197" s="53"/>
    </row>
    <row r="198" spans="1:12" x14ac:dyDescent="0.15">
      <c r="A198" s="25" t="s">
        <v>486</v>
      </c>
      <c r="B198" s="25" t="s">
        <v>487</v>
      </c>
      <c r="C198" s="25" t="s">
        <v>105</v>
      </c>
      <c r="D198" s="25" t="s">
        <v>108</v>
      </c>
      <c r="E198" s="64">
        <v>7.7000582</v>
      </c>
      <c r="F198" s="46">
        <v>11.620582650000001</v>
      </c>
      <c r="G198" s="105">
        <f t="shared" si="12"/>
        <v>-0.33737761419389767</v>
      </c>
      <c r="H198" s="64">
        <v>2.8724010899999999</v>
      </c>
      <c r="I198" s="107">
        <v>0</v>
      </c>
      <c r="J198" s="70" t="str">
        <f t="shared" si="13"/>
        <v/>
      </c>
      <c r="K198" s="72">
        <f t="shared" si="14"/>
        <v>0.37303628302445818</v>
      </c>
      <c r="L198" s="53"/>
    </row>
    <row r="199" spans="1:12" x14ac:dyDescent="0.15">
      <c r="A199" s="25" t="s">
        <v>682</v>
      </c>
      <c r="B199" s="25" t="s">
        <v>1880</v>
      </c>
      <c r="C199" s="25" t="s">
        <v>105</v>
      </c>
      <c r="D199" s="25" t="s">
        <v>108</v>
      </c>
      <c r="E199" s="64">
        <v>7.5383655899999997</v>
      </c>
      <c r="F199" s="46">
        <v>9.0259103199999995</v>
      </c>
      <c r="G199" s="105">
        <f t="shared" si="12"/>
        <v>-0.16480827719990021</v>
      </c>
      <c r="H199" s="64">
        <v>24.592953319999999</v>
      </c>
      <c r="I199" s="107">
        <v>9.5734603099999998</v>
      </c>
      <c r="J199" s="70">
        <f t="shared" si="13"/>
        <v>1.568867736811038</v>
      </c>
      <c r="K199" s="72">
        <f t="shared" si="14"/>
        <v>3.2623720654545756</v>
      </c>
      <c r="L199" s="53"/>
    </row>
    <row r="200" spans="1:12" x14ac:dyDescent="0.15">
      <c r="A200" s="25" t="s">
        <v>1484</v>
      </c>
      <c r="B200" s="25" t="s">
        <v>974</v>
      </c>
      <c r="C200" s="25" t="s">
        <v>105</v>
      </c>
      <c r="D200" s="25" t="s">
        <v>108</v>
      </c>
      <c r="E200" s="64">
        <v>7.4571441569999992</v>
      </c>
      <c r="F200" s="46">
        <v>5.7699203949999998</v>
      </c>
      <c r="G200" s="105">
        <f t="shared" ref="G200:G263" si="15">IF(ISERROR(E200/F200-1),"",((E200/F200-1)))</f>
        <v>0.29241716462190448</v>
      </c>
      <c r="H200" s="64">
        <v>2.8441827499999999</v>
      </c>
      <c r="I200" s="107">
        <v>2.4676920899999999</v>
      </c>
      <c r="J200" s="70">
        <f t="shared" si="13"/>
        <v>0.15256792430695842</v>
      </c>
      <c r="K200" s="72">
        <f t="shared" si="14"/>
        <v>0.38140375056718917</v>
      </c>
      <c r="L200" s="53"/>
    </row>
    <row r="201" spans="1:12" x14ac:dyDescent="0.15">
      <c r="A201" s="25" t="s">
        <v>1463</v>
      </c>
      <c r="B201" s="25" t="s">
        <v>599</v>
      </c>
      <c r="C201" s="25" t="s">
        <v>106</v>
      </c>
      <c r="D201" s="25" t="s">
        <v>109</v>
      </c>
      <c r="E201" s="64">
        <v>7.3847275679999997</v>
      </c>
      <c r="F201" s="46">
        <v>3.2947263160000002</v>
      </c>
      <c r="G201" s="105">
        <f t="shared" si="15"/>
        <v>1.2413781479019819</v>
      </c>
      <c r="H201" s="64">
        <v>5.43416561</v>
      </c>
      <c r="I201" s="107">
        <v>3.71054657</v>
      </c>
      <c r="J201" s="70">
        <f t="shared" si="13"/>
        <v>0.46451890778991078</v>
      </c>
      <c r="K201" s="72">
        <f t="shared" si="14"/>
        <v>0.73586541412139472</v>
      </c>
      <c r="L201" s="53"/>
    </row>
    <row r="202" spans="1:12" x14ac:dyDescent="0.15">
      <c r="A202" s="25" t="s">
        <v>1540</v>
      </c>
      <c r="B202" s="25" t="s">
        <v>447</v>
      </c>
      <c r="C202" s="25" t="s">
        <v>106</v>
      </c>
      <c r="D202" s="25" t="s">
        <v>109</v>
      </c>
      <c r="E202" s="64">
        <v>7.3302156600000004</v>
      </c>
      <c r="F202" s="46">
        <v>8.7305863100000014</v>
      </c>
      <c r="G202" s="105">
        <f t="shared" si="15"/>
        <v>-0.16039823675942799</v>
      </c>
      <c r="H202" s="64">
        <v>16.786062870000002</v>
      </c>
      <c r="I202" s="107">
        <v>32.473872129999997</v>
      </c>
      <c r="J202" s="70">
        <f t="shared" si="13"/>
        <v>-0.48309019624140515</v>
      </c>
      <c r="K202" s="72">
        <f t="shared" si="14"/>
        <v>2.2899821299391347</v>
      </c>
      <c r="L202" s="53"/>
    </row>
    <row r="203" spans="1:12" x14ac:dyDescent="0.15">
      <c r="A203" s="25" t="s">
        <v>1475</v>
      </c>
      <c r="B203" s="25" t="s">
        <v>1429</v>
      </c>
      <c r="C203" s="25" t="s">
        <v>106</v>
      </c>
      <c r="D203" s="25" t="s">
        <v>109</v>
      </c>
      <c r="E203" s="64">
        <v>7.2354117429999993</v>
      </c>
      <c r="F203" s="46">
        <v>13.112488629000001</v>
      </c>
      <c r="G203" s="105">
        <f t="shared" si="15"/>
        <v>-0.44820453632288149</v>
      </c>
      <c r="H203" s="64">
        <v>5.11624093</v>
      </c>
      <c r="I203" s="107">
        <v>0.98620308999999995</v>
      </c>
      <c r="J203" s="70">
        <f t="shared" si="13"/>
        <v>4.1878167710871805</v>
      </c>
      <c r="K203" s="72">
        <f t="shared" si="14"/>
        <v>0.70711123454028435</v>
      </c>
      <c r="L203" s="53"/>
    </row>
    <row r="204" spans="1:12" x14ac:dyDescent="0.15">
      <c r="A204" s="25" t="s">
        <v>1187</v>
      </c>
      <c r="B204" s="25" t="s">
        <v>1191</v>
      </c>
      <c r="C204" s="25" t="s">
        <v>105</v>
      </c>
      <c r="D204" s="25" t="s">
        <v>109</v>
      </c>
      <c r="E204" s="64">
        <v>6.89949016</v>
      </c>
      <c r="F204" s="46">
        <v>5.7703228399999995</v>
      </c>
      <c r="G204" s="105">
        <f t="shared" si="15"/>
        <v>0.19568529375385868</v>
      </c>
      <c r="H204" s="64">
        <v>5.6660978600000007</v>
      </c>
      <c r="I204" s="107">
        <v>3.4353059999999998E-2</v>
      </c>
      <c r="J204" s="70">
        <f t="shared" si="13"/>
        <v>163.93720966924056</v>
      </c>
      <c r="K204" s="72">
        <f t="shared" si="14"/>
        <v>0.82123428378075991</v>
      </c>
      <c r="L204" s="53"/>
    </row>
    <row r="205" spans="1:12" x14ac:dyDescent="0.15">
      <c r="A205" s="25" t="s">
        <v>1700</v>
      </c>
      <c r="B205" s="25" t="s">
        <v>1579</v>
      </c>
      <c r="C205" s="25" t="s">
        <v>106</v>
      </c>
      <c r="D205" s="25" t="s">
        <v>109</v>
      </c>
      <c r="E205" s="64">
        <v>6.8963081979999998</v>
      </c>
      <c r="F205" s="46">
        <v>3.74289994</v>
      </c>
      <c r="G205" s="105">
        <f t="shared" si="15"/>
        <v>0.84250402323071438</v>
      </c>
      <c r="H205" s="64">
        <v>5.2693835300000007</v>
      </c>
      <c r="I205" s="107">
        <v>13.180502710000001</v>
      </c>
      <c r="J205" s="70">
        <f t="shared" si="13"/>
        <v>-0.60021376680859539</v>
      </c>
      <c r="K205" s="72">
        <f t="shared" si="14"/>
        <v>0.76408759276857374</v>
      </c>
      <c r="L205" s="53"/>
    </row>
    <row r="206" spans="1:12" x14ac:dyDescent="0.15">
      <c r="A206" s="25" t="s">
        <v>721</v>
      </c>
      <c r="B206" s="25" t="s">
        <v>421</v>
      </c>
      <c r="C206" s="25" t="s">
        <v>106</v>
      </c>
      <c r="D206" s="25" t="s">
        <v>108</v>
      </c>
      <c r="E206" s="64">
        <v>6.8235757399999999</v>
      </c>
      <c r="F206" s="46">
        <v>2.7986725299999997</v>
      </c>
      <c r="G206" s="105">
        <f t="shared" si="15"/>
        <v>1.4381472526190837</v>
      </c>
      <c r="H206" s="64">
        <v>1.11084783</v>
      </c>
      <c r="I206" s="107">
        <v>1.01106227</v>
      </c>
      <c r="J206" s="70">
        <f t="shared" si="13"/>
        <v>9.869378272814E-2</v>
      </c>
      <c r="K206" s="72">
        <f t="shared" si="14"/>
        <v>0.16279555944373528</v>
      </c>
      <c r="L206" s="53"/>
    </row>
    <row r="207" spans="1:12" x14ac:dyDescent="0.15">
      <c r="A207" s="25" t="s">
        <v>157</v>
      </c>
      <c r="B207" s="25" t="s">
        <v>158</v>
      </c>
      <c r="C207" s="25" t="s">
        <v>105</v>
      </c>
      <c r="D207" s="25" t="s">
        <v>109</v>
      </c>
      <c r="E207" s="64">
        <v>6.8103376300000003</v>
      </c>
      <c r="F207" s="46">
        <v>11.385841245</v>
      </c>
      <c r="G207" s="105">
        <f t="shared" si="15"/>
        <v>-0.40185907361120943</v>
      </c>
      <c r="H207" s="64">
        <v>3.7600537300000001</v>
      </c>
      <c r="I207" s="107">
        <v>7.5323515199999997</v>
      </c>
      <c r="J207" s="70">
        <f t="shared" si="13"/>
        <v>-0.50081276477654346</v>
      </c>
      <c r="K207" s="72">
        <f t="shared" si="14"/>
        <v>0.55210973879425707</v>
      </c>
      <c r="L207" s="53"/>
    </row>
    <row r="208" spans="1:12" x14ac:dyDescent="0.15">
      <c r="A208" s="25" t="s">
        <v>1584</v>
      </c>
      <c r="B208" s="25" t="s">
        <v>1585</v>
      </c>
      <c r="C208" s="25" t="s">
        <v>106</v>
      </c>
      <c r="D208" s="25" t="s">
        <v>109</v>
      </c>
      <c r="E208" s="64">
        <v>6.7564429649999997</v>
      </c>
      <c r="F208" s="46">
        <v>7.2028563449999998</v>
      </c>
      <c r="G208" s="105">
        <f t="shared" si="15"/>
        <v>-6.19772710460742E-2</v>
      </c>
      <c r="H208" s="64">
        <v>4.9114653499999994</v>
      </c>
      <c r="I208" s="107">
        <v>6.4609401599999998</v>
      </c>
      <c r="J208" s="70">
        <f t="shared" si="13"/>
        <v>-0.23982187911178554</v>
      </c>
      <c r="K208" s="72">
        <f t="shared" si="14"/>
        <v>0.72693063131629643</v>
      </c>
      <c r="L208" s="53"/>
    </row>
    <row r="209" spans="1:13" x14ac:dyDescent="0.15">
      <c r="A209" s="25" t="s">
        <v>47</v>
      </c>
      <c r="B209" s="25" t="s">
        <v>816</v>
      </c>
      <c r="C209" s="25" t="s">
        <v>105</v>
      </c>
      <c r="D209" s="25" t="s">
        <v>108</v>
      </c>
      <c r="E209" s="64">
        <v>6.7441189400000008</v>
      </c>
      <c r="F209" s="46">
        <v>2.9677927299999998</v>
      </c>
      <c r="G209" s="105">
        <f t="shared" si="15"/>
        <v>1.2724359662408098</v>
      </c>
      <c r="H209" s="64">
        <v>5.6814727899999999</v>
      </c>
      <c r="I209" s="107">
        <v>4.6363120599999998</v>
      </c>
      <c r="J209" s="70">
        <f t="shared" si="13"/>
        <v>0.22542933186425773</v>
      </c>
      <c r="K209" s="72">
        <f t="shared" si="14"/>
        <v>0.8424336582059152</v>
      </c>
      <c r="L209" s="53"/>
    </row>
    <row r="210" spans="1:13" x14ac:dyDescent="0.15">
      <c r="A210" s="25" t="s">
        <v>154</v>
      </c>
      <c r="B210" s="25" t="s">
        <v>155</v>
      </c>
      <c r="C210" s="25" t="s">
        <v>105</v>
      </c>
      <c r="D210" s="25" t="s">
        <v>109</v>
      </c>
      <c r="E210" s="64">
        <v>6.6755535720000001</v>
      </c>
      <c r="F210" s="46">
        <v>13.453205619999999</v>
      </c>
      <c r="G210" s="105">
        <f t="shared" si="15"/>
        <v>-0.50379457799441552</v>
      </c>
      <c r="H210" s="64">
        <v>2.2222993900000003</v>
      </c>
      <c r="I210" s="107">
        <v>18.772411590000001</v>
      </c>
      <c r="J210" s="70">
        <f t="shared" si="13"/>
        <v>-0.88161886503789355</v>
      </c>
      <c r="K210" s="72">
        <f t="shared" si="14"/>
        <v>0.3329011393633679</v>
      </c>
      <c r="L210" s="53"/>
    </row>
    <row r="211" spans="1:13" x14ac:dyDescent="0.15">
      <c r="A211" s="25" t="s">
        <v>1855</v>
      </c>
      <c r="B211" s="25" t="s">
        <v>1856</v>
      </c>
      <c r="C211" s="25" t="s">
        <v>105</v>
      </c>
      <c r="D211" s="25" t="s">
        <v>108</v>
      </c>
      <c r="E211" s="64">
        <v>6.61876365</v>
      </c>
      <c r="F211" s="46">
        <v>3.499430888</v>
      </c>
      <c r="G211" s="105">
        <f t="shared" si="15"/>
        <v>0.89138287391146775</v>
      </c>
      <c r="H211" s="64">
        <v>15.544020659999999</v>
      </c>
      <c r="I211" s="107">
        <v>5.6835644199999997</v>
      </c>
      <c r="J211" s="70">
        <f t="shared" si="13"/>
        <v>1.7349070955018751</v>
      </c>
      <c r="K211" s="72">
        <f t="shared" si="14"/>
        <v>2.3484779759434375</v>
      </c>
      <c r="L211" s="53"/>
    </row>
    <row r="212" spans="1:13" x14ac:dyDescent="0.15">
      <c r="A212" s="25" t="s">
        <v>714</v>
      </c>
      <c r="B212" s="25" t="s">
        <v>1764</v>
      </c>
      <c r="C212" s="25" t="s">
        <v>106</v>
      </c>
      <c r="D212" s="25" t="s">
        <v>109</v>
      </c>
      <c r="E212" s="64">
        <v>6.6020521500000005</v>
      </c>
      <c r="F212" s="46">
        <v>11.609768019999999</v>
      </c>
      <c r="G212" s="105">
        <f t="shared" si="15"/>
        <v>-0.43133642820194773</v>
      </c>
      <c r="H212" s="64">
        <v>12.791607519999999</v>
      </c>
      <c r="I212" s="107">
        <v>8.7368343100000008</v>
      </c>
      <c r="J212" s="70">
        <f t="shared" si="13"/>
        <v>0.46410096221682817</v>
      </c>
      <c r="K212" s="72">
        <f t="shared" si="14"/>
        <v>1.93751991492524</v>
      </c>
      <c r="L212" s="53"/>
    </row>
    <row r="213" spans="1:13" x14ac:dyDescent="0.15">
      <c r="A213" s="25" t="s">
        <v>1859</v>
      </c>
      <c r="B213" s="25" t="s">
        <v>1860</v>
      </c>
      <c r="C213" s="25" t="s">
        <v>105</v>
      </c>
      <c r="D213" s="25" t="s">
        <v>108</v>
      </c>
      <c r="E213" s="64">
        <v>6.5866236689999997</v>
      </c>
      <c r="F213" s="46">
        <v>10.919958369000001</v>
      </c>
      <c r="G213" s="105">
        <f t="shared" si="15"/>
        <v>-0.3968270348265831</v>
      </c>
      <c r="H213" s="64">
        <v>30.333946170000001</v>
      </c>
      <c r="I213" s="107">
        <v>41.036492609999996</v>
      </c>
      <c r="J213" s="70">
        <f t="shared" si="13"/>
        <v>-0.26080558447609481</v>
      </c>
      <c r="K213" s="72">
        <f t="shared" si="14"/>
        <v>4.6053862637950571</v>
      </c>
      <c r="L213" s="53"/>
    </row>
    <row r="214" spans="1:13" x14ac:dyDescent="0.15">
      <c r="A214" s="25" t="s">
        <v>844</v>
      </c>
      <c r="B214" s="25" t="s">
        <v>845</v>
      </c>
      <c r="C214" s="25" t="s">
        <v>105</v>
      </c>
      <c r="D214" s="25" t="s">
        <v>108</v>
      </c>
      <c r="E214" s="64">
        <v>6.4175845199999992</v>
      </c>
      <c r="F214" s="46">
        <v>22.48883798</v>
      </c>
      <c r="G214" s="105">
        <f t="shared" si="15"/>
        <v>-0.71463245341056081</v>
      </c>
      <c r="H214" s="64">
        <v>0.11844</v>
      </c>
      <c r="I214" s="107">
        <v>6.3634983499999995</v>
      </c>
      <c r="J214" s="70">
        <f t="shared" si="13"/>
        <v>-0.98138759633684824</v>
      </c>
      <c r="K214" s="72">
        <f t="shared" si="14"/>
        <v>1.8455541899119392E-2</v>
      </c>
      <c r="L214" s="53"/>
    </row>
    <row r="215" spans="1:13" x14ac:dyDescent="0.15">
      <c r="A215" s="25" t="s">
        <v>126</v>
      </c>
      <c r="B215" s="25" t="s">
        <v>127</v>
      </c>
      <c r="C215" s="25" t="s">
        <v>105</v>
      </c>
      <c r="D215" s="25" t="s">
        <v>109</v>
      </c>
      <c r="E215" s="64">
        <v>6.3875538569999994</v>
      </c>
      <c r="F215" s="46">
        <v>18.287138416999998</v>
      </c>
      <c r="G215" s="105">
        <f t="shared" si="15"/>
        <v>-0.65070785207914028</v>
      </c>
      <c r="H215" s="64">
        <v>83.398704879999997</v>
      </c>
      <c r="I215" s="107">
        <v>45.384617290000001</v>
      </c>
      <c r="J215" s="70">
        <f t="shared" si="13"/>
        <v>0.83759850495370336</v>
      </c>
      <c r="K215" s="72">
        <f t="shared" ref="K215:K236" si="16">IF(ISERROR(H215/E215),"",(H215/E215))</f>
        <v>13.056438622212935</v>
      </c>
      <c r="L215" s="53"/>
    </row>
    <row r="216" spans="1:13" x14ac:dyDescent="0.15">
      <c r="A216" s="25" t="s">
        <v>1461</v>
      </c>
      <c r="B216" s="25" t="s">
        <v>523</v>
      </c>
      <c r="C216" s="25" t="s">
        <v>106</v>
      </c>
      <c r="D216" s="25" t="s">
        <v>109</v>
      </c>
      <c r="E216" s="64">
        <v>6.341981573</v>
      </c>
      <c r="F216" s="46">
        <v>3.704027145</v>
      </c>
      <c r="G216" s="105">
        <f t="shared" si="15"/>
        <v>0.71218550100555489</v>
      </c>
      <c r="H216" s="64">
        <v>2.4647839399999998</v>
      </c>
      <c r="I216" s="107">
        <v>0.83720205000000003</v>
      </c>
      <c r="J216" s="70">
        <f t="shared" si="13"/>
        <v>1.9440729869211379</v>
      </c>
      <c r="K216" s="72">
        <f t="shared" si="16"/>
        <v>0.38864571138040421</v>
      </c>
      <c r="L216" s="53"/>
    </row>
    <row r="217" spans="1:13" x14ac:dyDescent="0.15">
      <c r="A217" s="25" t="s">
        <v>3</v>
      </c>
      <c r="B217" s="25" t="s">
        <v>4</v>
      </c>
      <c r="C217" s="25" t="s">
        <v>105</v>
      </c>
      <c r="D217" s="25" t="s">
        <v>108</v>
      </c>
      <c r="E217" s="64">
        <v>6.3232962199999996</v>
      </c>
      <c r="F217" s="46">
        <v>2.36552783</v>
      </c>
      <c r="G217" s="105">
        <f t="shared" si="15"/>
        <v>1.6731015969488721</v>
      </c>
      <c r="H217" s="64">
        <v>9.8332435500000006</v>
      </c>
      <c r="I217" s="107">
        <v>11.90208118</v>
      </c>
      <c r="J217" s="70">
        <f t="shared" si="13"/>
        <v>-0.17382150219882797</v>
      </c>
      <c r="K217" s="72">
        <f t="shared" si="16"/>
        <v>1.5550819078977136</v>
      </c>
      <c r="L217" s="53"/>
    </row>
    <row r="218" spans="1:13" x14ac:dyDescent="0.15">
      <c r="A218" s="25" t="s">
        <v>266</v>
      </c>
      <c r="B218" s="25" t="s">
        <v>267</v>
      </c>
      <c r="C218" s="25" t="s">
        <v>106</v>
      </c>
      <c r="D218" s="25" t="s">
        <v>109</v>
      </c>
      <c r="E218" s="64">
        <v>6.3029856500000001</v>
      </c>
      <c r="F218" s="46">
        <v>9.5078711300000016</v>
      </c>
      <c r="G218" s="105">
        <f t="shared" si="15"/>
        <v>-0.33707708446822426</v>
      </c>
      <c r="H218" s="64">
        <v>16.307449779999999</v>
      </c>
      <c r="I218" s="107">
        <v>0.62978122999999997</v>
      </c>
      <c r="J218" s="70">
        <f t="shared" si="13"/>
        <v>24.89383265677829</v>
      </c>
      <c r="K218" s="72">
        <f t="shared" si="16"/>
        <v>2.5872579576632857</v>
      </c>
      <c r="L218" s="53"/>
    </row>
    <row r="219" spans="1:13" x14ac:dyDescent="0.15">
      <c r="A219" s="25" t="s">
        <v>1399</v>
      </c>
      <c r="B219" s="25" t="s">
        <v>514</v>
      </c>
      <c r="C219" s="25" t="s">
        <v>105</v>
      </c>
      <c r="D219" s="25" t="s">
        <v>108</v>
      </c>
      <c r="E219" s="64">
        <v>6.2971717599999995</v>
      </c>
      <c r="F219" s="46">
        <v>4.5768077099999998</v>
      </c>
      <c r="G219" s="105">
        <f t="shared" si="15"/>
        <v>0.37588733436214206</v>
      </c>
      <c r="H219" s="64">
        <v>0.26432813999999999</v>
      </c>
      <c r="I219" s="107">
        <v>0.23454211999999999</v>
      </c>
      <c r="J219" s="70">
        <f t="shared" si="13"/>
        <v>0.12699646443035473</v>
      </c>
      <c r="K219" s="72">
        <f t="shared" si="16"/>
        <v>4.1975691639702079E-2</v>
      </c>
      <c r="L219" s="53"/>
    </row>
    <row r="220" spans="1:13" x14ac:dyDescent="0.15">
      <c r="A220" s="25" t="s">
        <v>1462</v>
      </c>
      <c r="B220" s="25" t="s">
        <v>597</v>
      </c>
      <c r="C220" s="25" t="s">
        <v>106</v>
      </c>
      <c r="D220" s="25" t="s">
        <v>109</v>
      </c>
      <c r="E220" s="64">
        <v>6.2249078339999997</v>
      </c>
      <c r="F220" s="46">
        <v>0.52867034800000001</v>
      </c>
      <c r="G220" s="105">
        <f t="shared" si="15"/>
        <v>10.774649093805426</v>
      </c>
      <c r="H220" s="64">
        <v>4.858123</v>
      </c>
      <c r="I220" s="107">
        <v>0.22379151</v>
      </c>
      <c r="J220" s="70">
        <f t="shared" si="13"/>
        <v>20.708254258617764</v>
      </c>
      <c r="K220" s="72">
        <f t="shared" si="16"/>
        <v>0.78043292038241607</v>
      </c>
      <c r="L220" s="53"/>
      <c r="M220" s="53"/>
    </row>
    <row r="221" spans="1:13" x14ac:dyDescent="0.15">
      <c r="A221" s="25" t="s">
        <v>744</v>
      </c>
      <c r="B221" s="25" t="s">
        <v>891</v>
      </c>
      <c r="C221" s="25" t="s">
        <v>105</v>
      </c>
      <c r="D221" s="25" t="s">
        <v>109</v>
      </c>
      <c r="E221" s="64">
        <v>6.2111225960000001</v>
      </c>
      <c r="F221" s="46">
        <v>8.2662098099999994</v>
      </c>
      <c r="G221" s="105">
        <f t="shared" si="15"/>
        <v>-0.24861299933542325</v>
      </c>
      <c r="H221" s="64">
        <v>0.31980771000000002</v>
      </c>
      <c r="I221" s="107">
        <v>21.783447940000002</v>
      </c>
      <c r="J221" s="70">
        <f t="shared" si="13"/>
        <v>-0.98531877456310524</v>
      </c>
      <c r="K221" s="72">
        <f t="shared" si="16"/>
        <v>5.1489518208183184E-2</v>
      </c>
      <c r="L221" s="53"/>
    </row>
    <row r="222" spans="1:13" x14ac:dyDescent="0.15">
      <c r="A222" s="25" t="s">
        <v>588</v>
      </c>
      <c r="B222" s="25" t="s">
        <v>589</v>
      </c>
      <c r="C222" s="25" t="s">
        <v>105</v>
      </c>
      <c r="D222" s="25" t="s">
        <v>108</v>
      </c>
      <c r="E222" s="64">
        <v>6.0083921480000004</v>
      </c>
      <c r="F222" s="46">
        <v>11.904545003000001</v>
      </c>
      <c r="G222" s="105">
        <f t="shared" si="15"/>
        <v>-0.49528586380362649</v>
      </c>
      <c r="H222" s="64">
        <v>6.18950668</v>
      </c>
      <c r="I222" s="107">
        <v>7.6341686500000003</v>
      </c>
      <c r="J222" s="70">
        <f t="shared" si="13"/>
        <v>-0.18923631848243228</v>
      </c>
      <c r="K222" s="72">
        <f t="shared" si="16"/>
        <v>1.0301435937499996</v>
      </c>
      <c r="L222" s="53"/>
    </row>
    <row r="223" spans="1:13" x14ac:dyDescent="0.15">
      <c r="A223" s="25" t="s">
        <v>181</v>
      </c>
      <c r="B223" s="25" t="s">
        <v>580</v>
      </c>
      <c r="C223" s="25" t="s">
        <v>105</v>
      </c>
      <c r="D223" s="25" t="s">
        <v>108</v>
      </c>
      <c r="E223" s="64">
        <v>5.9541345909999999</v>
      </c>
      <c r="F223" s="46">
        <v>0.83954349800000005</v>
      </c>
      <c r="G223" s="105">
        <f t="shared" si="15"/>
        <v>6.0921097062680118</v>
      </c>
      <c r="H223" s="64">
        <v>3.5945980000000002E-2</v>
      </c>
      <c r="I223" s="107">
        <v>0.81995282999999997</v>
      </c>
      <c r="J223" s="70">
        <f t="shared" si="13"/>
        <v>-0.95616091720788376</v>
      </c>
      <c r="K223" s="72">
        <f t="shared" si="16"/>
        <v>6.0371460286326607E-3</v>
      </c>
      <c r="L223" s="53"/>
    </row>
    <row r="224" spans="1:13" x14ac:dyDescent="0.15">
      <c r="A224" s="25" t="s">
        <v>457</v>
      </c>
      <c r="B224" s="25" t="s">
        <v>1554</v>
      </c>
      <c r="C224" s="25" t="s">
        <v>106</v>
      </c>
      <c r="D224" s="25" t="s">
        <v>109</v>
      </c>
      <c r="E224" s="64">
        <v>5.9105641030000005</v>
      </c>
      <c r="F224" s="46">
        <v>5.8504744440000005</v>
      </c>
      <c r="G224" s="105">
        <f t="shared" si="15"/>
        <v>1.0270903595113623E-2</v>
      </c>
      <c r="H224" s="64">
        <v>5.9438587393614002</v>
      </c>
      <c r="I224" s="107">
        <v>66.887492650398499</v>
      </c>
      <c r="J224" s="70">
        <f t="shared" si="13"/>
        <v>-0.91113646955749672</v>
      </c>
      <c r="K224" s="72">
        <f t="shared" si="16"/>
        <v>1.0056330725428559</v>
      </c>
      <c r="L224" s="53"/>
    </row>
    <row r="225" spans="1:12" x14ac:dyDescent="0.15">
      <c r="A225" s="25" t="s">
        <v>1727</v>
      </c>
      <c r="B225" s="25" t="s">
        <v>1739</v>
      </c>
      <c r="C225" s="25" t="s">
        <v>105</v>
      </c>
      <c r="D225" s="25" t="s">
        <v>108</v>
      </c>
      <c r="E225" s="64">
        <v>5.7667964400000002</v>
      </c>
      <c r="F225" s="46">
        <v>6.1917116700000001</v>
      </c>
      <c r="G225" s="105">
        <f t="shared" si="15"/>
        <v>-6.8626456244529899E-2</v>
      </c>
      <c r="H225" s="64">
        <v>12.101550210000001</v>
      </c>
      <c r="I225" s="107">
        <v>27.398893100000002</v>
      </c>
      <c r="J225" s="70">
        <f t="shared" si="13"/>
        <v>-0.55831974066134804</v>
      </c>
      <c r="K225" s="72">
        <f t="shared" si="16"/>
        <v>2.0984874940375042</v>
      </c>
      <c r="L225" s="53"/>
    </row>
    <row r="226" spans="1:12" x14ac:dyDescent="0.15">
      <c r="A226" s="25" t="s">
        <v>676</v>
      </c>
      <c r="B226" s="25" t="s">
        <v>1876</v>
      </c>
      <c r="C226" s="25" t="s">
        <v>105</v>
      </c>
      <c r="D226" s="25" t="s">
        <v>108</v>
      </c>
      <c r="E226" s="64">
        <v>5.6518431799999993</v>
      </c>
      <c r="F226" s="46">
        <v>8.5198443499999996</v>
      </c>
      <c r="G226" s="105">
        <f t="shared" si="15"/>
        <v>-0.33662600538001619</v>
      </c>
      <c r="H226" s="64">
        <v>32.3767359</v>
      </c>
      <c r="I226" s="107">
        <v>23.463909309999998</v>
      </c>
      <c r="J226" s="70">
        <f t="shared" si="13"/>
        <v>0.37985258433476288</v>
      </c>
      <c r="K226" s="72">
        <f t="shared" si="16"/>
        <v>5.7285269369416589</v>
      </c>
      <c r="L226" s="53"/>
    </row>
    <row r="227" spans="1:12" x14ac:dyDescent="0.15">
      <c r="A227" s="25" t="s">
        <v>717</v>
      </c>
      <c r="B227" s="25" t="s">
        <v>1763</v>
      </c>
      <c r="C227" s="25" t="s">
        <v>106</v>
      </c>
      <c r="D227" s="25" t="s">
        <v>109</v>
      </c>
      <c r="E227" s="64">
        <v>5.5748273899999994</v>
      </c>
      <c r="F227" s="46">
        <v>7.1582843199999999</v>
      </c>
      <c r="G227" s="105">
        <f t="shared" si="15"/>
        <v>-0.22120620797023616</v>
      </c>
      <c r="H227" s="64">
        <v>15.44433443</v>
      </c>
      <c r="I227" s="107">
        <v>17.461783789999998</v>
      </c>
      <c r="J227" s="70">
        <f t="shared" si="13"/>
        <v>-0.11553512426120804</v>
      </c>
      <c r="K227" s="72">
        <f t="shared" si="16"/>
        <v>2.7703699773204997</v>
      </c>
      <c r="L227" s="53"/>
    </row>
    <row r="228" spans="1:12" x14ac:dyDescent="0.15">
      <c r="A228" s="25" t="s">
        <v>719</v>
      </c>
      <c r="B228" s="25" t="s">
        <v>1746</v>
      </c>
      <c r="C228" s="25" t="s">
        <v>105</v>
      </c>
      <c r="D228" s="25" t="s">
        <v>108</v>
      </c>
      <c r="E228" s="64">
        <v>5.5732790899999998</v>
      </c>
      <c r="F228" s="46">
        <v>3.6815756400000001</v>
      </c>
      <c r="G228" s="105">
        <f t="shared" si="15"/>
        <v>0.51382984759210304</v>
      </c>
      <c r="H228" s="64">
        <v>3.5173315400000003</v>
      </c>
      <c r="I228" s="107">
        <v>7.9927003799999996</v>
      </c>
      <c r="J228" s="70">
        <f t="shared" si="13"/>
        <v>-0.55993201636816514</v>
      </c>
      <c r="K228" s="72">
        <f t="shared" si="16"/>
        <v>0.63110629903875859</v>
      </c>
      <c r="L228" s="53"/>
    </row>
    <row r="229" spans="1:12" x14ac:dyDescent="0.15">
      <c r="A229" s="25" t="s">
        <v>443</v>
      </c>
      <c r="B229" s="25" t="s">
        <v>1031</v>
      </c>
      <c r="C229" s="25" t="s">
        <v>105</v>
      </c>
      <c r="D229" s="25" t="s">
        <v>109</v>
      </c>
      <c r="E229" s="64">
        <v>5.5316027010000006</v>
      </c>
      <c r="F229" s="46">
        <v>2.4500604470000003</v>
      </c>
      <c r="G229" s="105">
        <f t="shared" si="15"/>
        <v>1.2577413172696308</v>
      </c>
      <c r="H229" s="64">
        <v>7.6159518899999998</v>
      </c>
      <c r="I229" s="107">
        <v>12.58950709</v>
      </c>
      <c r="J229" s="70">
        <f t="shared" si="13"/>
        <v>-0.39505559387234124</v>
      </c>
      <c r="K229" s="72">
        <f t="shared" si="16"/>
        <v>1.3768074646111499</v>
      </c>
      <c r="L229" s="53"/>
    </row>
    <row r="230" spans="1:12" x14ac:dyDescent="0.15">
      <c r="A230" s="25" t="s">
        <v>1548</v>
      </c>
      <c r="B230" s="25" t="s">
        <v>1549</v>
      </c>
      <c r="C230" s="25" t="s">
        <v>106</v>
      </c>
      <c r="D230" s="25" t="s">
        <v>109</v>
      </c>
      <c r="E230" s="64">
        <v>5.4637387840000002</v>
      </c>
      <c r="F230" s="46">
        <v>7.0652149079999997</v>
      </c>
      <c r="G230" s="105">
        <f t="shared" si="15"/>
        <v>-0.22667054645239948</v>
      </c>
      <c r="H230" s="64">
        <v>31.2831678932844</v>
      </c>
      <c r="I230" s="107">
        <v>8.2951195637305002</v>
      </c>
      <c r="J230" s="70">
        <f t="shared" si="13"/>
        <v>2.7712738982168044</v>
      </c>
      <c r="K230" s="72">
        <f t="shared" si="16"/>
        <v>5.725597275055307</v>
      </c>
      <c r="L230" s="53"/>
    </row>
    <row r="231" spans="1:12" x14ac:dyDescent="0.15">
      <c r="A231" s="25" t="s">
        <v>748</v>
      </c>
      <c r="B231" s="25" t="s">
        <v>895</v>
      </c>
      <c r="C231" s="25" t="s">
        <v>105</v>
      </c>
      <c r="D231" s="25" t="s">
        <v>109</v>
      </c>
      <c r="E231" s="64">
        <v>5.43073915</v>
      </c>
      <c r="F231" s="46">
        <v>4.3890937249999995</v>
      </c>
      <c r="G231" s="105">
        <f t="shared" si="15"/>
        <v>0.23732585592029043</v>
      </c>
      <c r="H231" s="64">
        <v>0.58924664999999998</v>
      </c>
      <c r="I231" s="107">
        <v>0.33311365000000004</v>
      </c>
      <c r="J231" s="70">
        <f t="shared" ref="J231:J294" si="17">IF(ISERROR(H231/I231-1),"",((H231/I231-1)))</f>
        <v>0.76890574733277939</v>
      </c>
      <c r="K231" s="72">
        <f t="shared" si="16"/>
        <v>0.10850210877832348</v>
      </c>
      <c r="L231" s="53"/>
    </row>
    <row r="232" spans="1:12" x14ac:dyDescent="0.15">
      <c r="A232" s="25" t="s">
        <v>1505</v>
      </c>
      <c r="B232" s="25" t="s">
        <v>1574</v>
      </c>
      <c r="C232" s="25" t="s">
        <v>106</v>
      </c>
      <c r="D232" s="25" t="s">
        <v>109</v>
      </c>
      <c r="E232" s="64">
        <v>5.3801255700000006</v>
      </c>
      <c r="F232" s="46">
        <v>14.841450550000001</v>
      </c>
      <c r="G232" s="105">
        <f t="shared" si="15"/>
        <v>-0.63749327925362387</v>
      </c>
      <c r="H232" s="64">
        <v>10.786405960000002</v>
      </c>
      <c r="I232" s="107">
        <v>3.55842496</v>
      </c>
      <c r="J232" s="70">
        <f t="shared" si="17"/>
        <v>2.0312304126823575</v>
      </c>
      <c r="K232" s="72">
        <f t="shared" si="16"/>
        <v>2.0048613772410522</v>
      </c>
      <c r="L232" s="53"/>
    </row>
    <row r="233" spans="1:12" x14ac:dyDescent="0.15">
      <c r="A233" s="25" t="s">
        <v>1489</v>
      </c>
      <c r="B233" s="25" t="s">
        <v>602</v>
      </c>
      <c r="C233" s="25" t="s">
        <v>105</v>
      </c>
      <c r="D233" s="25" t="s">
        <v>108</v>
      </c>
      <c r="E233" s="64">
        <v>5.3734604699999995</v>
      </c>
      <c r="F233" s="46">
        <v>10.327393070000001</v>
      </c>
      <c r="G233" s="105">
        <f t="shared" si="15"/>
        <v>-0.47968858805138914</v>
      </c>
      <c r="H233" s="64">
        <v>2.72505234</v>
      </c>
      <c r="I233" s="107">
        <v>77.842053849999999</v>
      </c>
      <c r="J233" s="70">
        <f t="shared" si="17"/>
        <v>-0.96499254316630545</v>
      </c>
      <c r="K233" s="72">
        <f t="shared" si="16"/>
        <v>0.50713173665535505</v>
      </c>
      <c r="L233" s="53"/>
    </row>
    <row r="234" spans="1:12" x14ac:dyDescent="0.15">
      <c r="A234" s="25" t="s">
        <v>1778</v>
      </c>
      <c r="B234" s="25" t="s">
        <v>1779</v>
      </c>
      <c r="C234" s="25" t="s">
        <v>105</v>
      </c>
      <c r="D234" s="25" t="s">
        <v>108</v>
      </c>
      <c r="E234" s="64">
        <v>5.3616504210000002</v>
      </c>
      <c r="F234" s="46">
        <v>0.85719334999999997</v>
      </c>
      <c r="G234" s="105">
        <f t="shared" si="15"/>
        <v>5.254890359333749</v>
      </c>
      <c r="H234" s="64">
        <v>6.4083139500000001</v>
      </c>
      <c r="I234" s="107">
        <v>8.3452129999999999E-2</v>
      </c>
      <c r="J234" s="70">
        <f t="shared" si="17"/>
        <v>75.790298222465978</v>
      </c>
      <c r="K234" s="72">
        <f t="shared" si="16"/>
        <v>1.1952129375873757</v>
      </c>
      <c r="L234" s="53"/>
    </row>
    <row r="235" spans="1:12" x14ac:dyDescent="0.15">
      <c r="A235" s="25" t="s">
        <v>1539</v>
      </c>
      <c r="B235" s="25" t="s">
        <v>445</v>
      </c>
      <c r="C235" s="25" t="s">
        <v>105</v>
      </c>
      <c r="D235" s="25" t="s">
        <v>108</v>
      </c>
      <c r="E235" s="64">
        <v>5.3434153499999999</v>
      </c>
      <c r="F235" s="46">
        <v>3.9696007599999996</v>
      </c>
      <c r="G235" s="105">
        <f t="shared" si="15"/>
        <v>0.34608381876670147</v>
      </c>
      <c r="H235" s="64">
        <v>9.2455750000000003E-2</v>
      </c>
      <c r="I235" s="107">
        <v>0</v>
      </c>
      <c r="J235" s="70" t="str">
        <f t="shared" si="17"/>
        <v/>
      </c>
      <c r="K235" s="72">
        <f t="shared" si="16"/>
        <v>1.7302744395492297E-2</v>
      </c>
      <c r="L235" s="53"/>
    </row>
    <row r="236" spans="1:12" x14ac:dyDescent="0.15">
      <c r="A236" s="25" t="s">
        <v>1702</v>
      </c>
      <c r="B236" s="25" t="s">
        <v>1782</v>
      </c>
      <c r="C236" s="25" t="s">
        <v>105</v>
      </c>
      <c r="D236" s="25" t="s">
        <v>108</v>
      </c>
      <c r="E236" s="64">
        <v>5.3058777589999995</v>
      </c>
      <c r="F236" s="46">
        <v>9.5829524820000014</v>
      </c>
      <c r="G236" s="105">
        <f t="shared" si="15"/>
        <v>-0.44632118661067999</v>
      </c>
      <c r="H236" s="64">
        <v>2.8804108300000002</v>
      </c>
      <c r="I236" s="107">
        <v>4.7127017800000006</v>
      </c>
      <c r="J236" s="70">
        <f t="shared" si="17"/>
        <v>-0.38879840811824085</v>
      </c>
      <c r="K236" s="72">
        <f t="shared" si="16"/>
        <v>0.54287169076109132</v>
      </c>
      <c r="L236" s="53"/>
    </row>
    <row r="237" spans="1:12" x14ac:dyDescent="0.15">
      <c r="A237" s="25" t="s">
        <v>1555</v>
      </c>
      <c r="B237" s="25" t="s">
        <v>1556</v>
      </c>
      <c r="C237" s="25" t="s">
        <v>106</v>
      </c>
      <c r="D237" s="25" t="s">
        <v>109</v>
      </c>
      <c r="E237" s="64">
        <v>5.2600222800000003</v>
      </c>
      <c r="F237" s="46">
        <v>3.16922821</v>
      </c>
      <c r="G237" s="105">
        <f t="shared" si="15"/>
        <v>0.65971710822301444</v>
      </c>
      <c r="H237" s="64">
        <v>16.029941040000001</v>
      </c>
      <c r="I237" s="107">
        <v>10.174311702504649</v>
      </c>
      <c r="J237" s="70">
        <f t="shared" si="17"/>
        <v>0.57553075910322748</v>
      </c>
      <c r="K237" s="72">
        <f t="shared" ref="K237:K258" si="18">IF(ISERROR(H237/E237),"",(H237/E237))</f>
        <v>3.0475043995441022</v>
      </c>
      <c r="L237" s="53"/>
    </row>
    <row r="238" spans="1:12" x14ac:dyDescent="0.15">
      <c r="A238" s="25" t="s">
        <v>1949</v>
      </c>
      <c r="B238" s="25" t="s">
        <v>1950</v>
      </c>
      <c r="C238" s="25" t="s">
        <v>105</v>
      </c>
      <c r="D238" s="25" t="s">
        <v>108</v>
      </c>
      <c r="E238" s="64">
        <v>5.2533099199999995</v>
      </c>
      <c r="F238" s="46">
        <v>7.39758754</v>
      </c>
      <c r="G238" s="105">
        <f t="shared" si="15"/>
        <v>-0.28986174322446756</v>
      </c>
      <c r="H238" s="64">
        <v>11.931064409999999</v>
      </c>
      <c r="I238" s="107">
        <v>46.265421270000004</v>
      </c>
      <c r="J238" s="70">
        <f t="shared" si="17"/>
        <v>-0.74211702644245703</v>
      </c>
      <c r="K238" s="72">
        <f t="shared" si="18"/>
        <v>2.2711518246005178</v>
      </c>
      <c r="L238" s="53"/>
    </row>
    <row r="239" spans="1:12" x14ac:dyDescent="0.15">
      <c r="A239" s="25" t="s">
        <v>503</v>
      </c>
      <c r="B239" s="25" t="s">
        <v>1945</v>
      </c>
      <c r="C239" s="25" t="s">
        <v>105</v>
      </c>
      <c r="D239" s="25" t="s">
        <v>108</v>
      </c>
      <c r="E239" s="64">
        <v>5.2486299910000005</v>
      </c>
      <c r="F239" s="46">
        <v>17.0913623</v>
      </c>
      <c r="G239" s="105">
        <f t="shared" si="15"/>
        <v>-0.69290745238020024</v>
      </c>
      <c r="H239" s="64">
        <v>108.00631606</v>
      </c>
      <c r="I239" s="107">
        <v>116.86770552999999</v>
      </c>
      <c r="J239" s="70">
        <f t="shared" si="17"/>
        <v>-7.5824107522375117E-2</v>
      </c>
      <c r="K239" s="72">
        <f t="shared" si="18"/>
        <v>20.578001544250977</v>
      </c>
      <c r="L239" s="53"/>
    </row>
    <row r="240" spans="1:12" x14ac:dyDescent="0.15">
      <c r="A240" s="25" t="s">
        <v>299</v>
      </c>
      <c r="B240" s="25" t="s">
        <v>300</v>
      </c>
      <c r="C240" s="25" t="s">
        <v>105</v>
      </c>
      <c r="D240" s="25" t="s">
        <v>108</v>
      </c>
      <c r="E240" s="64">
        <v>5.1701319999999997</v>
      </c>
      <c r="F240" s="46">
        <v>4.0158094000000002</v>
      </c>
      <c r="G240" s="105">
        <f t="shared" si="15"/>
        <v>0.28744456845984767</v>
      </c>
      <c r="H240" s="64">
        <v>7.2277320300000003</v>
      </c>
      <c r="I240" s="107">
        <v>2.0584647899999999</v>
      </c>
      <c r="J240" s="70">
        <f t="shared" si="17"/>
        <v>2.5112245130993962</v>
      </c>
      <c r="K240" s="72">
        <f t="shared" si="18"/>
        <v>1.3979782392403135</v>
      </c>
      <c r="L240" s="53"/>
    </row>
    <row r="241" spans="1:12" x14ac:dyDescent="0.15">
      <c r="A241" s="25" t="s">
        <v>1460</v>
      </c>
      <c r="B241" s="25" t="s">
        <v>975</v>
      </c>
      <c r="C241" s="25" t="s">
        <v>106</v>
      </c>
      <c r="D241" s="25" t="s">
        <v>109</v>
      </c>
      <c r="E241" s="64">
        <v>5.0990468720000006</v>
      </c>
      <c r="F241" s="46">
        <v>2.9835443700000002</v>
      </c>
      <c r="G241" s="105">
        <f t="shared" si="15"/>
        <v>0.70905682626063982</v>
      </c>
      <c r="H241" s="64">
        <v>11.81588859</v>
      </c>
      <c r="I241" s="107">
        <v>5.4647553600000007</v>
      </c>
      <c r="J241" s="70">
        <f t="shared" si="17"/>
        <v>1.1621990028113536</v>
      </c>
      <c r="K241" s="72">
        <f t="shared" si="18"/>
        <v>2.3172739703342735</v>
      </c>
      <c r="L241" s="53"/>
    </row>
    <row r="242" spans="1:12" x14ac:dyDescent="0.15">
      <c r="A242" s="25" t="s">
        <v>1910</v>
      </c>
      <c r="B242" s="25" t="s">
        <v>1669</v>
      </c>
      <c r="C242" s="25" t="s">
        <v>106</v>
      </c>
      <c r="D242" s="25" t="s">
        <v>108</v>
      </c>
      <c r="E242" s="64">
        <v>5.0587010499999998</v>
      </c>
      <c r="F242" s="46">
        <v>0.84074143999999995</v>
      </c>
      <c r="G242" s="105">
        <f t="shared" si="15"/>
        <v>5.0169521916274284</v>
      </c>
      <c r="H242" s="64">
        <v>52.133924999999998</v>
      </c>
      <c r="I242" s="107">
        <v>29.717569510000001</v>
      </c>
      <c r="J242" s="70">
        <f t="shared" si="17"/>
        <v>0.75431321805966878</v>
      </c>
      <c r="K242" s="72">
        <f t="shared" si="18"/>
        <v>10.305792827982986</v>
      </c>
      <c r="L242" s="53"/>
    </row>
    <row r="243" spans="1:12" x14ac:dyDescent="0.15">
      <c r="A243" s="25" t="s">
        <v>1722</v>
      </c>
      <c r="B243" s="25" t="s">
        <v>1734</v>
      </c>
      <c r="C243" s="25" t="s">
        <v>106</v>
      </c>
      <c r="D243" s="25" t="s">
        <v>109</v>
      </c>
      <c r="E243" s="64">
        <v>5.0026043700000002</v>
      </c>
      <c r="F243" s="46">
        <v>1.67056E-3</v>
      </c>
      <c r="G243" s="105">
        <f t="shared" si="15"/>
        <v>2993.5673127573991</v>
      </c>
      <c r="H243" s="64">
        <v>4.8967388600000001</v>
      </c>
      <c r="I243" s="107">
        <v>0</v>
      </c>
      <c r="J243" s="70" t="str">
        <f t="shared" si="17"/>
        <v/>
      </c>
      <c r="K243" s="72">
        <f t="shared" si="18"/>
        <v>0.97883792077685328</v>
      </c>
      <c r="L243" s="53"/>
    </row>
    <row r="244" spans="1:12" x14ac:dyDescent="0.15">
      <c r="A244" s="25" t="s">
        <v>429</v>
      </c>
      <c r="B244" s="25" t="s">
        <v>1843</v>
      </c>
      <c r="C244" s="25" t="s">
        <v>106</v>
      </c>
      <c r="D244" s="25" t="s">
        <v>109</v>
      </c>
      <c r="E244" s="64">
        <v>4.8010126730000007</v>
      </c>
      <c r="F244" s="46">
        <v>1.61611145</v>
      </c>
      <c r="G244" s="105">
        <f t="shared" si="15"/>
        <v>1.9707188034587593</v>
      </c>
      <c r="H244" s="64">
        <v>13.761074199999999</v>
      </c>
      <c r="I244" s="107">
        <v>8.6947850000000007E-2</v>
      </c>
      <c r="J244" s="70">
        <f t="shared" si="17"/>
        <v>157.2681365899214</v>
      </c>
      <c r="K244" s="72">
        <f t="shared" si="18"/>
        <v>2.8662857478776744</v>
      </c>
      <c r="L244" s="53"/>
    </row>
    <row r="245" spans="1:12" x14ac:dyDescent="0.15">
      <c r="A245" s="25" t="s">
        <v>182</v>
      </c>
      <c r="B245" s="25" t="s">
        <v>183</v>
      </c>
      <c r="C245" s="25" t="s">
        <v>105</v>
      </c>
      <c r="D245" s="25" t="s">
        <v>108</v>
      </c>
      <c r="E245" s="64">
        <v>4.7658843399999995</v>
      </c>
      <c r="F245" s="46"/>
      <c r="G245" s="105" t="str">
        <f t="shared" si="15"/>
        <v/>
      </c>
      <c r="H245" s="64">
        <v>31.837347940000001</v>
      </c>
      <c r="I245" s="107"/>
      <c r="J245" s="70" t="str">
        <f t="shared" si="17"/>
        <v/>
      </c>
      <c r="K245" s="72">
        <f t="shared" si="18"/>
        <v>6.6802602977142334</v>
      </c>
      <c r="L245" s="53"/>
    </row>
    <row r="246" spans="1:12" x14ac:dyDescent="0.15">
      <c r="A246" s="25" t="s">
        <v>679</v>
      </c>
      <c r="B246" s="25" t="s">
        <v>924</v>
      </c>
      <c r="C246" s="25" t="s">
        <v>105</v>
      </c>
      <c r="D246" s="25" t="s">
        <v>108</v>
      </c>
      <c r="E246" s="64">
        <v>4.7537667599999995</v>
      </c>
      <c r="F246" s="46">
        <v>1.0067356600000001</v>
      </c>
      <c r="G246" s="105">
        <f t="shared" si="15"/>
        <v>3.7219612345906166</v>
      </c>
      <c r="H246" s="64">
        <v>13.370846310000001</v>
      </c>
      <c r="I246" s="107">
        <v>2.9706272</v>
      </c>
      <c r="J246" s="70">
        <f t="shared" si="17"/>
        <v>3.5010179365488883</v>
      </c>
      <c r="K246" s="72">
        <f t="shared" si="18"/>
        <v>2.8126845478636824</v>
      </c>
      <c r="L246" s="53"/>
    </row>
    <row r="247" spans="1:12" x14ac:dyDescent="0.15">
      <c r="A247" s="25" t="s">
        <v>1685</v>
      </c>
      <c r="B247" s="25" t="s">
        <v>822</v>
      </c>
      <c r="C247" s="25" t="s">
        <v>105</v>
      </c>
      <c r="D247" s="25" t="s">
        <v>108</v>
      </c>
      <c r="E247" s="64">
        <v>4.7143881100000007</v>
      </c>
      <c r="F247" s="46">
        <v>0.81540671999999992</v>
      </c>
      <c r="G247" s="105">
        <f t="shared" si="15"/>
        <v>4.7816400016914269</v>
      </c>
      <c r="H247" s="64">
        <v>0</v>
      </c>
      <c r="I247" s="107">
        <v>0.96621232999999995</v>
      </c>
      <c r="J247" s="70">
        <f t="shared" si="17"/>
        <v>-1</v>
      </c>
      <c r="K247" s="72">
        <f t="shared" si="18"/>
        <v>0</v>
      </c>
      <c r="L247" s="53"/>
    </row>
    <row r="248" spans="1:12" x14ac:dyDescent="0.15">
      <c r="A248" s="25" t="s">
        <v>810</v>
      </c>
      <c r="B248" s="25" t="s">
        <v>811</v>
      </c>
      <c r="C248" s="25" t="s">
        <v>105</v>
      </c>
      <c r="D248" s="25" t="s">
        <v>108</v>
      </c>
      <c r="E248" s="64">
        <v>4.6269891400000001</v>
      </c>
      <c r="F248" s="46">
        <v>5.118906108</v>
      </c>
      <c r="G248" s="105">
        <f t="shared" si="15"/>
        <v>-9.6098064239001246E-2</v>
      </c>
      <c r="H248" s="64">
        <v>2.4224617400000001</v>
      </c>
      <c r="I248" s="107">
        <v>3.4138282000000002</v>
      </c>
      <c r="J248" s="70">
        <f t="shared" si="17"/>
        <v>-0.29039729064280384</v>
      </c>
      <c r="K248" s="72">
        <f t="shared" si="18"/>
        <v>0.52355034055688321</v>
      </c>
      <c r="L248" s="53"/>
    </row>
    <row r="249" spans="1:12" x14ac:dyDescent="0.15">
      <c r="A249" s="25" t="s">
        <v>873</v>
      </c>
      <c r="B249" s="25" t="s">
        <v>276</v>
      </c>
      <c r="C249" s="25" t="s">
        <v>105</v>
      </c>
      <c r="D249" s="25" t="s">
        <v>108</v>
      </c>
      <c r="E249" s="64">
        <v>4.6114353000000001</v>
      </c>
      <c r="F249" s="46">
        <v>15.580026699999999</v>
      </c>
      <c r="G249" s="105">
        <f t="shared" si="15"/>
        <v>-0.70401621327131614</v>
      </c>
      <c r="H249" s="64">
        <v>42.401711552389798</v>
      </c>
      <c r="I249" s="107">
        <v>75.686580225582006</v>
      </c>
      <c r="J249" s="70">
        <f t="shared" si="17"/>
        <v>-0.43977239523819767</v>
      </c>
      <c r="K249" s="72">
        <f t="shared" si="18"/>
        <v>9.1949054456840802</v>
      </c>
      <c r="L249" s="53"/>
    </row>
    <row r="250" spans="1:12" x14ac:dyDescent="0.15">
      <c r="A250" s="25" t="s">
        <v>44</v>
      </c>
      <c r="B250" s="25" t="s">
        <v>45</v>
      </c>
      <c r="C250" s="25" t="s">
        <v>106</v>
      </c>
      <c r="D250" s="25" t="s">
        <v>109</v>
      </c>
      <c r="E250" s="64">
        <v>4.51077905</v>
      </c>
      <c r="F250" s="46">
        <v>0.94326568999999993</v>
      </c>
      <c r="G250" s="105">
        <f t="shared" si="15"/>
        <v>3.7820874837502041</v>
      </c>
      <c r="H250" s="64">
        <v>0.19881726999999999</v>
      </c>
      <c r="I250" s="107">
        <v>10.02810753</v>
      </c>
      <c r="J250" s="70">
        <f t="shared" si="17"/>
        <v>-0.98017399899181179</v>
      </c>
      <c r="K250" s="72">
        <f t="shared" si="18"/>
        <v>4.4076038262171144E-2</v>
      </c>
      <c r="L250" s="53"/>
    </row>
    <row r="251" spans="1:12" x14ac:dyDescent="0.15">
      <c r="A251" s="25" t="s">
        <v>1480</v>
      </c>
      <c r="B251" s="25" t="s">
        <v>1427</v>
      </c>
      <c r="C251" s="25" t="s">
        <v>106</v>
      </c>
      <c r="D251" s="25" t="s">
        <v>109</v>
      </c>
      <c r="E251" s="64">
        <v>4.4960241179999993</v>
      </c>
      <c r="F251" s="46">
        <v>2.036312058</v>
      </c>
      <c r="G251" s="105">
        <f t="shared" si="15"/>
        <v>1.2079249102987926</v>
      </c>
      <c r="H251" s="64">
        <v>11.130459650000001</v>
      </c>
      <c r="I251" s="107">
        <v>1.89476508</v>
      </c>
      <c r="J251" s="70">
        <f t="shared" si="17"/>
        <v>4.8743217127476299</v>
      </c>
      <c r="K251" s="72">
        <f t="shared" si="18"/>
        <v>2.4756227631072512</v>
      </c>
      <c r="L251" s="53"/>
    </row>
    <row r="252" spans="1:12" x14ac:dyDescent="0.15">
      <c r="A252" s="25" t="s">
        <v>440</v>
      </c>
      <c r="B252" s="25" t="s">
        <v>441</v>
      </c>
      <c r="C252" s="25" t="s">
        <v>106</v>
      </c>
      <c r="D252" s="25" t="s">
        <v>109</v>
      </c>
      <c r="E252" s="64">
        <v>4.4404952900000003</v>
      </c>
      <c r="F252" s="46">
        <v>6.2864400000000001E-2</v>
      </c>
      <c r="G252" s="105">
        <f t="shared" si="15"/>
        <v>69.636087992568136</v>
      </c>
      <c r="H252" s="64">
        <v>1.0108239999999999</v>
      </c>
      <c r="I252" s="107">
        <v>0.27249870000000004</v>
      </c>
      <c r="J252" s="70">
        <f t="shared" si="17"/>
        <v>2.7094635680830765</v>
      </c>
      <c r="K252" s="72">
        <f t="shared" si="18"/>
        <v>0.22763766967085328</v>
      </c>
      <c r="L252" s="53"/>
    </row>
    <row r="253" spans="1:12" x14ac:dyDescent="0.15">
      <c r="A253" s="25" t="s">
        <v>933</v>
      </c>
      <c r="B253" s="25" t="s">
        <v>934</v>
      </c>
      <c r="C253" s="25" t="s">
        <v>105</v>
      </c>
      <c r="D253" s="25" t="s">
        <v>108</v>
      </c>
      <c r="E253" s="64">
        <v>4.4020832379999995</v>
      </c>
      <c r="F253" s="46">
        <v>4.2754066799999997</v>
      </c>
      <c r="G253" s="105">
        <f t="shared" si="15"/>
        <v>2.9629124778370652E-2</v>
      </c>
      <c r="H253" s="64">
        <v>0.15868051999999999</v>
      </c>
      <c r="I253" s="107">
        <v>0.31308140999999995</v>
      </c>
      <c r="J253" s="70">
        <f t="shared" si="17"/>
        <v>-0.4931653080264331</v>
      </c>
      <c r="K253" s="72">
        <f t="shared" si="18"/>
        <v>3.6046687765970864E-2</v>
      </c>
      <c r="L253" s="53"/>
    </row>
    <row r="254" spans="1:12" x14ac:dyDescent="0.15">
      <c r="A254" s="25" t="s">
        <v>184</v>
      </c>
      <c r="B254" s="25" t="s">
        <v>185</v>
      </c>
      <c r="C254" s="25" t="s">
        <v>106</v>
      </c>
      <c r="D254" s="25" t="s">
        <v>109</v>
      </c>
      <c r="E254" s="64">
        <v>4.3457663799999997</v>
      </c>
      <c r="F254" s="46"/>
      <c r="G254" s="105" t="str">
        <f t="shared" si="15"/>
        <v/>
      </c>
      <c r="H254" s="64">
        <v>0</v>
      </c>
      <c r="I254" s="107"/>
      <c r="J254" s="70" t="str">
        <f t="shared" si="17"/>
        <v/>
      </c>
      <c r="K254" s="72">
        <f t="shared" si="18"/>
        <v>0</v>
      </c>
      <c r="L254" s="53"/>
    </row>
    <row r="255" spans="1:12" x14ac:dyDescent="0.15">
      <c r="A255" s="25" t="s">
        <v>116</v>
      </c>
      <c r="B255" s="25" t="s">
        <v>117</v>
      </c>
      <c r="C255" s="25" t="s">
        <v>105</v>
      </c>
      <c r="D255" s="25" t="s">
        <v>109</v>
      </c>
      <c r="E255" s="64">
        <v>4.292554365</v>
      </c>
      <c r="F255" s="46">
        <v>4.3389836429999997</v>
      </c>
      <c r="G255" s="105">
        <f t="shared" si="15"/>
        <v>-1.0700496203737253E-2</v>
      </c>
      <c r="H255" s="64">
        <v>0.14380235999999999</v>
      </c>
      <c r="I255" s="107">
        <v>0.67774827999999998</v>
      </c>
      <c r="J255" s="70">
        <f t="shared" si="17"/>
        <v>-0.78782334940045884</v>
      </c>
      <c r="K255" s="72">
        <f t="shared" si="18"/>
        <v>3.3500416715164884E-2</v>
      </c>
      <c r="L255" s="53"/>
    </row>
    <row r="256" spans="1:12" x14ac:dyDescent="0.15">
      <c r="A256" s="25" t="s">
        <v>522</v>
      </c>
      <c r="B256" s="25" t="s">
        <v>521</v>
      </c>
      <c r="C256" s="25" t="s">
        <v>105</v>
      </c>
      <c r="D256" s="25" t="s">
        <v>108</v>
      </c>
      <c r="E256" s="64">
        <v>4.2669184400000004</v>
      </c>
      <c r="F256" s="46">
        <v>1.5177494899999999</v>
      </c>
      <c r="G256" s="105">
        <f t="shared" si="15"/>
        <v>1.8113456588939463</v>
      </c>
      <c r="H256" s="64">
        <v>3.5246757299999998</v>
      </c>
      <c r="I256" s="107">
        <v>2.4973629700000002</v>
      </c>
      <c r="J256" s="70">
        <f t="shared" si="17"/>
        <v>0.41135901042049938</v>
      </c>
      <c r="K256" s="72">
        <f t="shared" si="18"/>
        <v>0.82604712969390603</v>
      </c>
      <c r="L256" s="53"/>
    </row>
    <row r="257" spans="1:12" x14ac:dyDescent="0.15">
      <c r="A257" s="25" t="s">
        <v>186</v>
      </c>
      <c r="B257" s="25" t="s">
        <v>529</v>
      </c>
      <c r="C257" s="25" t="s">
        <v>105</v>
      </c>
      <c r="D257" s="25" t="s">
        <v>108</v>
      </c>
      <c r="E257" s="64">
        <v>4.2322710639999999</v>
      </c>
      <c r="F257" s="46">
        <v>4.1060798399999996</v>
      </c>
      <c r="G257" s="105">
        <f t="shared" si="15"/>
        <v>3.0732774061207779E-2</v>
      </c>
      <c r="H257" s="64">
        <v>2.93765E-2</v>
      </c>
      <c r="I257" s="107">
        <v>3.2270599999999997E-2</v>
      </c>
      <c r="J257" s="70">
        <f t="shared" si="17"/>
        <v>-8.968224947785286E-2</v>
      </c>
      <c r="K257" s="72">
        <f t="shared" si="18"/>
        <v>6.9410724303267356E-3</v>
      </c>
      <c r="L257" s="53"/>
    </row>
    <row r="258" spans="1:12" x14ac:dyDescent="0.15">
      <c r="A258" s="25" t="s">
        <v>430</v>
      </c>
      <c r="B258" s="25" t="s">
        <v>1845</v>
      </c>
      <c r="C258" s="25" t="s">
        <v>106</v>
      </c>
      <c r="D258" s="25" t="s">
        <v>109</v>
      </c>
      <c r="E258" s="64">
        <v>4.1899972200000004</v>
      </c>
      <c r="F258" s="46">
        <v>2.1442881699999998</v>
      </c>
      <c r="G258" s="105">
        <f t="shared" si="15"/>
        <v>0.95402711194363432</v>
      </c>
      <c r="H258" s="64">
        <v>0.33117128000000001</v>
      </c>
      <c r="I258" s="107">
        <v>0.33343175293231497</v>
      </c>
      <c r="J258" s="70">
        <f t="shared" si="17"/>
        <v>-6.779417114403663E-3</v>
      </c>
      <c r="K258" s="72">
        <f t="shared" si="18"/>
        <v>7.9038544087625909E-2</v>
      </c>
      <c r="L258" s="53"/>
    </row>
    <row r="259" spans="1:12" x14ac:dyDescent="0.15">
      <c r="A259" s="25" t="s">
        <v>1814</v>
      </c>
      <c r="B259" s="25" t="s">
        <v>1815</v>
      </c>
      <c r="C259" s="25" t="s">
        <v>105</v>
      </c>
      <c r="D259" s="25" t="s">
        <v>108</v>
      </c>
      <c r="E259" s="64">
        <v>4.1289404599999999</v>
      </c>
      <c r="F259" s="46">
        <v>5.2332385599999993</v>
      </c>
      <c r="G259" s="105">
        <f t="shared" si="15"/>
        <v>-0.21101619720542597</v>
      </c>
      <c r="H259" s="64">
        <v>7.8759464599999998</v>
      </c>
      <c r="I259" s="107">
        <v>6.5502505599999994</v>
      </c>
      <c r="J259" s="70">
        <f t="shared" si="17"/>
        <v>0.20238857855232961</v>
      </c>
      <c r="K259" s="72">
        <f t="shared" ref="K259:K284" si="19">IF(ISERROR(H259/E259),"",(H259/E259))</f>
        <v>1.9074981914367446</v>
      </c>
      <c r="L259" s="53"/>
    </row>
    <row r="260" spans="1:12" x14ac:dyDescent="0.15">
      <c r="A260" s="25" t="s">
        <v>472</v>
      </c>
      <c r="B260" s="25" t="s">
        <v>473</v>
      </c>
      <c r="C260" s="25" t="s">
        <v>106</v>
      </c>
      <c r="D260" s="25" t="s">
        <v>109</v>
      </c>
      <c r="E260" s="64">
        <v>3.9463980299999997</v>
      </c>
      <c r="F260" s="46">
        <v>1.4654354700000001</v>
      </c>
      <c r="G260" s="105">
        <f t="shared" si="15"/>
        <v>1.6929865632363872</v>
      </c>
      <c r="H260" s="64">
        <v>7.6864343448744501</v>
      </c>
      <c r="I260" s="107">
        <v>2.557187E-2</v>
      </c>
      <c r="J260" s="70">
        <f t="shared" si="17"/>
        <v>299.58162914462065</v>
      </c>
      <c r="K260" s="72">
        <f t="shared" si="19"/>
        <v>1.9477088439744763</v>
      </c>
      <c r="L260" s="53"/>
    </row>
    <row r="261" spans="1:12" x14ac:dyDescent="0.15">
      <c r="A261" s="25" t="s">
        <v>303</v>
      </c>
      <c r="B261" s="25" t="s">
        <v>304</v>
      </c>
      <c r="C261" s="25" t="s">
        <v>106</v>
      </c>
      <c r="D261" s="25" t="s">
        <v>108</v>
      </c>
      <c r="E261" s="64">
        <v>3.9401271200000001</v>
      </c>
      <c r="F261" s="46">
        <v>1.27119877</v>
      </c>
      <c r="G261" s="105">
        <f t="shared" si="15"/>
        <v>2.0995366051211644</v>
      </c>
      <c r="H261" s="64">
        <v>0.59048909999999999</v>
      </c>
      <c r="I261" s="107">
        <v>20.618564225735501</v>
      </c>
      <c r="J261" s="70">
        <f t="shared" si="17"/>
        <v>-0.97136128910164521</v>
      </c>
      <c r="K261" s="72">
        <f t="shared" si="19"/>
        <v>0.14986549469500365</v>
      </c>
      <c r="L261" s="53"/>
    </row>
    <row r="262" spans="1:12" x14ac:dyDescent="0.15">
      <c r="A262" s="25" t="s">
        <v>1458</v>
      </c>
      <c r="B262" s="25" t="s">
        <v>969</v>
      </c>
      <c r="C262" s="25" t="s">
        <v>106</v>
      </c>
      <c r="D262" s="25" t="s">
        <v>109</v>
      </c>
      <c r="E262" s="64">
        <v>3.824053294</v>
      </c>
      <c r="F262" s="46">
        <v>6.6479242320000003</v>
      </c>
      <c r="G262" s="105">
        <f t="shared" si="15"/>
        <v>-0.42477483789709958</v>
      </c>
      <c r="H262" s="64">
        <v>2.72783321</v>
      </c>
      <c r="I262" s="107">
        <v>1.83397071</v>
      </c>
      <c r="J262" s="70">
        <f t="shared" si="17"/>
        <v>0.48739191696251249</v>
      </c>
      <c r="K262" s="72">
        <f t="shared" si="19"/>
        <v>0.71333556315232671</v>
      </c>
      <c r="L262" s="53"/>
    </row>
    <row r="263" spans="1:12" x14ac:dyDescent="0.15">
      <c r="A263" s="25" t="s">
        <v>128</v>
      </c>
      <c r="B263" s="25" t="s">
        <v>129</v>
      </c>
      <c r="C263" s="25" t="s">
        <v>105</v>
      </c>
      <c r="D263" s="25" t="s">
        <v>109</v>
      </c>
      <c r="E263" s="64">
        <v>3.8094621339999999</v>
      </c>
      <c r="F263" s="46">
        <v>4.8155071739999995</v>
      </c>
      <c r="G263" s="105">
        <f t="shared" si="15"/>
        <v>-0.20891777410941503</v>
      </c>
      <c r="H263" s="64">
        <v>1.9918762299999999</v>
      </c>
      <c r="I263" s="107">
        <v>0.26114334</v>
      </c>
      <c r="J263" s="70">
        <f t="shared" si="17"/>
        <v>6.6275206941904008</v>
      </c>
      <c r="K263" s="72">
        <f t="shared" si="19"/>
        <v>0.52287597564554245</v>
      </c>
      <c r="L263" s="53"/>
    </row>
    <row r="264" spans="1:12" x14ac:dyDescent="0.15">
      <c r="A264" s="25" t="s">
        <v>1405</v>
      </c>
      <c r="B264" s="25" t="s">
        <v>1842</v>
      </c>
      <c r="C264" s="25" t="s">
        <v>106</v>
      </c>
      <c r="D264" s="25" t="s">
        <v>109</v>
      </c>
      <c r="E264" s="64">
        <v>3.7361568700000003</v>
      </c>
      <c r="F264" s="46">
        <v>4.67478602</v>
      </c>
      <c r="G264" s="105">
        <f t="shared" ref="G264:G327" si="20">IF(ISERROR(E264/F264-1),"",((E264/F264-1)))</f>
        <v>-0.20078547894690579</v>
      </c>
      <c r="H264" s="64">
        <v>1.37873998</v>
      </c>
      <c r="I264" s="107">
        <v>23.540515920000001</v>
      </c>
      <c r="J264" s="70">
        <f t="shared" si="17"/>
        <v>-0.94143119102888384</v>
      </c>
      <c r="K264" s="72">
        <f t="shared" si="19"/>
        <v>0.36902625558117957</v>
      </c>
      <c r="L264" s="53"/>
    </row>
    <row r="265" spans="1:12" x14ac:dyDescent="0.15">
      <c r="A265" s="25" t="s">
        <v>658</v>
      </c>
      <c r="B265" s="25" t="s">
        <v>1627</v>
      </c>
      <c r="C265" s="25" t="s">
        <v>105</v>
      </c>
      <c r="D265" s="25" t="s">
        <v>108</v>
      </c>
      <c r="E265" s="64">
        <v>3.7008983799999999</v>
      </c>
      <c r="F265" s="46">
        <v>0.35313529999999999</v>
      </c>
      <c r="G265" s="105">
        <f t="shared" si="20"/>
        <v>9.4801145056866307</v>
      </c>
      <c r="H265" s="64">
        <v>24.632308129999998</v>
      </c>
      <c r="I265" s="107">
        <v>4.5138241799999994</v>
      </c>
      <c r="J265" s="70">
        <f t="shared" si="17"/>
        <v>4.4570818773007685</v>
      </c>
      <c r="K265" s="72">
        <f t="shared" si="19"/>
        <v>6.6557645200730962</v>
      </c>
      <c r="L265" s="53"/>
    </row>
    <row r="266" spans="1:12" x14ac:dyDescent="0.15">
      <c r="A266" s="25" t="s">
        <v>476</v>
      </c>
      <c r="B266" s="25" t="s">
        <v>477</v>
      </c>
      <c r="C266" s="25" t="s">
        <v>105</v>
      </c>
      <c r="D266" s="25" t="s">
        <v>108</v>
      </c>
      <c r="E266" s="64">
        <v>3.6867044300000003</v>
      </c>
      <c r="F266" s="46">
        <v>3.2317339600000001</v>
      </c>
      <c r="G266" s="105">
        <f t="shared" si="20"/>
        <v>0.14078215460532517</v>
      </c>
      <c r="H266" s="64">
        <v>2.0666199999999999E-3</v>
      </c>
      <c r="I266" s="107">
        <v>2.54688E-2</v>
      </c>
      <c r="J266" s="70">
        <f t="shared" si="17"/>
        <v>-0.91885679733634884</v>
      </c>
      <c r="K266" s="72">
        <f t="shared" si="19"/>
        <v>5.6056026167522184E-4</v>
      </c>
      <c r="L266" s="53"/>
    </row>
    <row r="267" spans="1:12" x14ac:dyDescent="0.15">
      <c r="A267" s="25" t="s">
        <v>305</v>
      </c>
      <c r="B267" s="25" t="s">
        <v>306</v>
      </c>
      <c r="C267" s="25" t="s">
        <v>106</v>
      </c>
      <c r="D267" s="25" t="s">
        <v>108</v>
      </c>
      <c r="E267" s="64">
        <v>3.6741751099999997</v>
      </c>
      <c r="F267" s="46">
        <v>0.5663265500000001</v>
      </c>
      <c r="G267" s="105">
        <f t="shared" si="20"/>
        <v>5.487732404564114</v>
      </c>
      <c r="H267" s="64">
        <v>1.6993986999999999</v>
      </c>
      <c r="I267" s="107">
        <v>22.219808854559599</v>
      </c>
      <c r="J267" s="70">
        <f t="shared" si="17"/>
        <v>-0.9235187525183739</v>
      </c>
      <c r="K267" s="72">
        <f t="shared" si="19"/>
        <v>0.46252523331692813</v>
      </c>
      <c r="L267" s="53"/>
    </row>
    <row r="268" spans="1:12" x14ac:dyDescent="0.15">
      <c r="A268" s="25" t="s">
        <v>713</v>
      </c>
      <c r="B268" s="25" t="s">
        <v>1760</v>
      </c>
      <c r="C268" s="25" t="s">
        <v>106</v>
      </c>
      <c r="D268" s="25" t="s">
        <v>109</v>
      </c>
      <c r="E268" s="64">
        <v>3.67060677</v>
      </c>
      <c r="F268" s="46">
        <v>5.71614646</v>
      </c>
      <c r="G268" s="105">
        <f t="shared" si="20"/>
        <v>-0.35785291792540952</v>
      </c>
      <c r="H268" s="64">
        <v>59.122241619999997</v>
      </c>
      <c r="I268" s="107">
        <v>1.9771163</v>
      </c>
      <c r="J268" s="70">
        <f t="shared" si="17"/>
        <v>28.903269534523588</v>
      </c>
      <c r="K268" s="72">
        <f t="shared" si="19"/>
        <v>16.106939621865298</v>
      </c>
      <c r="L268" s="53"/>
    </row>
    <row r="269" spans="1:12" x14ac:dyDescent="0.15">
      <c r="A269" s="25" t="s">
        <v>927</v>
      </c>
      <c r="B269" s="25" t="s">
        <v>435</v>
      </c>
      <c r="C269" s="25" t="s">
        <v>105</v>
      </c>
      <c r="D269" s="25" t="s">
        <v>108</v>
      </c>
      <c r="E269" s="64">
        <v>3.6500406000000001</v>
      </c>
      <c r="F269" s="46">
        <v>6.4597600000000002</v>
      </c>
      <c r="G269" s="105">
        <f t="shared" si="20"/>
        <v>-0.43495724299354777</v>
      </c>
      <c r="H269" s="64">
        <v>0</v>
      </c>
      <c r="I269" s="107">
        <v>0</v>
      </c>
      <c r="J269" s="70" t="str">
        <f t="shared" si="17"/>
        <v/>
      </c>
      <c r="K269" s="72">
        <f t="shared" si="19"/>
        <v>0</v>
      </c>
      <c r="L269" s="53"/>
    </row>
    <row r="270" spans="1:12" x14ac:dyDescent="0.15">
      <c r="A270" s="25" t="s">
        <v>114</v>
      </c>
      <c r="B270" s="25" t="s">
        <v>115</v>
      </c>
      <c r="C270" s="25" t="s">
        <v>105</v>
      </c>
      <c r="D270" s="25" t="s">
        <v>108</v>
      </c>
      <c r="E270" s="64">
        <v>3.6259345000000001</v>
      </c>
      <c r="F270" s="46">
        <v>2.79287799</v>
      </c>
      <c r="G270" s="105">
        <f t="shared" si="20"/>
        <v>0.29827887683700793</v>
      </c>
      <c r="H270" s="64">
        <v>0</v>
      </c>
      <c r="I270" s="107">
        <v>0</v>
      </c>
      <c r="J270" s="70" t="str">
        <f t="shared" si="17"/>
        <v/>
      </c>
      <c r="K270" s="72">
        <f t="shared" si="19"/>
        <v>0</v>
      </c>
      <c r="L270" s="53"/>
    </row>
    <row r="271" spans="1:12" x14ac:dyDescent="0.15">
      <c r="A271" s="25" t="s">
        <v>1541</v>
      </c>
      <c r="B271" s="25" t="s">
        <v>448</v>
      </c>
      <c r="C271" s="25" t="s">
        <v>106</v>
      </c>
      <c r="D271" s="25" t="s">
        <v>109</v>
      </c>
      <c r="E271" s="64">
        <v>3.5545644199999997</v>
      </c>
      <c r="F271" s="46">
        <v>3.02774418</v>
      </c>
      <c r="G271" s="105">
        <f t="shared" si="20"/>
        <v>0.17399760636316364</v>
      </c>
      <c r="H271" s="64">
        <v>50.23515656</v>
      </c>
      <c r="I271" s="107">
        <v>13.22727716</v>
      </c>
      <c r="J271" s="70">
        <f t="shared" si="17"/>
        <v>2.7978456149625281</v>
      </c>
      <c r="K271" s="72">
        <f t="shared" si="19"/>
        <v>14.132577335593767</v>
      </c>
      <c r="L271" s="53"/>
    </row>
    <row r="272" spans="1:12" x14ac:dyDescent="0.15">
      <c r="A272" s="25" t="s">
        <v>1404</v>
      </c>
      <c r="B272" s="25" t="s">
        <v>1841</v>
      </c>
      <c r="C272" s="25" t="s">
        <v>106</v>
      </c>
      <c r="D272" s="25" t="s">
        <v>109</v>
      </c>
      <c r="E272" s="64">
        <v>3.4984418349999999</v>
      </c>
      <c r="F272" s="46">
        <v>2.6619121839999997</v>
      </c>
      <c r="G272" s="105">
        <f t="shared" si="20"/>
        <v>0.31425892109745135</v>
      </c>
      <c r="H272" s="64">
        <v>5.8365588800000001</v>
      </c>
      <c r="I272" s="107">
        <v>6.5133003399999998</v>
      </c>
      <c r="J272" s="70">
        <f t="shared" si="17"/>
        <v>-0.10390146694816771</v>
      </c>
      <c r="K272" s="72">
        <f t="shared" si="19"/>
        <v>1.6683309756956415</v>
      </c>
      <c r="L272" s="53"/>
    </row>
    <row r="273" spans="1:12" x14ac:dyDescent="0.15">
      <c r="A273" s="25" t="s">
        <v>737</v>
      </c>
      <c r="B273" s="25" t="s">
        <v>884</v>
      </c>
      <c r="C273" s="25" t="s">
        <v>105</v>
      </c>
      <c r="D273" s="25" t="s">
        <v>109</v>
      </c>
      <c r="E273" s="64">
        <v>3.3892730120000003</v>
      </c>
      <c r="F273" s="46">
        <v>0.63467281999999992</v>
      </c>
      <c r="G273" s="105">
        <f t="shared" si="20"/>
        <v>4.340189315181326</v>
      </c>
      <c r="H273" s="64">
        <v>22.748445760000003</v>
      </c>
      <c r="I273" s="107">
        <v>5.9928298299999998</v>
      </c>
      <c r="J273" s="70">
        <f t="shared" si="17"/>
        <v>2.7959438871635713</v>
      </c>
      <c r="K273" s="72">
        <f t="shared" si="19"/>
        <v>6.7118953473081859</v>
      </c>
      <c r="L273" s="53"/>
    </row>
    <row r="274" spans="1:12" x14ac:dyDescent="0.15">
      <c r="A274" s="25" t="s">
        <v>1453</v>
      </c>
      <c r="B274" s="25" t="s">
        <v>960</v>
      </c>
      <c r="C274" s="25" t="s">
        <v>106</v>
      </c>
      <c r="D274" s="25" t="s">
        <v>109</v>
      </c>
      <c r="E274" s="64">
        <v>3.3711960080000001</v>
      </c>
      <c r="F274" s="46">
        <v>0.45585503999999999</v>
      </c>
      <c r="G274" s="105">
        <f t="shared" si="20"/>
        <v>6.3953246365335792</v>
      </c>
      <c r="H274" s="64">
        <v>9.8289417399999994</v>
      </c>
      <c r="I274" s="107">
        <v>0.34698487</v>
      </c>
      <c r="J274" s="70">
        <f t="shared" si="17"/>
        <v>27.326715628839953</v>
      </c>
      <c r="K274" s="72">
        <f t="shared" si="19"/>
        <v>2.915565193087402</v>
      </c>
      <c r="L274" s="53"/>
    </row>
    <row r="275" spans="1:12" x14ac:dyDescent="0.15">
      <c r="A275" s="25" t="s">
        <v>187</v>
      </c>
      <c r="B275" s="25" t="s">
        <v>868</v>
      </c>
      <c r="C275" s="25" t="s">
        <v>105</v>
      </c>
      <c r="D275" s="25" t="s">
        <v>108</v>
      </c>
      <c r="E275" s="64">
        <v>3.3639436600000003</v>
      </c>
      <c r="F275" s="46">
        <v>0.98804484999999997</v>
      </c>
      <c r="G275" s="105">
        <f t="shared" si="20"/>
        <v>2.4046467222616466</v>
      </c>
      <c r="H275" s="64">
        <v>0.14552635999999999</v>
      </c>
      <c r="I275" s="107">
        <v>0.6693778199999999</v>
      </c>
      <c r="J275" s="70">
        <f t="shared" si="17"/>
        <v>-0.78259458910664237</v>
      </c>
      <c r="K275" s="72">
        <f t="shared" si="19"/>
        <v>4.3260641291477511E-2</v>
      </c>
      <c r="L275" s="53"/>
    </row>
    <row r="276" spans="1:12" x14ac:dyDescent="0.15">
      <c r="A276" s="25" t="s">
        <v>700</v>
      </c>
      <c r="B276" s="25" t="s">
        <v>149</v>
      </c>
      <c r="C276" s="25" t="s">
        <v>105</v>
      </c>
      <c r="D276" s="25" t="s">
        <v>108</v>
      </c>
      <c r="E276" s="64">
        <v>3.3565944600000002</v>
      </c>
      <c r="F276" s="46">
        <v>6.1230850400000003</v>
      </c>
      <c r="G276" s="105">
        <f t="shared" si="20"/>
        <v>-0.45181318925467673</v>
      </c>
      <c r="H276" s="64">
        <v>311.22813557000001</v>
      </c>
      <c r="I276" s="107">
        <v>274.04946056</v>
      </c>
      <c r="J276" s="70">
        <f t="shared" si="17"/>
        <v>0.1356641057932686</v>
      </c>
      <c r="K276" s="72">
        <f t="shared" si="19"/>
        <v>92.721399406111161</v>
      </c>
      <c r="L276" s="53"/>
    </row>
    <row r="277" spans="1:12" x14ac:dyDescent="0.15">
      <c r="A277" s="25" t="s">
        <v>684</v>
      </c>
      <c r="B277" s="25" t="s">
        <v>1882</v>
      </c>
      <c r="C277" s="25" t="s">
        <v>105</v>
      </c>
      <c r="D277" s="25" t="s">
        <v>108</v>
      </c>
      <c r="E277" s="64">
        <v>3.346458835</v>
      </c>
      <c r="F277" s="46">
        <v>9.3388076899999994</v>
      </c>
      <c r="G277" s="105">
        <f t="shared" si="20"/>
        <v>-0.64166101861339431</v>
      </c>
      <c r="H277" s="64">
        <v>10.296849179999999</v>
      </c>
      <c r="I277" s="107">
        <v>202.11850734999999</v>
      </c>
      <c r="J277" s="70">
        <f t="shared" si="17"/>
        <v>-0.94905538678766621</v>
      </c>
      <c r="K277" s="72">
        <f t="shared" si="19"/>
        <v>3.0769388442215813</v>
      </c>
      <c r="L277" s="53"/>
    </row>
    <row r="278" spans="1:12" x14ac:dyDescent="0.15">
      <c r="A278" s="25" t="s">
        <v>1504</v>
      </c>
      <c r="B278" s="25" t="s">
        <v>1573</v>
      </c>
      <c r="C278" s="25" t="s">
        <v>106</v>
      </c>
      <c r="D278" s="25" t="s">
        <v>109</v>
      </c>
      <c r="E278" s="64">
        <v>3.343612561</v>
      </c>
      <c r="F278" s="46">
        <v>3.2789030769999998</v>
      </c>
      <c r="G278" s="105">
        <f t="shared" si="20"/>
        <v>1.9735101184877202E-2</v>
      </c>
      <c r="H278" s="64">
        <v>5.5267252500000001</v>
      </c>
      <c r="I278" s="107">
        <v>3.9630551600000001</v>
      </c>
      <c r="J278" s="70">
        <f t="shared" si="17"/>
        <v>0.39456177793901803</v>
      </c>
      <c r="K278" s="72">
        <f t="shared" si="19"/>
        <v>1.6529203516172579</v>
      </c>
      <c r="L278" s="53"/>
    </row>
    <row r="279" spans="1:12" x14ac:dyDescent="0.15">
      <c r="A279" s="25" t="s">
        <v>1388</v>
      </c>
      <c r="B279" s="25" t="s">
        <v>1594</v>
      </c>
      <c r="C279" s="25" t="s">
        <v>105</v>
      </c>
      <c r="D279" s="25" t="s">
        <v>108</v>
      </c>
      <c r="E279" s="64">
        <v>3.3303463500000001</v>
      </c>
      <c r="F279" s="46">
        <v>4.4743775399999999</v>
      </c>
      <c r="G279" s="105">
        <f t="shared" si="20"/>
        <v>-0.25568499300128344</v>
      </c>
      <c r="H279" s="64">
        <v>9.0955977400000005</v>
      </c>
      <c r="I279" s="107">
        <v>8.5650192500000006</v>
      </c>
      <c r="J279" s="70">
        <f t="shared" si="17"/>
        <v>6.1947145069171983E-2</v>
      </c>
      <c r="K279" s="72">
        <f t="shared" si="19"/>
        <v>2.7311266709542088</v>
      </c>
      <c r="L279" s="53"/>
    </row>
    <row r="280" spans="1:12" x14ac:dyDescent="0.15">
      <c r="A280" s="25" t="s">
        <v>1365</v>
      </c>
      <c r="B280" s="25" t="s">
        <v>1366</v>
      </c>
      <c r="C280" s="25" t="s">
        <v>105</v>
      </c>
      <c r="D280" s="25" t="s">
        <v>108</v>
      </c>
      <c r="E280" s="64">
        <v>3.2963263599999997</v>
      </c>
      <c r="F280" s="46">
        <v>1.3785819999999999E-2</v>
      </c>
      <c r="G280" s="105">
        <f t="shared" si="20"/>
        <v>238.10992309489026</v>
      </c>
      <c r="H280" s="64">
        <v>49.638785670000004</v>
      </c>
      <c r="I280" s="107">
        <v>25.519537339999999</v>
      </c>
      <c r="J280" s="70">
        <f t="shared" si="17"/>
        <v>0.94512874620947196</v>
      </c>
      <c r="K280" s="72">
        <f t="shared" si="19"/>
        <v>15.058820107242054</v>
      </c>
      <c r="L280" s="53"/>
    </row>
    <row r="281" spans="1:12" x14ac:dyDescent="0.15">
      <c r="A281" s="25" t="s">
        <v>962</v>
      </c>
      <c r="B281" s="25" t="s">
        <v>963</v>
      </c>
      <c r="C281" s="25" t="s">
        <v>106</v>
      </c>
      <c r="D281" s="25" t="s">
        <v>109</v>
      </c>
      <c r="E281" s="64">
        <v>3.2956556290000001</v>
      </c>
      <c r="F281" s="46">
        <v>3.1142331800000003</v>
      </c>
      <c r="G281" s="105">
        <f t="shared" si="20"/>
        <v>5.8255897524025491E-2</v>
      </c>
      <c r="H281" s="64">
        <v>44.558115590000007</v>
      </c>
      <c r="I281" s="107">
        <v>11.07706471</v>
      </c>
      <c r="J281" s="70">
        <f t="shared" si="17"/>
        <v>3.0225562237416961</v>
      </c>
      <c r="K281" s="72">
        <f t="shared" si="19"/>
        <v>13.520258366169243</v>
      </c>
      <c r="L281" s="53"/>
    </row>
    <row r="282" spans="1:12" x14ac:dyDescent="0.15">
      <c r="A282" s="25" t="s">
        <v>740</v>
      </c>
      <c r="B282" s="25" t="s">
        <v>887</v>
      </c>
      <c r="C282" s="25" t="s">
        <v>105</v>
      </c>
      <c r="D282" s="25" t="s">
        <v>109</v>
      </c>
      <c r="E282" s="64">
        <v>3.2785046600000003</v>
      </c>
      <c r="F282" s="46">
        <v>5.8485726950000005</v>
      </c>
      <c r="G282" s="105">
        <f t="shared" si="20"/>
        <v>-0.43943508425520217</v>
      </c>
      <c r="H282" s="64">
        <v>46.768678170000001</v>
      </c>
      <c r="I282" s="107">
        <v>32.174761119999999</v>
      </c>
      <c r="J282" s="70">
        <f t="shared" si="17"/>
        <v>0.45358276307227485</v>
      </c>
      <c r="K282" s="72">
        <f t="shared" si="19"/>
        <v>14.265246818346752</v>
      </c>
      <c r="L282" s="53"/>
    </row>
    <row r="283" spans="1:12" x14ac:dyDescent="0.15">
      <c r="A283" s="25" t="s">
        <v>431</v>
      </c>
      <c r="B283" s="25" t="s">
        <v>1844</v>
      </c>
      <c r="C283" s="25" t="s">
        <v>106</v>
      </c>
      <c r="D283" s="25" t="s">
        <v>109</v>
      </c>
      <c r="E283" s="64">
        <v>3.2687558599999997</v>
      </c>
      <c r="F283" s="46">
        <v>5.2577976199999998</v>
      </c>
      <c r="G283" s="105">
        <f t="shared" si="20"/>
        <v>-0.37830321814478662</v>
      </c>
      <c r="H283" s="64">
        <v>0.25630551000000001</v>
      </c>
      <c r="I283" s="107">
        <v>0.65697819999999996</v>
      </c>
      <c r="J283" s="70">
        <f t="shared" si="17"/>
        <v>-0.60987212361079868</v>
      </c>
      <c r="K283" s="72">
        <f t="shared" si="19"/>
        <v>7.8410722910336905E-2</v>
      </c>
      <c r="L283" s="53"/>
    </row>
    <row r="284" spans="1:12" x14ac:dyDescent="0.15">
      <c r="A284" s="25" t="s">
        <v>1543</v>
      </c>
      <c r="B284" s="25" t="s">
        <v>53</v>
      </c>
      <c r="C284" s="25" t="s">
        <v>105</v>
      </c>
      <c r="D284" s="25" t="s">
        <v>108</v>
      </c>
      <c r="E284" s="64">
        <v>3.2417772899999999</v>
      </c>
      <c r="F284" s="46">
        <v>6.1393809800000003</v>
      </c>
      <c r="G284" s="105">
        <f t="shared" si="20"/>
        <v>-0.47197000795998822</v>
      </c>
      <c r="H284" s="64">
        <v>32.052814349999998</v>
      </c>
      <c r="I284" s="107">
        <v>18.774627829999996</v>
      </c>
      <c r="J284" s="70">
        <f t="shared" si="17"/>
        <v>0.70724099780996852</v>
      </c>
      <c r="K284" s="72">
        <f t="shared" si="19"/>
        <v>9.8874202274394971</v>
      </c>
      <c r="L284" s="53"/>
    </row>
    <row r="285" spans="1:12" x14ac:dyDescent="0.15">
      <c r="A285" s="25" t="s">
        <v>671</v>
      </c>
      <c r="B285" s="25" t="s">
        <v>921</v>
      </c>
      <c r="C285" s="25" t="s">
        <v>105</v>
      </c>
      <c r="D285" s="25" t="s">
        <v>108</v>
      </c>
      <c r="E285" s="64">
        <v>3.2325300000000001</v>
      </c>
      <c r="F285" s="46">
        <v>1.63446903</v>
      </c>
      <c r="G285" s="105">
        <f t="shared" si="20"/>
        <v>0.97772483948502842</v>
      </c>
      <c r="H285" s="64">
        <v>6.6596561200000002</v>
      </c>
      <c r="I285" s="107">
        <v>5.8303192800000003</v>
      </c>
      <c r="J285" s="70">
        <f t="shared" si="17"/>
        <v>0.14224552724666562</v>
      </c>
      <c r="K285" s="72">
        <f t="shared" ref="K285:K314" si="21">IF(ISERROR(H285/E285),"",(H285/E285))</f>
        <v>2.0601993237495089</v>
      </c>
      <c r="L285" s="53"/>
    </row>
    <row r="286" spans="1:12" x14ac:dyDescent="0.15">
      <c r="A286" s="25" t="s">
        <v>745</v>
      </c>
      <c r="B286" s="25" t="s">
        <v>892</v>
      </c>
      <c r="C286" s="25" t="s">
        <v>105</v>
      </c>
      <c r="D286" s="25" t="s">
        <v>109</v>
      </c>
      <c r="E286" s="64">
        <v>3.2277188040000002</v>
      </c>
      <c r="F286" s="46">
        <v>1.1295056990000001</v>
      </c>
      <c r="G286" s="105">
        <f t="shared" si="20"/>
        <v>1.8576383517654125</v>
      </c>
      <c r="H286" s="64">
        <v>4.2957598899999994</v>
      </c>
      <c r="I286" s="107">
        <v>0</v>
      </c>
      <c r="J286" s="70" t="str">
        <f t="shared" si="17"/>
        <v/>
      </c>
      <c r="K286" s="72">
        <f t="shared" si="21"/>
        <v>1.3308965714970005</v>
      </c>
      <c r="L286" s="53"/>
    </row>
    <row r="287" spans="1:12" x14ac:dyDescent="0.15">
      <c r="A287" s="25" t="s">
        <v>1521</v>
      </c>
      <c r="B287" s="25" t="s">
        <v>1741</v>
      </c>
      <c r="C287" s="25" t="s">
        <v>106</v>
      </c>
      <c r="D287" s="25" t="s">
        <v>109</v>
      </c>
      <c r="E287" s="64">
        <v>3.2268132200000004</v>
      </c>
      <c r="F287" s="46">
        <v>5.18188856</v>
      </c>
      <c r="G287" s="105">
        <f t="shared" si="20"/>
        <v>-0.37729011679093305</v>
      </c>
      <c r="H287" s="64">
        <v>10.85973795</v>
      </c>
      <c r="I287" s="107">
        <v>1.9374552599999999</v>
      </c>
      <c r="J287" s="70">
        <f t="shared" si="17"/>
        <v>4.6051554707900717</v>
      </c>
      <c r="K287" s="72">
        <f t="shared" si="21"/>
        <v>3.365468407867747</v>
      </c>
      <c r="L287" s="53"/>
    </row>
    <row r="288" spans="1:12" x14ac:dyDescent="0.15">
      <c r="A288" s="25" t="s">
        <v>707</v>
      </c>
      <c r="B288" s="25" t="s">
        <v>1699</v>
      </c>
      <c r="C288" s="25" t="s">
        <v>105</v>
      </c>
      <c r="D288" s="25" t="s">
        <v>108</v>
      </c>
      <c r="E288" s="64">
        <v>3.1874823999999999</v>
      </c>
      <c r="F288" s="46">
        <v>11.674527320000001</v>
      </c>
      <c r="G288" s="105">
        <f t="shared" si="20"/>
        <v>-0.72697118156215002</v>
      </c>
      <c r="H288" s="64">
        <v>22.56936559</v>
      </c>
      <c r="I288" s="107">
        <v>83.058390110000005</v>
      </c>
      <c r="J288" s="70">
        <f t="shared" si="17"/>
        <v>-0.72827109266011747</v>
      </c>
      <c r="K288" s="72">
        <f t="shared" si="21"/>
        <v>7.0806243792906907</v>
      </c>
      <c r="L288" s="53"/>
    </row>
    <row r="289" spans="1:12" x14ac:dyDescent="0.15">
      <c r="A289" s="25" t="s">
        <v>1817</v>
      </c>
      <c r="B289" s="25" t="s">
        <v>1818</v>
      </c>
      <c r="C289" s="25" t="s">
        <v>106</v>
      </c>
      <c r="D289" s="25" t="s">
        <v>108</v>
      </c>
      <c r="E289" s="64">
        <v>3.1861402599999997</v>
      </c>
      <c r="F289" s="46">
        <v>17.660089960000001</v>
      </c>
      <c r="G289" s="105">
        <f t="shared" si="20"/>
        <v>-0.81958527577058848</v>
      </c>
      <c r="H289" s="64">
        <v>16.133668050000001</v>
      </c>
      <c r="I289" s="107">
        <v>35.845005010000001</v>
      </c>
      <c r="J289" s="70">
        <f t="shared" si="17"/>
        <v>-0.5499047065135283</v>
      </c>
      <c r="K289" s="72">
        <f t="shared" si="21"/>
        <v>5.0637030178953895</v>
      </c>
      <c r="L289" s="53"/>
    </row>
    <row r="290" spans="1:12" x14ac:dyDescent="0.15">
      <c r="A290" s="25" t="s">
        <v>188</v>
      </c>
      <c r="B290" s="25" t="s">
        <v>533</v>
      </c>
      <c r="C290" s="25" t="s">
        <v>105</v>
      </c>
      <c r="D290" s="25" t="s">
        <v>108</v>
      </c>
      <c r="E290" s="64">
        <v>3.1747681700000001</v>
      </c>
      <c r="F290" s="46">
        <v>1.1975193019999999</v>
      </c>
      <c r="G290" s="105">
        <f t="shared" si="20"/>
        <v>1.6511206664458427</v>
      </c>
      <c r="H290" s="64">
        <v>2.0069171400000001</v>
      </c>
      <c r="I290" s="107">
        <v>1.1863303300000001</v>
      </c>
      <c r="J290" s="70">
        <f t="shared" si="17"/>
        <v>0.69170178764627877</v>
      </c>
      <c r="K290" s="72">
        <f t="shared" si="21"/>
        <v>0.6321460442259631</v>
      </c>
      <c r="L290" s="53"/>
    </row>
    <row r="291" spans="1:12" x14ac:dyDescent="0.15">
      <c r="A291" s="25" t="s">
        <v>917</v>
      </c>
      <c r="B291" s="25" t="s">
        <v>918</v>
      </c>
      <c r="C291" s="25" t="s">
        <v>105</v>
      </c>
      <c r="D291" s="25" t="s">
        <v>108</v>
      </c>
      <c r="E291" s="64">
        <v>3.13509444</v>
      </c>
      <c r="F291" s="46">
        <v>1.1249153700000001</v>
      </c>
      <c r="G291" s="105">
        <f t="shared" si="20"/>
        <v>1.786960267064357</v>
      </c>
      <c r="H291" s="64">
        <v>18.908910590000001</v>
      </c>
      <c r="I291" s="107">
        <v>0.50096731999999999</v>
      </c>
      <c r="J291" s="70">
        <f t="shared" si="17"/>
        <v>36.744798582869642</v>
      </c>
      <c r="K291" s="72">
        <f t="shared" si="21"/>
        <v>6.0313687360563213</v>
      </c>
      <c r="L291" s="53"/>
    </row>
    <row r="292" spans="1:12" x14ac:dyDescent="0.15">
      <c r="A292" s="25" t="s">
        <v>1677</v>
      </c>
      <c r="B292" s="25" t="s">
        <v>1954</v>
      </c>
      <c r="C292" s="25" t="s">
        <v>105</v>
      </c>
      <c r="D292" s="25" t="s">
        <v>108</v>
      </c>
      <c r="E292" s="64">
        <v>3.1109221000000002</v>
      </c>
      <c r="F292" s="46">
        <v>1.7070200200000001</v>
      </c>
      <c r="G292" s="105">
        <f t="shared" si="20"/>
        <v>0.82242859694170445</v>
      </c>
      <c r="H292" s="64">
        <v>22.637935940000002</v>
      </c>
      <c r="I292" s="107">
        <v>53.204293630000002</v>
      </c>
      <c r="J292" s="70">
        <f t="shared" si="17"/>
        <v>-0.57450922857031828</v>
      </c>
      <c r="K292" s="72">
        <f t="shared" si="21"/>
        <v>7.2769215082563461</v>
      </c>
      <c r="L292" s="53"/>
    </row>
    <row r="293" spans="1:12" x14ac:dyDescent="0.15">
      <c r="A293" s="25" t="s">
        <v>50</v>
      </c>
      <c r="B293" s="25" t="s">
        <v>51</v>
      </c>
      <c r="C293" s="25" t="s">
        <v>105</v>
      </c>
      <c r="D293" s="25" t="s">
        <v>109</v>
      </c>
      <c r="E293" s="64">
        <v>3.0880871400000003</v>
      </c>
      <c r="F293" s="46">
        <v>14.16400586</v>
      </c>
      <c r="G293" s="105">
        <f t="shared" si="20"/>
        <v>-0.78197642880670193</v>
      </c>
      <c r="H293" s="64">
        <v>3.3529294599999999</v>
      </c>
      <c r="I293" s="107">
        <v>22.810921499999999</v>
      </c>
      <c r="J293" s="70">
        <f t="shared" si="17"/>
        <v>-0.85301209948927315</v>
      </c>
      <c r="K293" s="72">
        <f t="shared" si="21"/>
        <v>1.0857625798733126</v>
      </c>
      <c r="L293" s="53"/>
    </row>
    <row r="294" spans="1:12" x14ac:dyDescent="0.15">
      <c r="A294" s="25" t="s">
        <v>874</v>
      </c>
      <c r="B294" s="25" t="s">
        <v>278</v>
      </c>
      <c r="C294" s="25" t="s">
        <v>105</v>
      </c>
      <c r="D294" s="25" t="s">
        <v>108</v>
      </c>
      <c r="E294" s="64">
        <v>3.0816795499999996</v>
      </c>
      <c r="F294" s="46">
        <v>6.9340168000000002</v>
      </c>
      <c r="G294" s="105">
        <f t="shared" si="20"/>
        <v>-0.55557079844398416</v>
      </c>
      <c r="H294" s="64">
        <v>91.839602860872006</v>
      </c>
      <c r="I294" s="107">
        <v>104.96258709458651</v>
      </c>
      <c r="J294" s="70">
        <f t="shared" si="17"/>
        <v>-0.12502535043166185</v>
      </c>
      <c r="K294" s="72">
        <f t="shared" si="21"/>
        <v>29.801801702864278</v>
      </c>
      <c r="L294" s="53"/>
    </row>
    <row r="295" spans="1:12" x14ac:dyDescent="0.15">
      <c r="A295" s="25" t="s">
        <v>864</v>
      </c>
      <c r="B295" s="25" t="s">
        <v>865</v>
      </c>
      <c r="C295" s="25" t="s">
        <v>105</v>
      </c>
      <c r="D295" s="25" t="s">
        <v>108</v>
      </c>
      <c r="E295" s="64">
        <v>3.06380666</v>
      </c>
      <c r="F295" s="46">
        <v>3.1515075699999997</v>
      </c>
      <c r="G295" s="105">
        <f t="shared" si="20"/>
        <v>-2.7828240311033037E-2</v>
      </c>
      <c r="H295" s="64">
        <v>1.1452760500000001</v>
      </c>
      <c r="I295" s="107">
        <v>0.99058787999999998</v>
      </c>
      <c r="J295" s="70">
        <f t="shared" ref="J295:J358" si="22">IF(ISERROR(H295/I295-1),"",((H295/I295-1)))</f>
        <v>0.15615794733931132</v>
      </c>
      <c r="K295" s="72">
        <f t="shared" si="21"/>
        <v>0.37380819911136304</v>
      </c>
      <c r="L295" s="53"/>
    </row>
    <row r="296" spans="1:12" x14ac:dyDescent="0.15">
      <c r="A296" s="25" t="s">
        <v>915</v>
      </c>
      <c r="B296" s="25" t="s">
        <v>916</v>
      </c>
      <c r="C296" s="25" t="s">
        <v>105</v>
      </c>
      <c r="D296" s="25" t="s">
        <v>108</v>
      </c>
      <c r="E296" s="64">
        <v>3.052423825</v>
      </c>
      <c r="F296" s="46">
        <v>3.376241995</v>
      </c>
      <c r="G296" s="105">
        <f t="shared" si="20"/>
        <v>-9.5910829401314901E-2</v>
      </c>
      <c r="H296" s="64">
        <v>73.846721470000006</v>
      </c>
      <c r="I296" s="107">
        <v>3.9006968099999999</v>
      </c>
      <c r="J296" s="70">
        <f t="shared" si="22"/>
        <v>17.931674279498797</v>
      </c>
      <c r="K296" s="72">
        <f t="shared" si="21"/>
        <v>24.192813876362667</v>
      </c>
      <c r="L296" s="53"/>
    </row>
    <row r="297" spans="1:12" x14ac:dyDescent="0.15">
      <c r="A297" s="25" t="s">
        <v>1755</v>
      </c>
      <c r="B297" s="25" t="s">
        <v>1756</v>
      </c>
      <c r="C297" s="25" t="s">
        <v>106</v>
      </c>
      <c r="D297" s="25" t="s">
        <v>109</v>
      </c>
      <c r="E297" s="64">
        <v>3.0323191249999999</v>
      </c>
      <c r="F297" s="46">
        <v>0.92045713500000004</v>
      </c>
      <c r="G297" s="105">
        <f t="shared" si="20"/>
        <v>2.2943621269229446</v>
      </c>
      <c r="H297" s="64">
        <v>2.43574913</v>
      </c>
      <c r="I297" s="107">
        <v>0</v>
      </c>
      <c r="J297" s="70" t="str">
        <f t="shared" si="22"/>
        <v/>
      </c>
      <c r="K297" s="72">
        <f t="shared" si="21"/>
        <v>0.8032627931270262</v>
      </c>
      <c r="L297" s="53"/>
    </row>
    <row r="298" spans="1:12" x14ac:dyDescent="0.15">
      <c r="A298" s="25" t="s">
        <v>685</v>
      </c>
      <c r="B298" s="25" t="s">
        <v>1883</v>
      </c>
      <c r="C298" s="25" t="s">
        <v>105</v>
      </c>
      <c r="D298" s="25" t="s">
        <v>108</v>
      </c>
      <c r="E298" s="64">
        <v>3.02877369</v>
      </c>
      <c r="F298" s="46">
        <v>0.23100899999999999</v>
      </c>
      <c r="G298" s="105">
        <f t="shared" si="20"/>
        <v>12.111063594924873</v>
      </c>
      <c r="H298" s="64">
        <v>3.64637089</v>
      </c>
      <c r="I298" s="107">
        <v>1.6761299999999999</v>
      </c>
      <c r="J298" s="70">
        <f t="shared" si="22"/>
        <v>1.175470214124203</v>
      </c>
      <c r="K298" s="72">
        <f t="shared" si="21"/>
        <v>1.2039099857606066</v>
      </c>
      <c r="L298" s="53"/>
    </row>
    <row r="299" spans="1:12" x14ac:dyDescent="0.15">
      <c r="A299" s="25" t="s">
        <v>743</v>
      </c>
      <c r="B299" s="25" t="s">
        <v>890</v>
      </c>
      <c r="C299" s="25" t="s">
        <v>105</v>
      </c>
      <c r="D299" s="25" t="s">
        <v>109</v>
      </c>
      <c r="E299" s="64">
        <v>3.0100232020000002</v>
      </c>
      <c r="F299" s="46">
        <v>3.8956241930000002</v>
      </c>
      <c r="G299" s="105">
        <f t="shared" si="20"/>
        <v>-0.22733224436569777</v>
      </c>
      <c r="H299" s="64">
        <v>1.7257989199999999</v>
      </c>
      <c r="I299" s="107">
        <v>12.543896119999999</v>
      </c>
      <c r="J299" s="70">
        <f t="shared" si="22"/>
        <v>-0.86241922736841037</v>
      </c>
      <c r="K299" s="72">
        <f t="shared" si="21"/>
        <v>0.57335070336112304</v>
      </c>
      <c r="L299" s="53"/>
    </row>
    <row r="300" spans="1:12" x14ac:dyDescent="0.15">
      <c r="A300" s="25" t="s">
        <v>313</v>
      </c>
      <c r="B300" s="25" t="s">
        <v>315</v>
      </c>
      <c r="C300" s="25" t="s">
        <v>106</v>
      </c>
      <c r="D300" s="25" t="s">
        <v>108</v>
      </c>
      <c r="E300" s="64">
        <v>3.0071171299999997</v>
      </c>
      <c r="F300" s="46">
        <v>0.12126874999999999</v>
      </c>
      <c r="G300" s="105">
        <f t="shared" si="20"/>
        <v>23.797131412668143</v>
      </c>
      <c r="H300" s="64">
        <v>8.7559999999999999E-3</v>
      </c>
      <c r="I300" s="107">
        <v>20.7826729613415</v>
      </c>
      <c r="J300" s="70">
        <f t="shared" si="22"/>
        <v>-0.99957868749528578</v>
      </c>
      <c r="K300" s="72">
        <f t="shared" si="21"/>
        <v>2.9117588778459057E-3</v>
      </c>
      <c r="L300" s="53"/>
    </row>
    <row r="301" spans="1:12" x14ac:dyDescent="0.15">
      <c r="A301" s="25" t="s">
        <v>1021</v>
      </c>
      <c r="B301" s="25" t="s">
        <v>1022</v>
      </c>
      <c r="C301" s="25" t="s">
        <v>105</v>
      </c>
      <c r="D301" s="25" t="s">
        <v>108</v>
      </c>
      <c r="E301" s="64">
        <v>2.9694877499999999</v>
      </c>
      <c r="F301" s="46">
        <v>6.8001685999999992</v>
      </c>
      <c r="G301" s="105">
        <f t="shared" si="20"/>
        <v>-0.56332145205929152</v>
      </c>
      <c r="H301" s="64">
        <v>8.7881513900000012</v>
      </c>
      <c r="I301" s="107">
        <v>15.37940862</v>
      </c>
      <c r="J301" s="70">
        <f t="shared" si="22"/>
        <v>-0.42857676734256633</v>
      </c>
      <c r="K301" s="72">
        <f t="shared" si="21"/>
        <v>2.9594839682366096</v>
      </c>
      <c r="L301" s="53"/>
    </row>
    <row r="302" spans="1:12" x14ac:dyDescent="0.15">
      <c r="A302" s="25" t="s">
        <v>1468</v>
      </c>
      <c r="B302" s="25" t="s">
        <v>611</v>
      </c>
      <c r="C302" s="25" t="s">
        <v>106</v>
      </c>
      <c r="D302" s="25" t="s">
        <v>109</v>
      </c>
      <c r="E302" s="64">
        <v>2.9440544449999999</v>
      </c>
      <c r="F302" s="46">
        <v>0.69121042099999996</v>
      </c>
      <c r="G302" s="105">
        <f t="shared" si="20"/>
        <v>3.2592738123663212</v>
      </c>
      <c r="H302" s="64">
        <v>2.3002855200000001</v>
      </c>
      <c r="I302" s="107">
        <v>0.73620085000000002</v>
      </c>
      <c r="J302" s="70">
        <f t="shared" si="22"/>
        <v>2.1245352677873166</v>
      </c>
      <c r="K302" s="72">
        <f t="shared" si="21"/>
        <v>0.78133253408633896</v>
      </c>
      <c r="L302" s="53"/>
    </row>
    <row r="303" spans="1:12" x14ac:dyDescent="0.15">
      <c r="A303" s="25" t="s">
        <v>752</v>
      </c>
      <c r="B303" s="25" t="s">
        <v>899</v>
      </c>
      <c r="C303" s="25" t="s">
        <v>105</v>
      </c>
      <c r="D303" s="25" t="s">
        <v>109</v>
      </c>
      <c r="E303" s="64">
        <v>2.9238126179999999</v>
      </c>
      <c r="F303" s="46">
        <v>4.6026258600000007</v>
      </c>
      <c r="G303" s="105">
        <f t="shared" si="20"/>
        <v>-0.36475118618483593</v>
      </c>
      <c r="H303" s="64">
        <v>12.798737920000001</v>
      </c>
      <c r="I303" s="107">
        <v>9.6483629999999998</v>
      </c>
      <c r="J303" s="70">
        <f t="shared" si="22"/>
        <v>0.32651911210222928</v>
      </c>
      <c r="K303" s="72">
        <f t="shared" si="21"/>
        <v>4.3774138743387834</v>
      </c>
      <c r="L303" s="53"/>
    </row>
    <row r="304" spans="1:12" x14ac:dyDescent="0.15">
      <c r="A304" s="25" t="s">
        <v>1806</v>
      </c>
      <c r="B304" s="25" t="s">
        <v>1807</v>
      </c>
      <c r="C304" s="25" t="s">
        <v>105</v>
      </c>
      <c r="D304" s="25" t="s">
        <v>108</v>
      </c>
      <c r="E304" s="64">
        <v>2.92212432</v>
      </c>
      <c r="F304" s="46">
        <v>4.1912547299999998</v>
      </c>
      <c r="G304" s="105">
        <f t="shared" si="20"/>
        <v>-0.30280440864542724</v>
      </c>
      <c r="H304" s="64">
        <v>2.8312080000000002</v>
      </c>
      <c r="I304" s="107">
        <v>2.5028039100000004</v>
      </c>
      <c r="J304" s="70">
        <f t="shared" si="22"/>
        <v>0.13121447057352564</v>
      </c>
      <c r="K304" s="72">
        <f t="shared" si="21"/>
        <v>0.96888690895943819</v>
      </c>
      <c r="L304" s="53"/>
    </row>
    <row r="305" spans="1:12" x14ac:dyDescent="0.15">
      <c r="A305" s="25" t="s">
        <v>258</v>
      </c>
      <c r="B305" s="25" t="s">
        <v>259</v>
      </c>
      <c r="C305" s="25" t="s">
        <v>106</v>
      </c>
      <c r="D305" s="25" t="s">
        <v>109</v>
      </c>
      <c r="E305" s="64">
        <v>2.9068769100000003</v>
      </c>
      <c r="F305" s="46">
        <v>0.4023312</v>
      </c>
      <c r="G305" s="105">
        <f t="shared" si="20"/>
        <v>6.2250844826352028</v>
      </c>
      <c r="H305" s="64">
        <v>1.3935313300000001</v>
      </c>
      <c r="I305" s="107">
        <v>1.9604864099999999</v>
      </c>
      <c r="J305" s="70">
        <f t="shared" si="22"/>
        <v>-0.28919102785313355</v>
      </c>
      <c r="K305" s="72">
        <f t="shared" si="21"/>
        <v>0.47939124123422205</v>
      </c>
      <c r="L305" s="53"/>
    </row>
    <row r="306" spans="1:12" x14ac:dyDescent="0.15">
      <c r="A306" s="25" t="s">
        <v>1465</v>
      </c>
      <c r="B306" s="25" t="s">
        <v>605</v>
      </c>
      <c r="C306" s="25" t="s">
        <v>106</v>
      </c>
      <c r="D306" s="25" t="s">
        <v>109</v>
      </c>
      <c r="E306" s="64">
        <v>2.8589119599999999</v>
      </c>
      <c r="F306" s="46">
        <v>5.5228604699999995</v>
      </c>
      <c r="G306" s="105">
        <f t="shared" si="20"/>
        <v>-0.48234941376311824</v>
      </c>
      <c r="H306" s="64">
        <v>4.9116565799999998</v>
      </c>
      <c r="I306" s="107">
        <v>5.6779439600000003</v>
      </c>
      <c r="J306" s="70">
        <f t="shared" si="22"/>
        <v>-0.13495860216274491</v>
      </c>
      <c r="K306" s="72">
        <f t="shared" si="21"/>
        <v>1.7180160315255038</v>
      </c>
      <c r="L306" s="53"/>
    </row>
    <row r="307" spans="1:12" x14ac:dyDescent="0.15">
      <c r="A307" s="25" t="s">
        <v>189</v>
      </c>
      <c r="B307" s="25" t="s">
        <v>532</v>
      </c>
      <c r="C307" s="25" t="s">
        <v>105</v>
      </c>
      <c r="D307" s="25" t="s">
        <v>108</v>
      </c>
      <c r="E307" s="64">
        <v>2.85692287</v>
      </c>
      <c r="F307" s="46">
        <v>4.2466981299999995</v>
      </c>
      <c r="G307" s="105">
        <f t="shared" si="20"/>
        <v>-0.32726019544035723</v>
      </c>
      <c r="H307" s="64">
        <v>1.38537921</v>
      </c>
      <c r="I307" s="107">
        <v>6.0898491900000007</v>
      </c>
      <c r="J307" s="70">
        <f t="shared" si="22"/>
        <v>-0.7725100956071459</v>
      </c>
      <c r="K307" s="72">
        <f t="shared" si="21"/>
        <v>0.48492006016249223</v>
      </c>
      <c r="L307" s="53"/>
    </row>
    <row r="308" spans="1:12" x14ac:dyDescent="0.15">
      <c r="A308" s="25" t="s">
        <v>1714</v>
      </c>
      <c r="B308" s="25" t="s">
        <v>1715</v>
      </c>
      <c r="C308" s="25" t="s">
        <v>106</v>
      </c>
      <c r="D308" s="25" t="s">
        <v>109</v>
      </c>
      <c r="E308" s="64">
        <v>2.8454057400000003</v>
      </c>
      <c r="F308" s="46">
        <v>8.2976624700000006</v>
      </c>
      <c r="G308" s="105">
        <f t="shared" si="20"/>
        <v>-0.65708345569761406</v>
      </c>
      <c r="H308" s="64">
        <v>67.9136359029755</v>
      </c>
      <c r="I308" s="107">
        <v>30.5633835</v>
      </c>
      <c r="J308" s="70">
        <f t="shared" si="22"/>
        <v>1.2220588209082117</v>
      </c>
      <c r="K308" s="72">
        <f t="shared" si="21"/>
        <v>23.867821361383594</v>
      </c>
      <c r="L308" s="53"/>
    </row>
    <row r="309" spans="1:12" x14ac:dyDescent="0.15">
      <c r="A309" s="25" t="s">
        <v>1552</v>
      </c>
      <c r="B309" s="25" t="s">
        <v>1553</v>
      </c>
      <c r="C309" s="25" t="s">
        <v>106</v>
      </c>
      <c r="D309" s="25" t="s">
        <v>109</v>
      </c>
      <c r="E309" s="64">
        <v>2.8198900989999998</v>
      </c>
      <c r="F309" s="46">
        <v>7.1113461730000003</v>
      </c>
      <c r="G309" s="105">
        <f t="shared" si="20"/>
        <v>-0.60346606248667567</v>
      </c>
      <c r="H309" s="64">
        <v>11.727801673596101</v>
      </c>
      <c r="I309" s="107">
        <v>6.5680047899516003</v>
      </c>
      <c r="J309" s="70">
        <f t="shared" si="22"/>
        <v>0.78559578573061972</v>
      </c>
      <c r="K309" s="72">
        <f t="shared" si="21"/>
        <v>4.1589570025282399</v>
      </c>
      <c r="L309" s="53"/>
    </row>
    <row r="310" spans="1:12" x14ac:dyDescent="0.15">
      <c r="A310" s="25" t="s">
        <v>1526</v>
      </c>
      <c r="B310" s="25" t="s">
        <v>1711</v>
      </c>
      <c r="C310" s="25" t="s">
        <v>106</v>
      </c>
      <c r="D310" s="25" t="s">
        <v>109</v>
      </c>
      <c r="E310" s="64">
        <v>2.78370491</v>
      </c>
      <c r="F310" s="46">
        <v>2.4382010200000002</v>
      </c>
      <c r="G310" s="105">
        <f t="shared" si="20"/>
        <v>0.14170443173713365</v>
      </c>
      <c r="H310" s="64">
        <v>247.79385951</v>
      </c>
      <c r="I310" s="107">
        <v>3.5739723100000003</v>
      </c>
      <c r="J310" s="70">
        <f t="shared" si="22"/>
        <v>68.332898527688926</v>
      </c>
      <c r="K310" s="72">
        <f t="shared" si="21"/>
        <v>89.015850286372483</v>
      </c>
      <c r="L310" s="53"/>
    </row>
    <row r="311" spans="1:12" x14ac:dyDescent="0.15">
      <c r="A311" s="25" t="s">
        <v>478</v>
      </c>
      <c r="B311" s="25" t="s">
        <v>479</v>
      </c>
      <c r="C311" s="25" t="s">
        <v>105</v>
      </c>
      <c r="D311" s="25" t="s">
        <v>108</v>
      </c>
      <c r="E311" s="64">
        <v>2.7572815099999999</v>
      </c>
      <c r="F311" s="46">
        <v>1.6140627599999999</v>
      </c>
      <c r="G311" s="105">
        <f t="shared" si="20"/>
        <v>0.70828642995269897</v>
      </c>
      <c r="H311" s="64">
        <v>12.18724009</v>
      </c>
      <c r="I311" s="107">
        <v>2.95675</v>
      </c>
      <c r="J311" s="70">
        <f t="shared" si="22"/>
        <v>3.1218365062991458</v>
      </c>
      <c r="K311" s="72">
        <f t="shared" si="21"/>
        <v>4.4200202430545437</v>
      </c>
      <c r="L311" s="53"/>
    </row>
    <row r="312" spans="1:12" x14ac:dyDescent="0.15">
      <c r="A312" s="25" t="s">
        <v>1020</v>
      </c>
      <c r="B312" s="25" t="s">
        <v>1029</v>
      </c>
      <c r="C312" s="25" t="s">
        <v>105</v>
      </c>
      <c r="D312" s="25" t="s">
        <v>109</v>
      </c>
      <c r="E312" s="64">
        <v>2.7264999599999999</v>
      </c>
      <c r="F312" s="46">
        <v>4.7984864500000004</v>
      </c>
      <c r="G312" s="105">
        <f t="shared" si="20"/>
        <v>-0.43180000852143707</v>
      </c>
      <c r="H312" s="64">
        <v>0.16890360999999998</v>
      </c>
      <c r="I312" s="107">
        <v>0</v>
      </c>
      <c r="J312" s="70" t="str">
        <f t="shared" si="22"/>
        <v/>
      </c>
      <c r="K312" s="72">
        <f t="shared" si="21"/>
        <v>6.1948876756998006E-2</v>
      </c>
      <c r="L312" s="53"/>
    </row>
    <row r="313" spans="1:12" x14ac:dyDescent="0.15">
      <c r="A313" s="25" t="s">
        <v>1431</v>
      </c>
      <c r="B313" s="25" t="s">
        <v>1432</v>
      </c>
      <c r="C313" s="25" t="s">
        <v>106</v>
      </c>
      <c r="D313" s="25" t="s">
        <v>109</v>
      </c>
      <c r="E313" s="64">
        <v>2.7245289229999998</v>
      </c>
      <c r="F313" s="46">
        <v>20.513308590999998</v>
      </c>
      <c r="G313" s="105">
        <f t="shared" si="20"/>
        <v>-0.8671823752412442</v>
      </c>
      <c r="H313" s="64">
        <v>6.0356997000000003</v>
      </c>
      <c r="I313" s="107">
        <v>50.860639516367002</v>
      </c>
      <c r="J313" s="70">
        <f t="shared" si="22"/>
        <v>-0.88132867070895349</v>
      </c>
      <c r="K313" s="72">
        <f t="shared" si="21"/>
        <v>2.2153186369385445</v>
      </c>
      <c r="L313" s="53"/>
    </row>
    <row r="314" spans="1:12" x14ac:dyDescent="0.15">
      <c r="A314" s="25" t="s">
        <v>751</v>
      </c>
      <c r="B314" s="25" t="s">
        <v>898</v>
      </c>
      <c r="C314" s="25" t="s">
        <v>105</v>
      </c>
      <c r="D314" s="25" t="s">
        <v>109</v>
      </c>
      <c r="E314" s="64">
        <v>2.6823804900000003</v>
      </c>
      <c r="F314" s="46">
        <v>0.45343368000000001</v>
      </c>
      <c r="G314" s="105">
        <f t="shared" si="20"/>
        <v>4.915706327769918</v>
      </c>
      <c r="H314" s="64">
        <v>0.48556199999999999</v>
      </c>
      <c r="I314" s="107">
        <v>0</v>
      </c>
      <c r="J314" s="70" t="str">
        <f t="shared" si="22"/>
        <v/>
      </c>
      <c r="K314" s="72">
        <f t="shared" si="21"/>
        <v>0.18101906191541078</v>
      </c>
      <c r="L314" s="53"/>
    </row>
    <row r="315" spans="1:12" x14ac:dyDescent="0.15">
      <c r="A315" s="25" t="s">
        <v>728</v>
      </c>
      <c r="B315" s="25" t="s">
        <v>956</v>
      </c>
      <c r="C315" s="25" t="s">
        <v>106</v>
      </c>
      <c r="D315" s="25" t="s">
        <v>109</v>
      </c>
      <c r="E315" s="64">
        <v>2.6066717599999998</v>
      </c>
      <c r="F315" s="46">
        <v>2.0938354339999998</v>
      </c>
      <c r="G315" s="105">
        <f t="shared" si="20"/>
        <v>0.24492675865184532</v>
      </c>
      <c r="H315" s="64">
        <v>8.9091000000000004E-2</v>
      </c>
      <c r="I315" s="107">
        <v>0.87436731999999995</v>
      </c>
      <c r="J315" s="70">
        <f t="shared" si="22"/>
        <v>-0.89810803999399247</v>
      </c>
      <c r="K315" s="72">
        <f t="shared" ref="K315:K346" si="23">IF(ISERROR(H315/E315),"",(H315/E315))</f>
        <v>3.417806620960976E-2</v>
      </c>
      <c r="L315" s="53"/>
    </row>
    <row r="316" spans="1:12" x14ac:dyDescent="0.15">
      <c r="A316" s="25" t="s">
        <v>438</v>
      </c>
      <c r="B316" s="25" t="s">
        <v>439</v>
      </c>
      <c r="C316" s="25" t="s">
        <v>105</v>
      </c>
      <c r="D316" s="25" t="s">
        <v>109</v>
      </c>
      <c r="E316" s="64">
        <v>2.5192114000000001</v>
      </c>
      <c r="F316" s="46">
        <v>5.3776342599999998</v>
      </c>
      <c r="G316" s="105">
        <f t="shared" si="20"/>
        <v>-0.53153909726839621</v>
      </c>
      <c r="H316" s="64">
        <v>2.3357657500000002</v>
      </c>
      <c r="I316" s="107">
        <v>18.01635374</v>
      </c>
      <c r="J316" s="70">
        <f t="shared" si="22"/>
        <v>-0.87035302571717821</v>
      </c>
      <c r="K316" s="72">
        <f t="shared" si="23"/>
        <v>0.92718131951927496</v>
      </c>
      <c r="L316" s="53"/>
    </row>
    <row r="317" spans="1:12" x14ac:dyDescent="0.15">
      <c r="A317" s="25" t="s">
        <v>1596</v>
      </c>
      <c r="B317" s="25" t="s">
        <v>1597</v>
      </c>
      <c r="C317" s="25" t="s">
        <v>105</v>
      </c>
      <c r="D317" s="25" t="s">
        <v>108</v>
      </c>
      <c r="E317" s="64">
        <v>2.4936126400000003</v>
      </c>
      <c r="F317" s="46">
        <v>2.7328943100000003</v>
      </c>
      <c r="G317" s="105">
        <f t="shared" si="20"/>
        <v>-8.7556137507564302E-2</v>
      </c>
      <c r="H317" s="64">
        <v>2.1277556899999999</v>
      </c>
      <c r="I317" s="107">
        <v>7.9353785400000003</v>
      </c>
      <c r="J317" s="70">
        <f t="shared" si="22"/>
        <v>-0.73186462633451133</v>
      </c>
      <c r="K317" s="72">
        <f t="shared" si="23"/>
        <v>0.85328236465788831</v>
      </c>
      <c r="L317" s="53"/>
    </row>
    <row r="318" spans="1:12" x14ac:dyDescent="0.15">
      <c r="A318" s="25" t="s">
        <v>862</v>
      </c>
      <c r="B318" s="25" t="s">
        <v>863</v>
      </c>
      <c r="C318" s="25" t="s">
        <v>105</v>
      </c>
      <c r="D318" s="25" t="s">
        <v>108</v>
      </c>
      <c r="E318" s="64">
        <v>2.4826804500000001</v>
      </c>
      <c r="F318" s="46">
        <v>0.28654084999999996</v>
      </c>
      <c r="G318" s="105">
        <f t="shared" si="20"/>
        <v>7.6643159256350373</v>
      </c>
      <c r="H318" s="64">
        <v>3.5295122599999997</v>
      </c>
      <c r="I318" s="107">
        <v>0</v>
      </c>
      <c r="J318" s="70" t="str">
        <f t="shared" si="22"/>
        <v/>
      </c>
      <c r="K318" s="72">
        <f t="shared" si="23"/>
        <v>1.4216538660865516</v>
      </c>
      <c r="L318" s="53"/>
    </row>
    <row r="319" spans="1:12" x14ac:dyDescent="0.15">
      <c r="A319" s="25" t="s">
        <v>823</v>
      </c>
      <c r="B319" s="25" t="s">
        <v>824</v>
      </c>
      <c r="C319" s="25" t="s">
        <v>105</v>
      </c>
      <c r="D319" s="25" t="s">
        <v>108</v>
      </c>
      <c r="E319" s="64">
        <v>2.3974598599999997</v>
      </c>
      <c r="F319" s="46">
        <v>0.21142998000000002</v>
      </c>
      <c r="G319" s="105">
        <f t="shared" si="20"/>
        <v>10.339261631675884</v>
      </c>
      <c r="H319" s="64">
        <v>16.605526390000001</v>
      </c>
      <c r="I319" s="107">
        <v>12.1947695</v>
      </c>
      <c r="J319" s="70">
        <f t="shared" si="22"/>
        <v>0.36169251825547022</v>
      </c>
      <c r="K319" s="72">
        <f t="shared" si="23"/>
        <v>6.9263000674388779</v>
      </c>
      <c r="L319" s="53"/>
    </row>
    <row r="320" spans="1:12" x14ac:dyDescent="0.15">
      <c r="A320" s="25" t="s">
        <v>1790</v>
      </c>
      <c r="B320" s="25" t="s">
        <v>1791</v>
      </c>
      <c r="C320" s="25" t="s">
        <v>105</v>
      </c>
      <c r="D320" s="25" t="s">
        <v>108</v>
      </c>
      <c r="E320" s="64">
        <v>2.3691800000000001</v>
      </c>
      <c r="F320" s="46">
        <v>2.4192444599999998</v>
      </c>
      <c r="G320" s="105">
        <f t="shared" si="20"/>
        <v>-2.0694254271434676E-2</v>
      </c>
      <c r="H320" s="64">
        <v>3.1450800000000001</v>
      </c>
      <c r="I320" s="107">
        <v>1.2322644599999999</v>
      </c>
      <c r="J320" s="70">
        <f t="shared" si="22"/>
        <v>1.5522768059057714</v>
      </c>
      <c r="K320" s="72">
        <f t="shared" si="23"/>
        <v>1.3274972775390641</v>
      </c>
      <c r="L320" s="53"/>
    </row>
    <row r="321" spans="1:12" x14ac:dyDescent="0.15">
      <c r="A321" s="25" t="s">
        <v>1469</v>
      </c>
      <c r="B321" s="25" t="s">
        <v>1414</v>
      </c>
      <c r="C321" s="25" t="s">
        <v>106</v>
      </c>
      <c r="D321" s="25" t="s">
        <v>109</v>
      </c>
      <c r="E321" s="64">
        <v>2.3626021699999997</v>
      </c>
      <c r="F321" s="46">
        <v>1.36746732</v>
      </c>
      <c r="G321" s="105">
        <f t="shared" si="20"/>
        <v>0.72772112023854407</v>
      </c>
      <c r="H321" s="64">
        <v>4.2981545800000003</v>
      </c>
      <c r="I321" s="107">
        <v>0.42757564000000003</v>
      </c>
      <c r="J321" s="70">
        <f t="shared" si="22"/>
        <v>9.052384134886637</v>
      </c>
      <c r="K321" s="72">
        <f t="shared" si="23"/>
        <v>1.819246013813659</v>
      </c>
      <c r="L321" s="53"/>
    </row>
    <row r="322" spans="1:12" x14ac:dyDescent="0.15">
      <c r="A322" s="25" t="s">
        <v>509</v>
      </c>
      <c r="B322" s="25" t="s">
        <v>1939</v>
      </c>
      <c r="C322" s="25" t="s">
        <v>105</v>
      </c>
      <c r="D322" s="25" t="s">
        <v>108</v>
      </c>
      <c r="E322" s="64">
        <v>2.3430939259999999</v>
      </c>
      <c r="F322" s="46">
        <v>6.3657667170000005</v>
      </c>
      <c r="G322" s="105">
        <f t="shared" si="20"/>
        <v>-0.63192274706789264</v>
      </c>
      <c r="H322" s="64">
        <v>3.8952530299999997</v>
      </c>
      <c r="I322" s="107">
        <v>46.961606320000001</v>
      </c>
      <c r="J322" s="70">
        <f t="shared" si="22"/>
        <v>-0.91705451888810097</v>
      </c>
      <c r="K322" s="72">
        <f t="shared" si="23"/>
        <v>1.6624399844908309</v>
      </c>
      <c r="L322" s="53"/>
    </row>
    <row r="323" spans="1:12" x14ac:dyDescent="0.15">
      <c r="A323" s="25" t="s">
        <v>681</v>
      </c>
      <c r="B323" s="25" t="s">
        <v>1878</v>
      </c>
      <c r="C323" s="25" t="s">
        <v>105</v>
      </c>
      <c r="D323" s="25" t="s">
        <v>108</v>
      </c>
      <c r="E323" s="64">
        <v>2.282788665</v>
      </c>
      <c r="F323" s="46">
        <v>1.2821230299999999</v>
      </c>
      <c r="G323" s="105">
        <f t="shared" si="20"/>
        <v>0.78047551723643882</v>
      </c>
      <c r="H323" s="64">
        <v>2.3673037000000003</v>
      </c>
      <c r="I323" s="107">
        <v>2.8417300000000001</v>
      </c>
      <c r="J323" s="70">
        <f t="shared" si="22"/>
        <v>-0.1669498157812318</v>
      </c>
      <c r="K323" s="72">
        <f t="shared" si="23"/>
        <v>1.0370227153725595</v>
      </c>
      <c r="L323" s="53"/>
    </row>
    <row r="324" spans="1:12" x14ac:dyDescent="0.15">
      <c r="A324" s="25" t="s">
        <v>726</v>
      </c>
      <c r="B324" s="25" t="s">
        <v>953</v>
      </c>
      <c r="C324" s="25" t="s">
        <v>106</v>
      </c>
      <c r="D324" s="25" t="s">
        <v>109</v>
      </c>
      <c r="E324" s="64">
        <v>2.2807512599999997</v>
      </c>
      <c r="F324" s="46">
        <v>1.8997100900000001</v>
      </c>
      <c r="G324" s="105">
        <f t="shared" si="20"/>
        <v>0.20057858933622841</v>
      </c>
      <c r="H324" s="64">
        <v>9.0446074999999997</v>
      </c>
      <c r="I324" s="107">
        <v>0.1047</v>
      </c>
      <c r="J324" s="70">
        <f t="shared" si="22"/>
        <v>85.385936007640879</v>
      </c>
      <c r="K324" s="72">
        <f t="shared" si="23"/>
        <v>3.9656264401230676</v>
      </c>
      <c r="L324" s="53"/>
    </row>
    <row r="325" spans="1:12" x14ac:dyDescent="0.15">
      <c r="A325" s="25" t="s">
        <v>724</v>
      </c>
      <c r="B325" s="25" t="s">
        <v>460</v>
      </c>
      <c r="C325" s="25" t="s">
        <v>106</v>
      </c>
      <c r="D325" s="25" t="s">
        <v>109</v>
      </c>
      <c r="E325" s="64">
        <v>2.27975957</v>
      </c>
      <c r="F325" s="46">
        <v>1.64716252</v>
      </c>
      <c r="G325" s="105">
        <f t="shared" si="20"/>
        <v>0.38405260095403326</v>
      </c>
      <c r="H325" s="64">
        <v>0</v>
      </c>
      <c r="I325" s="107">
        <v>0.22843560000000002</v>
      </c>
      <c r="J325" s="70">
        <f t="shared" si="22"/>
        <v>-1</v>
      </c>
      <c r="K325" s="72">
        <f t="shared" si="23"/>
        <v>0</v>
      </c>
      <c r="L325" s="53"/>
    </row>
    <row r="326" spans="1:12" x14ac:dyDescent="0.15">
      <c r="A326" s="25" t="s">
        <v>909</v>
      </c>
      <c r="B326" s="25" t="s">
        <v>910</v>
      </c>
      <c r="C326" s="25" t="s">
        <v>105</v>
      </c>
      <c r="D326" s="25" t="s">
        <v>108</v>
      </c>
      <c r="E326" s="64">
        <v>2.2774110440000004</v>
      </c>
      <c r="F326" s="46">
        <v>22.272274013999997</v>
      </c>
      <c r="G326" s="105">
        <f t="shared" si="20"/>
        <v>-0.89774681100957832</v>
      </c>
      <c r="H326" s="64">
        <v>2.4659229599999999</v>
      </c>
      <c r="I326" s="107">
        <v>20.99950591</v>
      </c>
      <c r="J326" s="70">
        <f t="shared" si="22"/>
        <v>-0.88257233429355486</v>
      </c>
      <c r="K326" s="72">
        <f t="shared" si="23"/>
        <v>1.0827746561151741</v>
      </c>
      <c r="L326" s="53"/>
    </row>
    <row r="327" spans="1:12" x14ac:dyDescent="0.15">
      <c r="A327" s="25" t="s">
        <v>1493</v>
      </c>
      <c r="B327" s="25" t="s">
        <v>610</v>
      </c>
      <c r="C327" s="25" t="s">
        <v>105</v>
      </c>
      <c r="D327" s="25" t="s">
        <v>108</v>
      </c>
      <c r="E327" s="64">
        <v>2.2747310540000001</v>
      </c>
      <c r="F327" s="46">
        <v>0.18651926999999999</v>
      </c>
      <c r="G327" s="105">
        <f t="shared" si="20"/>
        <v>11.195689238972468</v>
      </c>
      <c r="H327" s="64">
        <v>2.7434646800000002</v>
      </c>
      <c r="I327" s="107">
        <v>1.8903499099999999</v>
      </c>
      <c r="J327" s="70">
        <f t="shared" si="22"/>
        <v>0.45129992362101912</v>
      </c>
      <c r="K327" s="72">
        <f t="shared" si="23"/>
        <v>1.2060611188191921</v>
      </c>
      <c r="L327" s="53"/>
    </row>
    <row r="328" spans="1:12" x14ac:dyDescent="0.15">
      <c r="A328" s="25" t="s">
        <v>793</v>
      </c>
      <c r="B328" s="25" t="s">
        <v>794</v>
      </c>
      <c r="C328" s="25" t="s">
        <v>106</v>
      </c>
      <c r="D328" s="25" t="s">
        <v>109</v>
      </c>
      <c r="E328" s="64">
        <v>2.2719952200000004</v>
      </c>
      <c r="F328" s="46">
        <v>1.140759375</v>
      </c>
      <c r="G328" s="105">
        <f t="shared" ref="G328:G391" si="24">IF(ISERROR(E328/F328-1),"",((E328/F328-1)))</f>
        <v>0.99165158734724446</v>
      </c>
      <c r="H328" s="64">
        <v>0.68558498999999995</v>
      </c>
      <c r="I328" s="107">
        <v>0.86286429000000009</v>
      </c>
      <c r="J328" s="70">
        <f t="shared" si="22"/>
        <v>-0.20545444058184414</v>
      </c>
      <c r="K328" s="72">
        <f t="shared" si="23"/>
        <v>0.3017545917196075</v>
      </c>
      <c r="L328" s="53"/>
    </row>
    <row r="329" spans="1:12" x14ac:dyDescent="0.15">
      <c r="A329" s="25" t="s">
        <v>54</v>
      </c>
      <c r="B329" s="25" t="s">
        <v>55</v>
      </c>
      <c r="C329" s="25" t="s">
        <v>106</v>
      </c>
      <c r="D329" s="25" t="s">
        <v>109</v>
      </c>
      <c r="E329" s="64">
        <v>2.2430496600000001</v>
      </c>
      <c r="F329" s="46">
        <v>6.2665049699999997</v>
      </c>
      <c r="G329" s="105">
        <f t="shared" si="24"/>
        <v>-0.64205730774358583</v>
      </c>
      <c r="H329" s="64">
        <v>20.904368219999999</v>
      </c>
      <c r="I329" s="107">
        <v>9.2886075600000009</v>
      </c>
      <c r="J329" s="70">
        <f t="shared" si="22"/>
        <v>1.2505384240821558</v>
      </c>
      <c r="K329" s="72">
        <f t="shared" si="23"/>
        <v>9.3196189958629798</v>
      </c>
      <c r="L329" s="53"/>
    </row>
    <row r="330" spans="1:12" x14ac:dyDescent="0.15">
      <c r="A330" s="25" t="s">
        <v>1851</v>
      </c>
      <c r="B330" s="25" t="s">
        <v>1743</v>
      </c>
      <c r="C330" s="25" t="s">
        <v>106</v>
      </c>
      <c r="D330" s="25" t="s">
        <v>109</v>
      </c>
      <c r="E330" s="64">
        <v>2.1985317599999998</v>
      </c>
      <c r="F330" s="46">
        <v>2.2910089199999999</v>
      </c>
      <c r="G330" s="105">
        <f t="shared" si="24"/>
        <v>-4.0365255321659799E-2</v>
      </c>
      <c r="H330" s="64">
        <v>4.8147174231848995</v>
      </c>
      <c r="I330" s="107">
        <v>10.9169213929357</v>
      </c>
      <c r="J330" s="70">
        <f t="shared" si="22"/>
        <v>-0.5589674735314587</v>
      </c>
      <c r="K330" s="72">
        <f t="shared" si="23"/>
        <v>2.1899694654331032</v>
      </c>
      <c r="L330" s="53"/>
    </row>
    <row r="331" spans="1:12" x14ac:dyDescent="0.15">
      <c r="A331" s="25" t="s">
        <v>675</v>
      </c>
      <c r="B331" s="25" t="s">
        <v>1875</v>
      </c>
      <c r="C331" s="25" t="s">
        <v>105</v>
      </c>
      <c r="D331" s="25" t="s">
        <v>108</v>
      </c>
      <c r="E331" s="64">
        <v>2.1977989900000003</v>
      </c>
      <c r="F331" s="46">
        <v>14.256919539999998</v>
      </c>
      <c r="G331" s="105">
        <f t="shared" si="24"/>
        <v>-0.8458433475875532</v>
      </c>
      <c r="H331" s="64">
        <v>10.0609965</v>
      </c>
      <c r="I331" s="107">
        <v>28.437541829999997</v>
      </c>
      <c r="J331" s="70">
        <f t="shared" si="22"/>
        <v>-0.6462072368932319</v>
      </c>
      <c r="K331" s="72">
        <f t="shared" si="23"/>
        <v>4.577760088969737</v>
      </c>
      <c r="L331" s="53"/>
    </row>
    <row r="332" spans="1:12" x14ac:dyDescent="0.15">
      <c r="A332" s="25" t="s">
        <v>704</v>
      </c>
      <c r="B332" s="25" t="s">
        <v>140</v>
      </c>
      <c r="C332" s="25" t="s">
        <v>105</v>
      </c>
      <c r="D332" s="25" t="s">
        <v>108</v>
      </c>
      <c r="E332" s="64">
        <v>2.18375048</v>
      </c>
      <c r="F332" s="46">
        <v>3.14974548</v>
      </c>
      <c r="G332" s="105">
        <f t="shared" si="24"/>
        <v>-0.3066898599057597</v>
      </c>
      <c r="H332" s="64">
        <v>258.99478713000002</v>
      </c>
      <c r="I332" s="107">
        <v>56.616807549999997</v>
      </c>
      <c r="J332" s="70">
        <f t="shared" si="22"/>
        <v>3.5745212126500414</v>
      </c>
      <c r="K332" s="72">
        <f t="shared" si="23"/>
        <v>118.60090678949732</v>
      </c>
      <c r="L332" s="53"/>
    </row>
    <row r="333" spans="1:12" x14ac:dyDescent="0.15">
      <c r="A333" s="25" t="s">
        <v>190</v>
      </c>
      <c r="B333" s="25" t="s">
        <v>442</v>
      </c>
      <c r="C333" s="25" t="s">
        <v>105</v>
      </c>
      <c r="D333" s="25" t="s">
        <v>109</v>
      </c>
      <c r="E333" s="64">
        <v>2.1783666299999997</v>
      </c>
      <c r="F333" s="46">
        <v>1.7534839999999999E-2</v>
      </c>
      <c r="G333" s="105">
        <f t="shared" si="24"/>
        <v>123.23076743215221</v>
      </c>
      <c r="H333" s="64">
        <v>5.5569234000000005</v>
      </c>
      <c r="I333" s="107">
        <v>0</v>
      </c>
      <c r="J333" s="70" t="str">
        <f t="shared" si="22"/>
        <v/>
      </c>
      <c r="K333" s="72">
        <f t="shared" si="23"/>
        <v>2.5509587428815879</v>
      </c>
      <c r="L333" s="53"/>
    </row>
    <row r="334" spans="1:12" x14ac:dyDescent="0.15">
      <c r="A334" s="25" t="s">
        <v>452</v>
      </c>
      <c r="B334" s="25" t="s">
        <v>156</v>
      </c>
      <c r="C334" s="25" t="s">
        <v>105</v>
      </c>
      <c r="D334" s="25" t="s">
        <v>109</v>
      </c>
      <c r="E334" s="64">
        <v>2.1307432099999999</v>
      </c>
      <c r="F334" s="46">
        <v>4.8288626849999998</v>
      </c>
      <c r="G334" s="105">
        <f t="shared" si="24"/>
        <v>-0.55874843643436511</v>
      </c>
      <c r="H334" s="64">
        <v>3.2170740000000003E-2</v>
      </c>
      <c r="I334" s="107">
        <v>6.0831940000000001E-2</v>
      </c>
      <c r="J334" s="70">
        <f t="shared" si="22"/>
        <v>-0.47115380505701443</v>
      </c>
      <c r="K334" s="72">
        <f t="shared" si="23"/>
        <v>1.5098365607369461E-2</v>
      </c>
      <c r="L334" s="53"/>
    </row>
    <row r="335" spans="1:12" x14ac:dyDescent="0.15">
      <c r="A335" s="25" t="s">
        <v>1386</v>
      </c>
      <c r="B335" s="25" t="s">
        <v>1789</v>
      </c>
      <c r="C335" s="25" t="s">
        <v>105</v>
      </c>
      <c r="D335" s="25" t="s">
        <v>108</v>
      </c>
      <c r="E335" s="64">
        <v>2.12975081</v>
      </c>
      <c r="F335" s="46">
        <v>9.006763000000001E-2</v>
      </c>
      <c r="G335" s="105">
        <f t="shared" si="24"/>
        <v>22.646129136516635</v>
      </c>
      <c r="H335" s="64">
        <v>1.34465631</v>
      </c>
      <c r="I335" s="107">
        <v>8.174613E-2</v>
      </c>
      <c r="J335" s="70">
        <f t="shared" si="22"/>
        <v>15.449173924196778</v>
      </c>
      <c r="K335" s="72">
        <f t="shared" si="23"/>
        <v>0.63136790637022933</v>
      </c>
      <c r="L335" s="53"/>
    </row>
    <row r="336" spans="1:12" x14ac:dyDescent="0.15">
      <c r="A336" s="25" t="s">
        <v>1792</v>
      </c>
      <c r="B336" s="25" t="s">
        <v>1793</v>
      </c>
      <c r="C336" s="25" t="s">
        <v>105</v>
      </c>
      <c r="D336" s="25" t="s">
        <v>108</v>
      </c>
      <c r="E336" s="64">
        <v>2.1016079300000001</v>
      </c>
      <c r="F336" s="46">
        <v>5.9812188399999995</v>
      </c>
      <c r="G336" s="105">
        <f t="shared" si="24"/>
        <v>-0.64863216240387556</v>
      </c>
      <c r="H336" s="64">
        <v>5.19110826</v>
      </c>
      <c r="I336" s="107">
        <v>2.52517865</v>
      </c>
      <c r="J336" s="70">
        <f t="shared" si="22"/>
        <v>1.0557390107824647</v>
      </c>
      <c r="K336" s="72">
        <f t="shared" si="23"/>
        <v>2.4700650325391567</v>
      </c>
      <c r="L336" s="53"/>
    </row>
    <row r="337" spans="1:12" x14ac:dyDescent="0.15">
      <c r="A337" s="25" t="s">
        <v>870</v>
      </c>
      <c r="B337" s="25" t="s">
        <v>871</v>
      </c>
      <c r="C337" s="25" t="s">
        <v>105</v>
      </c>
      <c r="D337" s="25" t="s">
        <v>108</v>
      </c>
      <c r="E337" s="64">
        <v>2.0969545599999999</v>
      </c>
      <c r="F337" s="46">
        <v>1.1589538300000002</v>
      </c>
      <c r="G337" s="105">
        <f t="shared" si="24"/>
        <v>0.80935124913474721</v>
      </c>
      <c r="H337" s="64">
        <v>0.92024939000000006</v>
      </c>
      <c r="I337" s="107">
        <v>0.24303429999999998</v>
      </c>
      <c r="J337" s="70">
        <f t="shared" si="22"/>
        <v>2.7865000536961251</v>
      </c>
      <c r="K337" s="72">
        <f t="shared" si="23"/>
        <v>0.438850420297138</v>
      </c>
      <c r="L337" s="53"/>
    </row>
    <row r="338" spans="1:12" x14ac:dyDescent="0.15">
      <c r="A338" s="25" t="s">
        <v>677</v>
      </c>
      <c r="B338" s="25" t="s">
        <v>923</v>
      </c>
      <c r="C338" s="25" t="s">
        <v>105</v>
      </c>
      <c r="D338" s="25" t="s">
        <v>108</v>
      </c>
      <c r="E338" s="64">
        <v>2.0834526799999997</v>
      </c>
      <c r="F338" s="46">
        <v>0.84378525000000004</v>
      </c>
      <c r="G338" s="105">
        <f t="shared" si="24"/>
        <v>1.4691740937637858</v>
      </c>
      <c r="H338" s="64">
        <v>12.71622633</v>
      </c>
      <c r="I338" s="107">
        <v>1.2151054399999999</v>
      </c>
      <c r="J338" s="70">
        <f t="shared" si="22"/>
        <v>9.465121718161349</v>
      </c>
      <c r="K338" s="72">
        <f t="shared" si="23"/>
        <v>6.1034389943523948</v>
      </c>
      <c r="L338" s="53"/>
    </row>
    <row r="339" spans="1:12" x14ac:dyDescent="0.15">
      <c r="A339" s="25" t="s">
        <v>191</v>
      </c>
      <c r="B339" s="25" t="s">
        <v>586</v>
      </c>
      <c r="C339" s="25" t="s">
        <v>105</v>
      </c>
      <c r="D339" s="25" t="s">
        <v>108</v>
      </c>
      <c r="E339" s="64">
        <v>2.0792577050000003</v>
      </c>
      <c r="F339" s="46">
        <v>1.975447795</v>
      </c>
      <c r="G339" s="105">
        <f t="shared" si="24"/>
        <v>5.2550064984126843E-2</v>
      </c>
      <c r="H339" s="64">
        <v>1.2053496399999999</v>
      </c>
      <c r="I339" s="107">
        <v>1.1917606200000002</v>
      </c>
      <c r="J339" s="70">
        <f t="shared" si="22"/>
        <v>1.1402474433162446E-2</v>
      </c>
      <c r="K339" s="72">
        <f t="shared" si="23"/>
        <v>0.57970189895244362</v>
      </c>
      <c r="L339" s="53"/>
    </row>
    <row r="340" spans="1:12" x14ac:dyDescent="0.15">
      <c r="A340" s="25" t="s">
        <v>854</v>
      </c>
      <c r="B340" s="25" t="s">
        <v>855</v>
      </c>
      <c r="C340" s="25" t="s">
        <v>105</v>
      </c>
      <c r="D340" s="25" t="s">
        <v>108</v>
      </c>
      <c r="E340" s="64">
        <v>2.0624266599999999</v>
      </c>
      <c r="F340" s="46">
        <v>2.4437717499999998</v>
      </c>
      <c r="G340" s="105">
        <f t="shared" si="24"/>
        <v>-0.15604775282306949</v>
      </c>
      <c r="H340" s="64">
        <v>0</v>
      </c>
      <c r="I340" s="107">
        <v>0</v>
      </c>
      <c r="J340" s="70" t="str">
        <f t="shared" si="22"/>
        <v/>
      </c>
      <c r="K340" s="72">
        <f t="shared" si="23"/>
        <v>0</v>
      </c>
      <c r="L340" s="53"/>
    </row>
    <row r="341" spans="1:12" x14ac:dyDescent="0.15">
      <c r="A341" s="25" t="s">
        <v>749</v>
      </c>
      <c r="B341" s="25" t="s">
        <v>896</v>
      </c>
      <c r="C341" s="25" t="s">
        <v>105</v>
      </c>
      <c r="D341" s="25" t="s">
        <v>109</v>
      </c>
      <c r="E341" s="64">
        <v>2.024388836</v>
      </c>
      <c r="F341" s="46">
        <v>1.5901806969999999</v>
      </c>
      <c r="G341" s="105">
        <f t="shared" si="24"/>
        <v>0.27305584819333273</v>
      </c>
      <c r="H341" s="64">
        <v>75.548086530000006</v>
      </c>
      <c r="I341" s="107">
        <v>27.975888980000001</v>
      </c>
      <c r="J341" s="70">
        <f t="shared" si="22"/>
        <v>1.7004713445928181</v>
      </c>
      <c r="K341" s="72">
        <f t="shared" si="23"/>
        <v>37.318960264212805</v>
      </c>
      <c r="L341" s="53"/>
    </row>
    <row r="342" spans="1:12" x14ac:dyDescent="0.15">
      <c r="A342" s="25" t="s">
        <v>407</v>
      </c>
      <c r="B342" s="25" t="s">
        <v>408</v>
      </c>
      <c r="C342" s="25" t="s">
        <v>105</v>
      </c>
      <c r="D342" s="25" t="s">
        <v>108</v>
      </c>
      <c r="E342" s="64">
        <v>1.986245952</v>
      </c>
      <c r="F342" s="46">
        <v>2.0415716719999999</v>
      </c>
      <c r="G342" s="105">
        <f t="shared" si="24"/>
        <v>-2.7099572725654442E-2</v>
      </c>
      <c r="H342" s="64">
        <v>19.888001879999997</v>
      </c>
      <c r="I342" s="107">
        <v>3.3068452599999998</v>
      </c>
      <c r="J342" s="70">
        <f t="shared" si="22"/>
        <v>5.0141918705926987</v>
      </c>
      <c r="K342" s="72">
        <f t="shared" si="23"/>
        <v>10.012859615887084</v>
      </c>
      <c r="L342" s="53"/>
    </row>
    <row r="343" spans="1:12" x14ac:dyDescent="0.15">
      <c r="A343" s="25" t="s">
        <v>698</v>
      </c>
      <c r="B343" s="25" t="s">
        <v>137</v>
      </c>
      <c r="C343" s="25" t="s">
        <v>105</v>
      </c>
      <c r="D343" s="25" t="s">
        <v>108</v>
      </c>
      <c r="E343" s="64">
        <v>1.95602074</v>
      </c>
      <c r="F343" s="46">
        <v>5.6052897800000006</v>
      </c>
      <c r="G343" s="105">
        <f t="shared" si="24"/>
        <v>-0.65104021080601471</v>
      </c>
      <c r="H343" s="64">
        <v>353.85923077999996</v>
      </c>
      <c r="I343" s="107">
        <v>83.55916812000001</v>
      </c>
      <c r="J343" s="70">
        <f t="shared" si="22"/>
        <v>3.2348342945662143</v>
      </c>
      <c r="K343" s="72">
        <f t="shared" si="23"/>
        <v>180.90770897449684</v>
      </c>
      <c r="L343" s="53"/>
    </row>
    <row r="344" spans="1:12" x14ac:dyDescent="0.15">
      <c r="A344" s="25" t="s">
        <v>192</v>
      </c>
      <c r="B344" s="25" t="s">
        <v>581</v>
      </c>
      <c r="C344" s="25" t="s">
        <v>105</v>
      </c>
      <c r="D344" s="25" t="s">
        <v>108</v>
      </c>
      <c r="E344" s="64">
        <v>1.95378243</v>
      </c>
      <c r="F344" s="46">
        <v>1.6465490000000003E-2</v>
      </c>
      <c r="G344" s="105">
        <f t="shared" si="24"/>
        <v>117.6592339493085</v>
      </c>
      <c r="H344" s="64">
        <v>0.18870139000000002</v>
      </c>
      <c r="I344" s="107">
        <v>0.19119563000000001</v>
      </c>
      <c r="J344" s="70">
        <f t="shared" si="22"/>
        <v>-1.3045486447571975E-2</v>
      </c>
      <c r="K344" s="72">
        <f t="shared" si="23"/>
        <v>9.6582601574526403E-2</v>
      </c>
      <c r="L344" s="53"/>
    </row>
    <row r="345" spans="1:12" x14ac:dyDescent="0.15">
      <c r="A345" s="25" t="s">
        <v>496</v>
      </c>
      <c r="B345" s="25" t="s">
        <v>497</v>
      </c>
      <c r="C345" s="25" t="s">
        <v>105</v>
      </c>
      <c r="D345" s="25" t="s">
        <v>108</v>
      </c>
      <c r="E345" s="64">
        <v>1.94276677</v>
      </c>
      <c r="F345" s="46">
        <v>15.29213727</v>
      </c>
      <c r="G345" s="105">
        <f t="shared" si="24"/>
        <v>-0.87295649158137589</v>
      </c>
      <c r="H345" s="64">
        <v>25.606256289999997</v>
      </c>
      <c r="I345" s="107">
        <v>13.952406180000001</v>
      </c>
      <c r="J345" s="70">
        <f t="shared" si="22"/>
        <v>0.83525737135614242</v>
      </c>
      <c r="K345" s="72">
        <f t="shared" si="23"/>
        <v>13.180303825147266</v>
      </c>
      <c r="L345" s="53"/>
    </row>
    <row r="346" spans="1:12" x14ac:dyDescent="0.15">
      <c r="A346" s="25" t="s">
        <v>846</v>
      </c>
      <c r="B346" s="25" t="s">
        <v>437</v>
      </c>
      <c r="C346" s="25" t="s">
        <v>105</v>
      </c>
      <c r="D346" s="25" t="s">
        <v>108</v>
      </c>
      <c r="E346" s="64">
        <v>1.93578524</v>
      </c>
      <c r="F346" s="46">
        <v>3.4934956499999998</v>
      </c>
      <c r="G346" s="105">
        <f t="shared" si="24"/>
        <v>-0.44588875042681098</v>
      </c>
      <c r="H346" s="64">
        <v>5.9485891300000002</v>
      </c>
      <c r="I346" s="107">
        <v>2.12162484</v>
      </c>
      <c r="J346" s="70">
        <f t="shared" si="22"/>
        <v>1.8037893494874431</v>
      </c>
      <c r="K346" s="72">
        <f t="shared" si="23"/>
        <v>3.0729592348787618</v>
      </c>
      <c r="L346" s="53"/>
    </row>
    <row r="347" spans="1:12" x14ac:dyDescent="0.15">
      <c r="A347" s="25" t="s">
        <v>814</v>
      </c>
      <c r="B347" s="25" t="s">
        <v>815</v>
      </c>
      <c r="C347" s="25" t="s">
        <v>105</v>
      </c>
      <c r="D347" s="25" t="s">
        <v>108</v>
      </c>
      <c r="E347" s="64">
        <v>1.924288405</v>
      </c>
      <c r="F347" s="46">
        <v>0.74425684299999995</v>
      </c>
      <c r="G347" s="105">
        <f t="shared" si="24"/>
        <v>1.5855165768358277</v>
      </c>
      <c r="H347" s="64">
        <v>1.99320107</v>
      </c>
      <c r="I347" s="107">
        <v>2.5203200000000004E-3</v>
      </c>
      <c r="J347" s="70">
        <f t="shared" si="22"/>
        <v>789.852379856526</v>
      </c>
      <c r="K347" s="72">
        <f t="shared" ref="K347:K365" si="25">IF(ISERROR(H347/E347),"",(H347/E347))</f>
        <v>1.0358120252769492</v>
      </c>
      <c r="L347" s="53"/>
    </row>
    <row r="348" spans="1:12" x14ac:dyDescent="0.15">
      <c r="A348" s="25" t="s">
        <v>687</v>
      </c>
      <c r="B348" s="25" t="s">
        <v>922</v>
      </c>
      <c r="C348" s="25" t="s">
        <v>105</v>
      </c>
      <c r="D348" s="25" t="s">
        <v>108</v>
      </c>
      <c r="E348" s="64">
        <v>1.9206476000000001</v>
      </c>
      <c r="F348" s="46">
        <v>1.51904536</v>
      </c>
      <c r="G348" s="105">
        <f t="shared" si="24"/>
        <v>0.26437804332584247</v>
      </c>
      <c r="H348" s="64">
        <v>6.9601205000000004</v>
      </c>
      <c r="I348" s="107">
        <v>6.0988660000000001</v>
      </c>
      <c r="J348" s="70">
        <f t="shared" si="22"/>
        <v>0.14121551449072678</v>
      </c>
      <c r="K348" s="72">
        <f t="shared" si="25"/>
        <v>3.6238404692250676</v>
      </c>
      <c r="L348" s="53"/>
    </row>
    <row r="349" spans="1:12" x14ac:dyDescent="0.15">
      <c r="A349" s="25" t="s">
        <v>402</v>
      </c>
      <c r="B349" s="25" t="s">
        <v>403</v>
      </c>
      <c r="C349" s="25" t="s">
        <v>105</v>
      </c>
      <c r="D349" s="25" t="s">
        <v>108</v>
      </c>
      <c r="E349" s="64">
        <v>1.9154800000000001</v>
      </c>
      <c r="F349" s="46">
        <v>4.9384108800000002</v>
      </c>
      <c r="G349" s="105">
        <f t="shared" si="24"/>
        <v>-0.61212623928124832</v>
      </c>
      <c r="H349" s="64">
        <v>46.825522290000002</v>
      </c>
      <c r="I349" s="107">
        <v>4.5558514199999998</v>
      </c>
      <c r="J349" s="70">
        <f t="shared" si="22"/>
        <v>9.2781056652633342</v>
      </c>
      <c r="K349" s="72">
        <f t="shared" si="25"/>
        <v>24.445842446801848</v>
      </c>
      <c r="L349" s="53"/>
    </row>
    <row r="350" spans="1:12" x14ac:dyDescent="0.15">
      <c r="A350" s="25" t="s">
        <v>985</v>
      </c>
      <c r="B350" s="25" t="s">
        <v>977</v>
      </c>
      <c r="C350" s="25" t="s">
        <v>106</v>
      </c>
      <c r="D350" s="25" t="s">
        <v>109</v>
      </c>
      <c r="E350" s="64">
        <v>1.908492115</v>
      </c>
      <c r="F350" s="46">
        <v>1.3901867250000002</v>
      </c>
      <c r="G350" s="105">
        <f t="shared" si="24"/>
        <v>0.3728314913955173</v>
      </c>
      <c r="H350" s="64">
        <v>0.38656604</v>
      </c>
      <c r="I350" s="107">
        <v>0.13610973000000001</v>
      </c>
      <c r="J350" s="70">
        <f t="shared" si="22"/>
        <v>1.8401058469515732</v>
      </c>
      <c r="K350" s="72">
        <f t="shared" si="25"/>
        <v>0.20255050411879746</v>
      </c>
      <c r="L350" s="53"/>
    </row>
    <row r="351" spans="1:12" x14ac:dyDescent="0.15">
      <c r="A351" s="25" t="s">
        <v>1774</v>
      </c>
      <c r="B351" s="25" t="s">
        <v>1775</v>
      </c>
      <c r="C351" s="25" t="s">
        <v>105</v>
      </c>
      <c r="D351" s="25" t="s">
        <v>108</v>
      </c>
      <c r="E351" s="64">
        <v>1.8793580049999998</v>
      </c>
      <c r="F351" s="46">
        <v>1.0595247059999999</v>
      </c>
      <c r="G351" s="105">
        <f t="shared" si="24"/>
        <v>0.77377459379413471</v>
      </c>
      <c r="H351" s="64">
        <v>0.33733739000000001</v>
      </c>
      <c r="I351" s="107">
        <v>3.0466259999999998E-2</v>
      </c>
      <c r="J351" s="70">
        <f t="shared" si="22"/>
        <v>10.072491011367987</v>
      </c>
      <c r="K351" s="72">
        <f t="shared" si="25"/>
        <v>0.17949607743842294</v>
      </c>
      <c r="L351" s="53"/>
    </row>
    <row r="352" spans="1:12" x14ac:dyDescent="0.15">
      <c r="A352" s="25" t="s">
        <v>1542</v>
      </c>
      <c r="B352" s="25" t="s">
        <v>446</v>
      </c>
      <c r="C352" s="25" t="s">
        <v>106</v>
      </c>
      <c r="D352" s="25" t="s">
        <v>109</v>
      </c>
      <c r="E352" s="64">
        <v>1.84560927</v>
      </c>
      <c r="F352" s="46">
        <v>0.28359013999999999</v>
      </c>
      <c r="G352" s="105">
        <f t="shared" si="24"/>
        <v>5.508016357691421</v>
      </c>
      <c r="H352" s="64">
        <v>40.136349420000002</v>
      </c>
      <c r="I352" s="107">
        <v>1.1233679999999999</v>
      </c>
      <c r="J352" s="70">
        <f t="shared" si="22"/>
        <v>34.728585307753121</v>
      </c>
      <c r="K352" s="72">
        <f t="shared" si="25"/>
        <v>21.746937486936226</v>
      </c>
      <c r="L352" s="53"/>
    </row>
    <row r="353" spans="1:12" x14ac:dyDescent="0.15">
      <c r="A353" s="25" t="s">
        <v>1611</v>
      </c>
      <c r="B353" s="25" t="s">
        <v>1612</v>
      </c>
      <c r="C353" s="25" t="s">
        <v>105</v>
      </c>
      <c r="D353" s="25" t="s">
        <v>108</v>
      </c>
      <c r="E353" s="64">
        <v>1.8254188200000001</v>
      </c>
      <c r="F353" s="46">
        <v>0</v>
      </c>
      <c r="G353" s="105" t="str">
        <f t="shared" si="24"/>
        <v/>
      </c>
      <c r="H353" s="64">
        <v>5.5190000000000003E-2</v>
      </c>
      <c r="I353" s="107">
        <v>32.521264889999998</v>
      </c>
      <c r="J353" s="70">
        <f t="shared" si="22"/>
        <v>-0.99830295653669454</v>
      </c>
      <c r="K353" s="72">
        <f t="shared" si="25"/>
        <v>3.0234157441194783E-2</v>
      </c>
      <c r="L353" s="53"/>
    </row>
    <row r="354" spans="1:12" x14ac:dyDescent="0.15">
      <c r="A354" s="25" t="s">
        <v>1466</v>
      </c>
      <c r="B354" s="25" t="s">
        <v>607</v>
      </c>
      <c r="C354" s="25" t="s">
        <v>106</v>
      </c>
      <c r="D354" s="25" t="s">
        <v>109</v>
      </c>
      <c r="E354" s="64">
        <v>1.8175513999999999</v>
      </c>
      <c r="F354" s="46">
        <v>1.3767697400000001</v>
      </c>
      <c r="G354" s="105">
        <f t="shared" si="24"/>
        <v>0.32015641192113931</v>
      </c>
      <c r="H354" s="64">
        <v>0.93550393999999992</v>
      </c>
      <c r="I354" s="107">
        <v>0.85464092000000003</v>
      </c>
      <c r="J354" s="70">
        <f t="shared" si="22"/>
        <v>9.4616368240359794E-2</v>
      </c>
      <c r="K354" s="72">
        <f t="shared" si="25"/>
        <v>0.51470563088339616</v>
      </c>
      <c r="L354" s="53"/>
    </row>
    <row r="355" spans="1:12" x14ac:dyDescent="0.15">
      <c r="A355" s="25" t="s">
        <v>510</v>
      </c>
      <c r="B355" s="25" t="s">
        <v>1027</v>
      </c>
      <c r="C355" s="25" t="s">
        <v>105</v>
      </c>
      <c r="D355" s="25" t="s">
        <v>109</v>
      </c>
      <c r="E355" s="64">
        <v>1.7844228400000002</v>
      </c>
      <c r="F355" s="46">
        <v>0.35771135999999998</v>
      </c>
      <c r="G355" s="105">
        <f t="shared" si="24"/>
        <v>3.988443308034725</v>
      </c>
      <c r="H355" s="64">
        <v>5.0230612199999998</v>
      </c>
      <c r="I355" s="107">
        <v>4.1271712799999998</v>
      </c>
      <c r="J355" s="70">
        <f t="shared" si="22"/>
        <v>0.21707118004562198</v>
      </c>
      <c r="K355" s="72">
        <f t="shared" si="25"/>
        <v>2.8149500821229116</v>
      </c>
      <c r="L355" s="53"/>
    </row>
    <row r="356" spans="1:12" x14ac:dyDescent="0.15">
      <c r="A356" s="25" t="s">
        <v>690</v>
      </c>
      <c r="B356" s="25" t="s">
        <v>273</v>
      </c>
      <c r="C356" s="25" t="s">
        <v>105</v>
      </c>
      <c r="D356" s="25" t="s">
        <v>108</v>
      </c>
      <c r="E356" s="64">
        <v>1.7796370400000001</v>
      </c>
      <c r="F356" s="46">
        <v>0.81765814999999997</v>
      </c>
      <c r="G356" s="105">
        <f t="shared" si="24"/>
        <v>1.1765049856104293</v>
      </c>
      <c r="H356" s="64">
        <v>2.2622717900000002</v>
      </c>
      <c r="I356" s="107">
        <v>3.2138144999999998</v>
      </c>
      <c r="J356" s="70">
        <f t="shared" si="22"/>
        <v>-0.2960789149467089</v>
      </c>
      <c r="K356" s="72">
        <f t="shared" si="25"/>
        <v>1.2711984180774301</v>
      </c>
      <c r="L356" s="53"/>
    </row>
    <row r="357" spans="1:12" x14ac:dyDescent="0.15">
      <c r="A357" s="25" t="s">
        <v>634</v>
      </c>
      <c r="B357" s="25" t="s">
        <v>79</v>
      </c>
      <c r="C357" s="25" t="s">
        <v>105</v>
      </c>
      <c r="D357" s="25" t="s">
        <v>108</v>
      </c>
      <c r="E357" s="64">
        <v>1.7747999999999999</v>
      </c>
      <c r="F357" s="46">
        <v>0</v>
      </c>
      <c r="G357" s="105" t="str">
        <f t="shared" si="24"/>
        <v/>
      </c>
      <c r="H357" s="64">
        <v>0</v>
      </c>
      <c r="I357" s="107">
        <v>0</v>
      </c>
      <c r="J357" s="70" t="str">
        <f t="shared" si="22"/>
        <v/>
      </c>
      <c r="K357" s="72">
        <f t="shared" si="25"/>
        <v>0</v>
      </c>
      <c r="L357" s="53"/>
    </row>
    <row r="358" spans="1:12" x14ac:dyDescent="0.15">
      <c r="A358" s="25" t="s">
        <v>386</v>
      </c>
      <c r="B358" s="25" t="s">
        <v>387</v>
      </c>
      <c r="C358" s="25" t="s">
        <v>105</v>
      </c>
      <c r="D358" s="25" t="s">
        <v>108</v>
      </c>
      <c r="E358" s="64">
        <v>1.7595274010000002</v>
      </c>
      <c r="F358" s="46">
        <v>2.5678987719999999</v>
      </c>
      <c r="G358" s="105">
        <f t="shared" si="24"/>
        <v>-0.31479876847731125</v>
      </c>
      <c r="H358" s="64">
        <v>22.050281949999999</v>
      </c>
      <c r="I358" s="107">
        <v>3.1038654800000001</v>
      </c>
      <c r="J358" s="70">
        <f t="shared" si="22"/>
        <v>6.1041358242110411</v>
      </c>
      <c r="K358" s="72">
        <f t="shared" si="25"/>
        <v>12.531934391853211</v>
      </c>
      <c r="L358" s="53"/>
    </row>
    <row r="359" spans="1:12" x14ac:dyDescent="0.15">
      <c r="A359" s="25" t="s">
        <v>1798</v>
      </c>
      <c r="B359" s="25" t="s">
        <v>1799</v>
      </c>
      <c r="C359" s="25" t="s">
        <v>105</v>
      </c>
      <c r="D359" s="25" t="s">
        <v>108</v>
      </c>
      <c r="E359" s="64">
        <v>1.7447391000000001</v>
      </c>
      <c r="F359" s="46">
        <v>0.84863500000000003</v>
      </c>
      <c r="G359" s="105">
        <f t="shared" si="24"/>
        <v>1.0559358263564431</v>
      </c>
      <c r="H359" s="64">
        <v>55.410211420000003</v>
      </c>
      <c r="I359" s="107">
        <v>2.405E-3</v>
      </c>
      <c r="J359" s="70">
        <f t="shared" ref="J359:J422" si="26">IF(ISERROR(H359/I359-1),"",((H359/I359-1)))</f>
        <v>23038.58894802495</v>
      </c>
      <c r="K359" s="72">
        <f t="shared" si="25"/>
        <v>31.758451117419217</v>
      </c>
      <c r="L359" s="53"/>
    </row>
    <row r="360" spans="1:12" x14ac:dyDescent="0.15">
      <c r="A360" s="25" t="s">
        <v>307</v>
      </c>
      <c r="B360" s="25" t="s">
        <v>308</v>
      </c>
      <c r="C360" s="25" t="s">
        <v>106</v>
      </c>
      <c r="D360" s="25" t="s">
        <v>108</v>
      </c>
      <c r="E360" s="64">
        <v>1.7072193999999998</v>
      </c>
      <c r="F360" s="46">
        <v>0.25318829999999998</v>
      </c>
      <c r="G360" s="105">
        <f t="shared" si="24"/>
        <v>5.7428842486007445</v>
      </c>
      <c r="H360" s="64">
        <v>8.0595583052497997</v>
      </c>
      <c r="I360" s="107">
        <v>20.240851032689399</v>
      </c>
      <c r="J360" s="70">
        <f t="shared" si="26"/>
        <v>-0.60181722140865301</v>
      </c>
      <c r="K360" s="72">
        <f t="shared" si="25"/>
        <v>4.7208685100753893</v>
      </c>
      <c r="L360" s="53"/>
    </row>
    <row r="361" spans="1:12" x14ac:dyDescent="0.15">
      <c r="A361" s="25" t="s">
        <v>133</v>
      </c>
      <c r="B361" s="25" t="s">
        <v>136</v>
      </c>
      <c r="C361" s="25" t="s">
        <v>105</v>
      </c>
      <c r="D361" s="25" t="s">
        <v>108</v>
      </c>
      <c r="E361" s="64">
        <v>1.70662055</v>
      </c>
      <c r="F361" s="46">
        <v>0.71962199999999998</v>
      </c>
      <c r="G361" s="105">
        <f t="shared" si="24"/>
        <v>1.3715513839210032</v>
      </c>
      <c r="H361" s="64">
        <v>85.475986359999993</v>
      </c>
      <c r="I361" s="107">
        <v>0.44497339000000002</v>
      </c>
      <c r="J361" s="70">
        <f t="shared" si="26"/>
        <v>191.09235491587484</v>
      </c>
      <c r="K361" s="72">
        <f t="shared" si="25"/>
        <v>50.084939127212543</v>
      </c>
      <c r="L361" s="53"/>
    </row>
    <row r="362" spans="1:12" x14ac:dyDescent="0.15">
      <c r="A362" s="25" t="s">
        <v>1682</v>
      </c>
      <c r="B362" s="25" t="s">
        <v>945</v>
      </c>
      <c r="C362" s="25" t="s">
        <v>106</v>
      </c>
      <c r="D362" s="25" t="s">
        <v>109</v>
      </c>
      <c r="E362" s="64">
        <v>1.6939558929999998</v>
      </c>
      <c r="F362" s="46">
        <v>2.8411609609999999</v>
      </c>
      <c r="G362" s="105">
        <f t="shared" si="24"/>
        <v>-0.40378038546475725</v>
      </c>
      <c r="H362" s="64">
        <v>0.73605818000000001</v>
      </c>
      <c r="I362" s="107">
        <v>0.61230321999999993</v>
      </c>
      <c r="J362" s="70">
        <f t="shared" si="26"/>
        <v>0.20211384810290567</v>
      </c>
      <c r="K362" s="72">
        <f t="shared" si="25"/>
        <v>0.4345202747259489</v>
      </c>
      <c r="L362" s="53"/>
    </row>
    <row r="363" spans="1:12" x14ac:dyDescent="0.15">
      <c r="A363" s="25" t="s">
        <v>1647</v>
      </c>
      <c r="B363" s="25" t="s">
        <v>1648</v>
      </c>
      <c r="C363" s="25" t="s">
        <v>106</v>
      </c>
      <c r="D363" s="25" t="s">
        <v>109</v>
      </c>
      <c r="E363" s="64">
        <v>1.6885409299999998</v>
      </c>
      <c r="F363" s="46">
        <v>0.63186381000000003</v>
      </c>
      <c r="G363" s="105">
        <f t="shared" si="24"/>
        <v>1.6723178369718621</v>
      </c>
      <c r="H363" s="64">
        <v>0.28554231000000002</v>
      </c>
      <c r="I363" s="107">
        <v>1.1363350000000001E-2</v>
      </c>
      <c r="J363" s="70">
        <f t="shared" si="26"/>
        <v>24.128356514584166</v>
      </c>
      <c r="K363" s="72">
        <f t="shared" si="25"/>
        <v>0.16910594521389544</v>
      </c>
      <c r="L363" s="53"/>
    </row>
    <row r="364" spans="1:12" x14ac:dyDescent="0.15">
      <c r="A364" s="25" t="s">
        <v>1485</v>
      </c>
      <c r="B364" s="25" t="s">
        <v>1018</v>
      </c>
      <c r="C364" s="25" t="s">
        <v>105</v>
      </c>
      <c r="D364" s="25" t="s">
        <v>108</v>
      </c>
      <c r="E364" s="64">
        <v>1.6847017200000001</v>
      </c>
      <c r="F364" s="46">
        <v>0.55601143000000008</v>
      </c>
      <c r="G364" s="105">
        <f t="shared" si="24"/>
        <v>2.0299767758371439</v>
      </c>
      <c r="H364" s="64">
        <v>1.6400541000000002</v>
      </c>
      <c r="I364" s="107">
        <v>0.30526715000000004</v>
      </c>
      <c r="J364" s="70">
        <f t="shared" si="26"/>
        <v>4.3725207576380232</v>
      </c>
      <c r="K364" s="72">
        <f t="shared" si="25"/>
        <v>0.97349820477419591</v>
      </c>
      <c r="L364" s="53"/>
    </row>
    <row r="365" spans="1:12" x14ac:dyDescent="0.15">
      <c r="A365" s="25" t="s">
        <v>754</v>
      </c>
      <c r="B365" s="25" t="s">
        <v>901</v>
      </c>
      <c r="C365" s="25" t="s">
        <v>105</v>
      </c>
      <c r="D365" s="25" t="s">
        <v>109</v>
      </c>
      <c r="E365" s="64">
        <v>1.6734257549999998</v>
      </c>
      <c r="F365" s="46">
        <v>0.636084973</v>
      </c>
      <c r="G365" s="105">
        <f t="shared" si="24"/>
        <v>1.6308210789944253</v>
      </c>
      <c r="H365" s="64">
        <v>0.25070019999999998</v>
      </c>
      <c r="I365" s="107">
        <v>0.31834946000000003</v>
      </c>
      <c r="J365" s="70">
        <f t="shared" si="26"/>
        <v>-0.21249999921469964</v>
      </c>
      <c r="K365" s="72">
        <f t="shared" si="25"/>
        <v>0.14981256219520778</v>
      </c>
      <c r="L365" s="53"/>
    </row>
    <row r="366" spans="1:12" x14ac:dyDescent="0.15">
      <c r="A366" s="25" t="s">
        <v>641</v>
      </c>
      <c r="B366" s="25" t="s">
        <v>1625</v>
      </c>
      <c r="C366" s="25" t="s">
        <v>105</v>
      </c>
      <c r="D366" s="25" t="s">
        <v>108</v>
      </c>
      <c r="E366" s="64">
        <v>1.63170008236506</v>
      </c>
      <c r="F366" s="46">
        <v>3.7106327065136799</v>
      </c>
      <c r="G366" s="105">
        <f t="shared" si="24"/>
        <v>-0.56026365005063472</v>
      </c>
      <c r="H366" s="64">
        <v>0</v>
      </c>
      <c r="I366" s="107">
        <v>0</v>
      </c>
      <c r="J366" s="70" t="str">
        <f t="shared" si="26"/>
        <v/>
      </c>
      <c r="K366" s="72">
        <f t="shared" ref="K366:K385" si="27">IF(ISERROR(H366/E366),"",(H366/E366))</f>
        <v>0</v>
      </c>
      <c r="L366" s="53"/>
    </row>
    <row r="367" spans="1:12" x14ac:dyDescent="0.15">
      <c r="A367" s="25" t="s">
        <v>1451</v>
      </c>
      <c r="B367" s="25" t="s">
        <v>954</v>
      </c>
      <c r="C367" s="25" t="s">
        <v>106</v>
      </c>
      <c r="D367" s="25" t="s">
        <v>109</v>
      </c>
      <c r="E367" s="64">
        <v>1.6294333799999998</v>
      </c>
      <c r="F367" s="46">
        <v>3.1381380299999999</v>
      </c>
      <c r="G367" s="105">
        <f t="shared" si="24"/>
        <v>-0.48076427345676698</v>
      </c>
      <c r="H367" s="64">
        <v>9.2312919999999993E-2</v>
      </c>
      <c r="I367" s="107">
        <v>4.9473552099999996</v>
      </c>
      <c r="J367" s="70">
        <f t="shared" si="26"/>
        <v>-0.98134095570631164</v>
      </c>
      <c r="K367" s="72">
        <f t="shared" si="27"/>
        <v>5.6653387081096865E-2</v>
      </c>
      <c r="L367" s="53"/>
    </row>
    <row r="368" spans="1:12" x14ac:dyDescent="0.15">
      <c r="A368" s="25" t="s">
        <v>193</v>
      </c>
      <c r="B368" s="25" t="s">
        <v>585</v>
      </c>
      <c r="C368" s="25" t="s">
        <v>105</v>
      </c>
      <c r="D368" s="25" t="s">
        <v>108</v>
      </c>
      <c r="E368" s="64">
        <v>1.615661201</v>
      </c>
      <c r="F368" s="46">
        <v>0.39184074200000002</v>
      </c>
      <c r="G368" s="105">
        <f t="shared" si="24"/>
        <v>3.1232598548927815</v>
      </c>
      <c r="H368" s="64">
        <v>0.20958914000000001</v>
      </c>
      <c r="I368" s="107">
        <v>0.21730698999999998</v>
      </c>
      <c r="J368" s="70">
        <f t="shared" si="26"/>
        <v>-3.5515884693814836E-2</v>
      </c>
      <c r="K368" s="72">
        <f t="shared" si="27"/>
        <v>0.12972344688990275</v>
      </c>
      <c r="L368" s="53"/>
    </row>
    <row r="369" spans="1:12" x14ac:dyDescent="0.15">
      <c r="A369" s="25" t="s">
        <v>590</v>
      </c>
      <c r="B369" s="25" t="s">
        <v>591</v>
      </c>
      <c r="C369" s="25" t="s">
        <v>105</v>
      </c>
      <c r="D369" s="25" t="s">
        <v>108</v>
      </c>
      <c r="E369" s="64">
        <v>1.5920072539999999</v>
      </c>
      <c r="F369" s="46">
        <v>7.0906421119999994</v>
      </c>
      <c r="G369" s="105">
        <f t="shared" si="24"/>
        <v>-0.77547770302696106</v>
      </c>
      <c r="H369" s="64">
        <v>1.0270511499999999</v>
      </c>
      <c r="I369" s="107">
        <v>1.05997714</v>
      </c>
      <c r="J369" s="70">
        <f t="shared" si="26"/>
        <v>-3.1062924621185761E-2</v>
      </c>
      <c r="K369" s="72">
        <f t="shared" si="27"/>
        <v>0.64512969235503248</v>
      </c>
      <c r="L369" s="53"/>
    </row>
    <row r="370" spans="1:12" x14ac:dyDescent="0.15">
      <c r="A370" s="25" t="s">
        <v>194</v>
      </c>
      <c r="B370" s="25" t="s">
        <v>587</v>
      </c>
      <c r="C370" s="25" t="s">
        <v>105</v>
      </c>
      <c r="D370" s="25" t="s">
        <v>108</v>
      </c>
      <c r="E370" s="64">
        <v>1.5828599800000001</v>
      </c>
      <c r="F370" s="46">
        <v>7.8612436960000007</v>
      </c>
      <c r="G370" s="105">
        <f t="shared" si="24"/>
        <v>-0.79865018294682821</v>
      </c>
      <c r="H370" s="64">
        <v>0.11669929</v>
      </c>
      <c r="I370" s="107">
        <v>0.83121650000000002</v>
      </c>
      <c r="J370" s="70">
        <f t="shared" si="26"/>
        <v>-0.85960421863617964</v>
      </c>
      <c r="K370" s="72">
        <f t="shared" si="27"/>
        <v>7.3726856117747069E-2</v>
      </c>
      <c r="L370" s="53"/>
    </row>
    <row r="371" spans="1:12" x14ac:dyDescent="0.15">
      <c r="A371" s="25" t="s">
        <v>195</v>
      </c>
      <c r="B371" s="25" t="s">
        <v>579</v>
      </c>
      <c r="C371" s="25" t="s">
        <v>105</v>
      </c>
      <c r="D371" s="25" t="s">
        <v>108</v>
      </c>
      <c r="E371" s="64">
        <v>1.557492318</v>
      </c>
      <c r="F371" s="46">
        <v>1.7602499280000001</v>
      </c>
      <c r="G371" s="105">
        <f t="shared" si="24"/>
        <v>-0.11518683044650013</v>
      </c>
      <c r="H371" s="64">
        <v>0.2193754</v>
      </c>
      <c r="I371" s="107">
        <v>0.20617672000000001</v>
      </c>
      <c r="J371" s="70">
        <f t="shared" si="26"/>
        <v>6.40163448133233E-2</v>
      </c>
      <c r="K371" s="72">
        <f t="shared" si="27"/>
        <v>0.14085167385075989</v>
      </c>
      <c r="L371" s="53"/>
    </row>
    <row r="372" spans="1:12" x14ac:dyDescent="0.15">
      <c r="A372" s="25" t="s">
        <v>196</v>
      </c>
      <c r="B372" s="25" t="s">
        <v>534</v>
      </c>
      <c r="C372" s="25" t="s">
        <v>105</v>
      </c>
      <c r="D372" s="25" t="s">
        <v>108</v>
      </c>
      <c r="E372" s="64">
        <v>1.5407049180000001</v>
      </c>
      <c r="F372" s="46">
        <v>2.6227632949999999</v>
      </c>
      <c r="G372" s="105">
        <f t="shared" si="24"/>
        <v>-0.41256425200963465</v>
      </c>
      <c r="H372" s="64">
        <v>0.20590955</v>
      </c>
      <c r="I372" s="107">
        <v>2.7003579700000002</v>
      </c>
      <c r="J372" s="70">
        <f t="shared" si="26"/>
        <v>-0.92374731339786043</v>
      </c>
      <c r="K372" s="72">
        <f t="shared" si="27"/>
        <v>0.13364632487010727</v>
      </c>
      <c r="L372" s="53"/>
    </row>
    <row r="373" spans="1:12" x14ac:dyDescent="0.15">
      <c r="A373" s="25" t="s">
        <v>1390</v>
      </c>
      <c r="B373" s="25" t="s">
        <v>1595</v>
      </c>
      <c r="C373" s="25" t="s">
        <v>105</v>
      </c>
      <c r="D373" s="25" t="s">
        <v>108</v>
      </c>
      <c r="E373" s="64">
        <v>1.5387506100000001</v>
      </c>
      <c r="F373" s="46">
        <v>0.33266676000000001</v>
      </c>
      <c r="G373" s="105">
        <f t="shared" si="24"/>
        <v>3.6255015379354409</v>
      </c>
      <c r="H373" s="64">
        <v>1.72573708</v>
      </c>
      <c r="I373" s="107">
        <v>1.9396662199999999</v>
      </c>
      <c r="J373" s="70">
        <f t="shared" si="26"/>
        <v>-0.11029172843975177</v>
      </c>
      <c r="K373" s="72">
        <f t="shared" si="27"/>
        <v>1.1215183726230984</v>
      </c>
      <c r="L373" s="53"/>
    </row>
    <row r="374" spans="1:12" x14ac:dyDescent="0.15">
      <c r="A374" s="25" t="s">
        <v>838</v>
      </c>
      <c r="B374" s="25" t="s">
        <v>839</v>
      </c>
      <c r="C374" s="25" t="s">
        <v>105</v>
      </c>
      <c r="D374" s="25" t="s">
        <v>108</v>
      </c>
      <c r="E374" s="64">
        <v>1.5225267900000001</v>
      </c>
      <c r="F374" s="46">
        <v>12.898271859999999</v>
      </c>
      <c r="G374" s="105">
        <f t="shared" si="24"/>
        <v>-0.88195885413753405</v>
      </c>
      <c r="H374" s="64">
        <v>0</v>
      </c>
      <c r="I374" s="107">
        <v>0.33584140000000001</v>
      </c>
      <c r="J374" s="70">
        <f t="shared" si="26"/>
        <v>-1</v>
      </c>
      <c r="K374" s="72">
        <f t="shared" si="27"/>
        <v>0</v>
      </c>
      <c r="L374" s="53"/>
    </row>
    <row r="375" spans="1:12" x14ac:dyDescent="0.15">
      <c r="A375" s="25" t="s">
        <v>727</v>
      </c>
      <c r="B375" s="25" t="s">
        <v>955</v>
      </c>
      <c r="C375" s="25" t="s">
        <v>106</v>
      </c>
      <c r="D375" s="25" t="s">
        <v>109</v>
      </c>
      <c r="E375" s="64">
        <v>1.5209017900000001</v>
      </c>
      <c r="F375" s="46">
        <v>0.53643342500000002</v>
      </c>
      <c r="G375" s="105">
        <f t="shared" si="24"/>
        <v>1.8352107067153769</v>
      </c>
      <c r="H375" s="64">
        <v>1.95294082</v>
      </c>
      <c r="I375" s="107">
        <v>9.2700149999999995E-2</v>
      </c>
      <c r="J375" s="70">
        <f t="shared" si="26"/>
        <v>20.06728867213268</v>
      </c>
      <c r="K375" s="72">
        <f t="shared" si="27"/>
        <v>1.2840676714569452</v>
      </c>
      <c r="L375" s="53"/>
    </row>
    <row r="376" spans="1:12" x14ac:dyDescent="0.15">
      <c r="A376" s="25" t="s">
        <v>656</v>
      </c>
      <c r="B376" s="25" t="s">
        <v>1603</v>
      </c>
      <c r="C376" s="25" t="s">
        <v>105</v>
      </c>
      <c r="D376" s="25" t="s">
        <v>108</v>
      </c>
      <c r="E376" s="64">
        <v>1.5111606799999999</v>
      </c>
      <c r="F376" s="46">
        <v>2.800961</v>
      </c>
      <c r="G376" s="105">
        <f t="shared" si="24"/>
        <v>-0.46048492642346683</v>
      </c>
      <c r="H376" s="64">
        <v>6.1369144000000002</v>
      </c>
      <c r="I376" s="107">
        <v>2.77513941</v>
      </c>
      <c r="J376" s="70">
        <f t="shared" si="26"/>
        <v>1.2113895892531037</v>
      </c>
      <c r="K376" s="72">
        <f t="shared" si="27"/>
        <v>4.0610601382243487</v>
      </c>
      <c r="L376" s="53"/>
    </row>
    <row r="377" spans="1:12" x14ac:dyDescent="0.15">
      <c r="A377" s="25" t="s">
        <v>1561</v>
      </c>
      <c r="B377" s="25" t="s">
        <v>1564</v>
      </c>
      <c r="C377" s="25" t="s">
        <v>106</v>
      </c>
      <c r="D377" s="25" t="s">
        <v>109</v>
      </c>
      <c r="E377" s="64">
        <v>1.502950515</v>
      </c>
      <c r="F377" s="46">
        <v>3.7262473110000003</v>
      </c>
      <c r="G377" s="105">
        <f t="shared" si="24"/>
        <v>-0.59665841004078224</v>
      </c>
      <c r="H377" s="64">
        <v>1.6960858400000001</v>
      </c>
      <c r="I377" s="107">
        <v>76.645093834840509</v>
      </c>
      <c r="J377" s="70">
        <f t="shared" si="26"/>
        <v>-0.97787091442989382</v>
      </c>
      <c r="K377" s="72">
        <f t="shared" si="27"/>
        <v>1.1285041144551589</v>
      </c>
      <c r="L377" s="53"/>
    </row>
    <row r="378" spans="1:12" x14ac:dyDescent="0.15">
      <c r="A378" s="25" t="s">
        <v>1520</v>
      </c>
      <c r="B378" s="25" t="s">
        <v>433</v>
      </c>
      <c r="C378" s="25" t="s">
        <v>106</v>
      </c>
      <c r="D378" s="25" t="s">
        <v>109</v>
      </c>
      <c r="E378" s="64">
        <v>1.4900631599999998</v>
      </c>
      <c r="F378" s="46">
        <v>1.16176583</v>
      </c>
      <c r="G378" s="105">
        <f t="shared" si="24"/>
        <v>0.28258477011671079</v>
      </c>
      <c r="H378" s="64">
        <v>0</v>
      </c>
      <c r="I378" s="107">
        <v>0.23800366000000001</v>
      </c>
      <c r="J378" s="70">
        <f t="shared" si="26"/>
        <v>-1</v>
      </c>
      <c r="K378" s="72">
        <f t="shared" si="27"/>
        <v>0</v>
      </c>
      <c r="L378" s="53"/>
    </row>
    <row r="379" spans="1:12" x14ac:dyDescent="0.15">
      <c r="A379" s="25" t="s">
        <v>1395</v>
      </c>
      <c r="B379" s="25" t="s">
        <v>444</v>
      </c>
      <c r="C379" s="25" t="s">
        <v>105</v>
      </c>
      <c r="D379" s="25" t="s">
        <v>109</v>
      </c>
      <c r="E379" s="64">
        <v>1.48180182</v>
      </c>
      <c r="F379" s="46">
        <v>10.13716857</v>
      </c>
      <c r="G379" s="105">
        <f t="shared" si="24"/>
        <v>-0.85382488120151678</v>
      </c>
      <c r="H379" s="64">
        <v>4.3474153399999995</v>
      </c>
      <c r="I379" s="107">
        <v>0</v>
      </c>
      <c r="J379" s="70" t="str">
        <f t="shared" si="26"/>
        <v/>
      </c>
      <c r="K379" s="72">
        <f t="shared" si="27"/>
        <v>2.9338709679813992</v>
      </c>
      <c r="L379" s="53"/>
    </row>
    <row r="380" spans="1:12" x14ac:dyDescent="0.15">
      <c r="A380" s="25" t="s">
        <v>709</v>
      </c>
      <c r="B380" s="25" t="s">
        <v>269</v>
      </c>
      <c r="C380" s="25" t="s">
        <v>105</v>
      </c>
      <c r="D380" s="25" t="s">
        <v>108</v>
      </c>
      <c r="E380" s="64">
        <v>1.4778120800000001</v>
      </c>
      <c r="F380" s="46">
        <v>4.1218000300000002</v>
      </c>
      <c r="G380" s="105">
        <f t="shared" si="24"/>
        <v>-0.64146439195401728</v>
      </c>
      <c r="H380" s="64">
        <v>95.525401599999995</v>
      </c>
      <c r="I380" s="107">
        <v>47.74337328</v>
      </c>
      <c r="J380" s="70">
        <f t="shared" si="26"/>
        <v>1.0008096419952</v>
      </c>
      <c r="K380" s="72">
        <f t="shared" si="27"/>
        <v>64.639748783214699</v>
      </c>
      <c r="L380" s="53"/>
    </row>
    <row r="381" spans="1:12" x14ac:dyDescent="0.15">
      <c r="A381" s="25" t="s">
        <v>747</v>
      </c>
      <c r="B381" s="25" t="s">
        <v>894</v>
      </c>
      <c r="C381" s="25" t="s">
        <v>105</v>
      </c>
      <c r="D381" s="25" t="s">
        <v>109</v>
      </c>
      <c r="E381" s="64">
        <v>1.4743898500000001</v>
      </c>
      <c r="F381" s="46">
        <v>0.29652490999999997</v>
      </c>
      <c r="G381" s="105">
        <f t="shared" si="24"/>
        <v>3.972229314562477</v>
      </c>
      <c r="H381" s="64">
        <v>4.8165913300000005</v>
      </c>
      <c r="I381" s="107">
        <v>2.0982981000000001</v>
      </c>
      <c r="J381" s="70">
        <f t="shared" si="26"/>
        <v>1.2954752377653111</v>
      </c>
      <c r="K381" s="72">
        <f t="shared" si="27"/>
        <v>3.2668370105776301</v>
      </c>
      <c r="L381" s="53"/>
    </row>
    <row r="382" spans="1:12" x14ac:dyDescent="0.15">
      <c r="A382" s="25" t="s">
        <v>124</v>
      </c>
      <c r="B382" s="25" t="s">
        <v>125</v>
      </c>
      <c r="C382" s="25" t="s">
        <v>105</v>
      </c>
      <c r="D382" s="25" t="s">
        <v>109</v>
      </c>
      <c r="E382" s="64">
        <v>1.4619985200000001</v>
      </c>
      <c r="F382" s="46">
        <v>1.4644155390000002</v>
      </c>
      <c r="G382" s="105">
        <f t="shared" si="24"/>
        <v>-1.6505007872633648E-3</v>
      </c>
      <c r="H382" s="64">
        <v>0.12112497999999999</v>
      </c>
      <c r="I382" s="107">
        <v>3.4829958999999997</v>
      </c>
      <c r="J382" s="70">
        <f t="shared" si="26"/>
        <v>-0.96522390968074356</v>
      </c>
      <c r="K382" s="72">
        <f t="shared" si="27"/>
        <v>8.2848907398346744E-2</v>
      </c>
      <c r="L382" s="53"/>
    </row>
    <row r="383" spans="1:12" x14ac:dyDescent="0.15">
      <c r="A383" s="25" t="s">
        <v>1934</v>
      </c>
      <c r="B383" s="25" t="s">
        <v>1848</v>
      </c>
      <c r="C383" s="25" t="s">
        <v>106</v>
      </c>
      <c r="D383" s="25" t="s">
        <v>109</v>
      </c>
      <c r="E383" s="64">
        <v>1.4528675500000001</v>
      </c>
      <c r="F383" s="46">
        <v>1.9153703149999999</v>
      </c>
      <c r="G383" s="105">
        <f t="shared" si="24"/>
        <v>-0.24146910985200254</v>
      </c>
      <c r="H383" s="64">
        <v>1.14439318</v>
      </c>
      <c r="I383" s="107">
        <v>3.0075339199999997</v>
      </c>
      <c r="J383" s="70">
        <f t="shared" si="26"/>
        <v>-0.61949118100054545</v>
      </c>
      <c r="K383" s="72">
        <f t="shared" si="27"/>
        <v>0.78767894568228181</v>
      </c>
      <c r="L383" s="53"/>
    </row>
    <row r="384" spans="1:12" x14ac:dyDescent="0.15">
      <c r="A384" s="25" t="s">
        <v>506</v>
      </c>
      <c r="B384" s="25" t="s">
        <v>1942</v>
      </c>
      <c r="C384" s="25" t="s">
        <v>105</v>
      </c>
      <c r="D384" s="25" t="s">
        <v>108</v>
      </c>
      <c r="E384" s="64">
        <v>1.4284327999999999</v>
      </c>
      <c r="F384" s="46">
        <v>0.36538465399999998</v>
      </c>
      <c r="G384" s="105">
        <f t="shared" si="24"/>
        <v>2.9093946184176636</v>
      </c>
      <c r="H384" s="64">
        <v>2.7552549100000001</v>
      </c>
      <c r="I384" s="107">
        <v>22.917030910000001</v>
      </c>
      <c r="J384" s="70">
        <f t="shared" si="26"/>
        <v>-0.879772605761171</v>
      </c>
      <c r="K384" s="72">
        <f t="shared" si="27"/>
        <v>1.9288656141191942</v>
      </c>
      <c r="L384" s="53"/>
    </row>
    <row r="385" spans="1:12" x14ac:dyDescent="0.15">
      <c r="A385" s="25" t="s">
        <v>842</v>
      </c>
      <c r="B385" s="25" t="s">
        <v>843</v>
      </c>
      <c r="C385" s="25" t="s">
        <v>105</v>
      </c>
      <c r="D385" s="25" t="s">
        <v>108</v>
      </c>
      <c r="E385" s="64">
        <v>1.40242698</v>
      </c>
      <c r="F385" s="46">
        <v>1.4485E-2</v>
      </c>
      <c r="G385" s="105">
        <f t="shared" si="24"/>
        <v>95.819259924059381</v>
      </c>
      <c r="H385" s="64">
        <v>5.6666700000000004E-3</v>
      </c>
      <c r="I385" s="107">
        <v>0</v>
      </c>
      <c r="J385" s="70" t="str">
        <f t="shared" si="26"/>
        <v/>
      </c>
      <c r="K385" s="72">
        <f t="shared" si="27"/>
        <v>4.0406167884762178E-3</v>
      </c>
      <c r="L385" s="53"/>
    </row>
    <row r="386" spans="1:12" x14ac:dyDescent="0.15">
      <c r="A386" s="25" t="s">
        <v>1479</v>
      </c>
      <c r="B386" s="25" t="s">
        <v>1426</v>
      </c>
      <c r="C386" s="25" t="s">
        <v>106</v>
      </c>
      <c r="D386" s="25" t="s">
        <v>109</v>
      </c>
      <c r="E386" s="64">
        <v>1.39748874</v>
      </c>
      <c r="F386" s="46">
        <v>1.7294806329999999</v>
      </c>
      <c r="G386" s="105">
        <f t="shared" si="24"/>
        <v>-0.19196045718310162</v>
      </c>
      <c r="H386" s="64">
        <v>3.5042617200000001</v>
      </c>
      <c r="I386" s="107">
        <v>2.7530885899999999</v>
      </c>
      <c r="J386" s="70">
        <f t="shared" si="26"/>
        <v>0.27284742406345885</v>
      </c>
      <c r="K386" s="72">
        <f t="shared" ref="K386:K414" si="28">IF(ISERROR(H386/E386),"",(H386/E386))</f>
        <v>2.5075420071005365</v>
      </c>
      <c r="L386" s="53"/>
    </row>
    <row r="387" spans="1:12" x14ac:dyDescent="0.15">
      <c r="A387" s="25" t="s">
        <v>1718</v>
      </c>
      <c r="B387" s="25" t="s">
        <v>1719</v>
      </c>
      <c r="C387" s="25" t="s">
        <v>105</v>
      </c>
      <c r="D387" s="25" t="s">
        <v>108</v>
      </c>
      <c r="E387" s="64">
        <v>1.38998205</v>
      </c>
      <c r="F387" s="46">
        <v>0.99500420999999994</v>
      </c>
      <c r="G387" s="105">
        <f t="shared" si="24"/>
        <v>0.39696097366261407</v>
      </c>
      <c r="H387" s="64">
        <v>250.88251472659201</v>
      </c>
      <c r="I387" s="107">
        <v>0.23475182999999999</v>
      </c>
      <c r="J387" s="70">
        <f t="shared" si="26"/>
        <v>1067.7137762742552</v>
      </c>
      <c r="K387" s="72">
        <f t="shared" si="28"/>
        <v>180.49334862028758</v>
      </c>
      <c r="L387" s="53"/>
    </row>
    <row r="388" spans="1:12" x14ac:dyDescent="0.15">
      <c r="A388" s="25" t="s">
        <v>696</v>
      </c>
      <c r="B388" s="25" t="s">
        <v>144</v>
      </c>
      <c r="C388" s="25" t="s">
        <v>105</v>
      </c>
      <c r="D388" s="25" t="s">
        <v>108</v>
      </c>
      <c r="E388" s="64">
        <v>1.3744953899999999</v>
      </c>
      <c r="F388" s="46">
        <v>1.2225831999999999</v>
      </c>
      <c r="G388" s="105">
        <f t="shared" si="24"/>
        <v>0.1242550936410709</v>
      </c>
      <c r="H388" s="64">
        <v>6.8200549299999995</v>
      </c>
      <c r="I388" s="107">
        <v>8.8202620299999985</v>
      </c>
      <c r="J388" s="70">
        <f t="shared" si="26"/>
        <v>-0.22677411319491148</v>
      </c>
      <c r="K388" s="72">
        <f t="shared" si="28"/>
        <v>4.961860897911051</v>
      </c>
      <c r="L388" s="53"/>
    </row>
    <row r="389" spans="1:12" x14ac:dyDescent="0.15">
      <c r="A389" s="25" t="s">
        <v>796</v>
      </c>
      <c r="B389" s="25" t="s">
        <v>797</v>
      </c>
      <c r="C389" s="25" t="s">
        <v>106</v>
      </c>
      <c r="D389" s="25" t="s">
        <v>109</v>
      </c>
      <c r="E389" s="64">
        <v>1.3642953849999999</v>
      </c>
      <c r="F389" s="46">
        <v>1.485386195</v>
      </c>
      <c r="G389" s="105">
        <f t="shared" si="24"/>
        <v>-8.1521432209082922E-2</v>
      </c>
      <c r="H389" s="64">
        <v>0.17286889999999999</v>
      </c>
      <c r="I389" s="107">
        <v>1.00670236</v>
      </c>
      <c r="J389" s="70">
        <f t="shared" si="26"/>
        <v>-0.82828201574892502</v>
      </c>
      <c r="K389" s="72">
        <f t="shared" si="28"/>
        <v>0.12670929030519296</v>
      </c>
      <c r="L389" s="53"/>
    </row>
    <row r="390" spans="1:12" x14ac:dyDescent="0.15">
      <c r="A390" s="25" t="s">
        <v>197</v>
      </c>
      <c r="B390" s="25" t="s">
        <v>198</v>
      </c>
      <c r="C390" s="25" t="s">
        <v>105</v>
      </c>
      <c r="D390" s="25" t="s">
        <v>108</v>
      </c>
      <c r="E390" s="64">
        <v>1.3404375399999999</v>
      </c>
      <c r="F390" s="46"/>
      <c r="G390" s="105" t="str">
        <f t="shared" si="24"/>
        <v/>
      </c>
      <c r="H390" s="64">
        <v>50.372234990000003</v>
      </c>
      <c r="I390" s="107"/>
      <c r="J390" s="70" t="str">
        <f t="shared" si="26"/>
        <v/>
      </c>
      <c r="K390" s="72">
        <f t="shared" si="28"/>
        <v>37.578949773370269</v>
      </c>
      <c r="L390" s="53"/>
    </row>
    <row r="391" spans="1:12" x14ac:dyDescent="0.15">
      <c r="A391" s="25" t="s">
        <v>199</v>
      </c>
      <c r="B391" s="25" t="s">
        <v>200</v>
      </c>
      <c r="C391" s="25" t="s">
        <v>106</v>
      </c>
      <c r="D391" s="25" t="s">
        <v>109</v>
      </c>
      <c r="E391" s="64">
        <v>1.33809406</v>
      </c>
      <c r="F391" s="46"/>
      <c r="G391" s="105" t="str">
        <f t="shared" si="24"/>
        <v/>
      </c>
      <c r="H391" s="64">
        <v>0</v>
      </c>
      <c r="I391" s="107"/>
      <c r="J391" s="70" t="str">
        <f t="shared" si="26"/>
        <v/>
      </c>
      <c r="K391" s="72">
        <f t="shared" si="28"/>
        <v>0</v>
      </c>
      <c r="L391" s="53"/>
    </row>
    <row r="392" spans="1:12" x14ac:dyDescent="0.15">
      <c r="A392" s="25" t="s">
        <v>201</v>
      </c>
      <c r="B392" s="25" t="s">
        <v>202</v>
      </c>
      <c r="C392" s="25" t="s">
        <v>106</v>
      </c>
      <c r="D392" s="25" t="s">
        <v>109</v>
      </c>
      <c r="E392" s="64">
        <v>1.293768405</v>
      </c>
      <c r="F392" s="46"/>
      <c r="G392" s="105" t="str">
        <f t="shared" ref="G392:G455" si="29">IF(ISERROR(E392/F392-1),"",((E392/F392-1)))</f>
        <v/>
      </c>
      <c r="H392" s="64">
        <v>18.617281129999999</v>
      </c>
      <c r="I392" s="107"/>
      <c r="J392" s="70" t="str">
        <f t="shared" si="26"/>
        <v/>
      </c>
      <c r="K392" s="72">
        <f t="shared" si="28"/>
        <v>14.389964276488881</v>
      </c>
      <c r="L392" s="53"/>
    </row>
    <row r="393" spans="1:12" x14ac:dyDescent="0.15">
      <c r="A393" s="25" t="s">
        <v>1483</v>
      </c>
      <c r="B393" s="25" t="s">
        <v>972</v>
      </c>
      <c r="C393" s="25" t="s">
        <v>105</v>
      </c>
      <c r="D393" s="25" t="s">
        <v>108</v>
      </c>
      <c r="E393" s="64">
        <v>1.283596585</v>
      </c>
      <c r="F393" s="46">
        <v>0.48851933000000003</v>
      </c>
      <c r="G393" s="105">
        <f t="shared" si="29"/>
        <v>1.6275246570079425</v>
      </c>
      <c r="H393" s="64">
        <v>0.17933945999999998</v>
      </c>
      <c r="I393" s="107">
        <v>0.35494152000000001</v>
      </c>
      <c r="J393" s="70">
        <f t="shared" si="26"/>
        <v>-0.49473518905311509</v>
      </c>
      <c r="K393" s="72">
        <f t="shared" si="28"/>
        <v>0.13971637358321579</v>
      </c>
      <c r="L393" s="53"/>
    </row>
    <row r="394" spans="1:12" x14ac:dyDescent="0.15">
      <c r="A394" s="25" t="s">
        <v>872</v>
      </c>
      <c r="B394" s="25" t="s">
        <v>271</v>
      </c>
      <c r="C394" s="25" t="s">
        <v>105</v>
      </c>
      <c r="D394" s="25" t="s">
        <v>108</v>
      </c>
      <c r="E394" s="64">
        <v>1.28066518</v>
      </c>
      <c r="F394" s="46">
        <v>5.7673331799999996</v>
      </c>
      <c r="G394" s="105">
        <f t="shared" si="29"/>
        <v>-0.77794499814210494</v>
      </c>
      <c r="H394" s="64">
        <v>17.320973079999998</v>
      </c>
      <c r="I394" s="107">
        <v>123.59765876</v>
      </c>
      <c r="J394" s="70">
        <f t="shared" si="26"/>
        <v>-0.85986002280485274</v>
      </c>
      <c r="K394" s="72">
        <f t="shared" si="28"/>
        <v>13.5249816661682</v>
      </c>
      <c r="L394" s="53"/>
    </row>
    <row r="395" spans="1:12" x14ac:dyDescent="0.15">
      <c r="A395" s="25" t="s">
        <v>832</v>
      </c>
      <c r="B395" s="25" t="s">
        <v>833</v>
      </c>
      <c r="C395" s="25" t="s">
        <v>105</v>
      </c>
      <c r="D395" s="25" t="s">
        <v>108</v>
      </c>
      <c r="E395" s="64">
        <v>1.2714905000000001</v>
      </c>
      <c r="F395" s="46">
        <v>0.15292551000000001</v>
      </c>
      <c r="G395" s="105">
        <f t="shared" si="29"/>
        <v>7.3144434175828472</v>
      </c>
      <c r="H395" s="64">
        <v>0.16741753000000001</v>
      </c>
      <c r="I395" s="107">
        <v>0.40005963999999999</v>
      </c>
      <c r="J395" s="70">
        <f t="shared" si="26"/>
        <v>-0.58151857058112633</v>
      </c>
      <c r="K395" s="72">
        <f t="shared" si="28"/>
        <v>0.13167029560975879</v>
      </c>
      <c r="L395" s="53"/>
    </row>
    <row r="396" spans="1:12" x14ac:dyDescent="0.15">
      <c r="A396" s="25" t="s">
        <v>1802</v>
      </c>
      <c r="B396" s="25" t="s">
        <v>1803</v>
      </c>
      <c r="C396" s="25" t="s">
        <v>105</v>
      </c>
      <c r="D396" s="25" t="s">
        <v>108</v>
      </c>
      <c r="E396" s="64">
        <v>1.2586000500000001</v>
      </c>
      <c r="F396" s="46">
        <v>4.0181351599999999</v>
      </c>
      <c r="G396" s="105">
        <f t="shared" si="29"/>
        <v>-0.68677010606084243</v>
      </c>
      <c r="H396" s="64">
        <v>1.4602035900000001</v>
      </c>
      <c r="I396" s="107">
        <v>3.9050437799999997</v>
      </c>
      <c r="J396" s="70">
        <f t="shared" si="26"/>
        <v>-0.62607241499351374</v>
      </c>
      <c r="K396" s="72">
        <f t="shared" si="28"/>
        <v>1.1601807818138892</v>
      </c>
      <c r="L396" s="53"/>
    </row>
    <row r="397" spans="1:12" x14ac:dyDescent="0.15">
      <c r="A397" s="25" t="s">
        <v>1398</v>
      </c>
      <c r="B397" s="25" t="s">
        <v>1023</v>
      </c>
      <c r="C397" s="25" t="s">
        <v>105</v>
      </c>
      <c r="D397" s="25" t="s">
        <v>108</v>
      </c>
      <c r="E397" s="64">
        <v>1.2585876200000001</v>
      </c>
      <c r="F397" s="46">
        <v>0.28836000000000001</v>
      </c>
      <c r="G397" s="105">
        <f t="shared" si="29"/>
        <v>3.3646401026494663</v>
      </c>
      <c r="H397" s="64">
        <v>0</v>
      </c>
      <c r="I397" s="107">
        <v>0</v>
      </c>
      <c r="J397" s="70" t="str">
        <f t="shared" si="26"/>
        <v/>
      </c>
      <c r="K397" s="72">
        <f t="shared" si="28"/>
        <v>0</v>
      </c>
      <c r="L397" s="53"/>
    </row>
    <row r="398" spans="1:12" x14ac:dyDescent="0.15">
      <c r="A398" s="25" t="s">
        <v>1456</v>
      </c>
      <c r="B398" s="25" t="s">
        <v>1416</v>
      </c>
      <c r="C398" s="25" t="s">
        <v>106</v>
      </c>
      <c r="D398" s="25" t="s">
        <v>109</v>
      </c>
      <c r="E398" s="64">
        <v>1.2438186599999999</v>
      </c>
      <c r="F398" s="46">
        <v>2.2092344320000001</v>
      </c>
      <c r="G398" s="105">
        <f t="shared" si="29"/>
        <v>-0.43699109429777361</v>
      </c>
      <c r="H398" s="64">
        <v>3.9798106299999998</v>
      </c>
      <c r="I398" s="107">
        <v>0.91681985999999993</v>
      </c>
      <c r="J398" s="70">
        <f t="shared" si="26"/>
        <v>3.3408861474706715</v>
      </c>
      <c r="K398" s="72">
        <f t="shared" si="28"/>
        <v>3.1996711080054068</v>
      </c>
      <c r="L398" s="53"/>
    </row>
    <row r="399" spans="1:12" x14ac:dyDescent="0.15">
      <c r="A399" s="25" t="s">
        <v>1491</v>
      </c>
      <c r="B399" s="25" t="s">
        <v>606</v>
      </c>
      <c r="C399" s="25" t="s">
        <v>105</v>
      </c>
      <c r="D399" s="25" t="s">
        <v>108</v>
      </c>
      <c r="E399" s="64">
        <v>1.2298442299999999</v>
      </c>
      <c r="F399" s="46">
        <v>1.07738399</v>
      </c>
      <c r="G399" s="105">
        <f t="shared" si="29"/>
        <v>0.14150965803752102</v>
      </c>
      <c r="H399" s="64">
        <v>0.30417820000000001</v>
      </c>
      <c r="I399" s="107">
        <v>0.13605214999999998</v>
      </c>
      <c r="J399" s="70">
        <f t="shared" si="26"/>
        <v>1.2357471013872257</v>
      </c>
      <c r="K399" s="72">
        <f t="shared" si="28"/>
        <v>0.24733067211284152</v>
      </c>
      <c r="L399" s="53"/>
    </row>
    <row r="400" spans="1:12" x14ac:dyDescent="0.15">
      <c r="A400" s="25" t="s">
        <v>1525</v>
      </c>
      <c r="B400" s="25" t="s">
        <v>281</v>
      </c>
      <c r="C400" s="25" t="s">
        <v>105</v>
      </c>
      <c r="D400" s="25" t="s">
        <v>108</v>
      </c>
      <c r="E400" s="64">
        <v>1.20900232</v>
      </c>
      <c r="F400" s="46">
        <v>0.63985642000000009</v>
      </c>
      <c r="G400" s="105">
        <f t="shared" si="29"/>
        <v>0.88949002027673618</v>
      </c>
      <c r="H400" s="64">
        <v>7.1182826299999995</v>
      </c>
      <c r="I400" s="107">
        <v>4.3910289999999998E-2</v>
      </c>
      <c r="J400" s="70">
        <f t="shared" si="26"/>
        <v>161.10967019347856</v>
      </c>
      <c r="K400" s="72">
        <f t="shared" si="28"/>
        <v>5.8877328126218975</v>
      </c>
      <c r="L400" s="53"/>
    </row>
    <row r="401" spans="1:12" x14ac:dyDescent="0.15">
      <c r="A401" s="25" t="s">
        <v>725</v>
      </c>
      <c r="B401" s="25" t="s">
        <v>946</v>
      </c>
      <c r="C401" s="25" t="s">
        <v>106</v>
      </c>
      <c r="D401" s="25" t="s">
        <v>109</v>
      </c>
      <c r="E401" s="64">
        <v>1.1828937900000001</v>
      </c>
      <c r="F401" s="46">
        <v>3.748807749</v>
      </c>
      <c r="G401" s="105">
        <f t="shared" si="29"/>
        <v>-0.68446133565650613</v>
      </c>
      <c r="H401" s="64">
        <v>15.83840309</v>
      </c>
      <c r="I401" s="107">
        <v>68.657765953150999</v>
      </c>
      <c r="J401" s="70">
        <f t="shared" si="26"/>
        <v>-0.76931374229672111</v>
      </c>
      <c r="K401" s="72">
        <f t="shared" si="28"/>
        <v>13.389539469980647</v>
      </c>
      <c r="L401" s="53"/>
    </row>
    <row r="402" spans="1:12" x14ac:dyDescent="0.15">
      <c r="A402" s="25" t="s">
        <v>1536</v>
      </c>
      <c r="B402" s="25" t="s">
        <v>461</v>
      </c>
      <c r="C402" s="25" t="s">
        <v>106</v>
      </c>
      <c r="D402" s="25" t="s">
        <v>108</v>
      </c>
      <c r="E402" s="64">
        <v>1.15480819</v>
      </c>
      <c r="F402" s="46">
        <v>2.8883545699999997</v>
      </c>
      <c r="G402" s="105">
        <f t="shared" si="29"/>
        <v>-0.60018475501780233</v>
      </c>
      <c r="H402" s="64">
        <v>43.762458008328352</v>
      </c>
      <c r="I402" s="107">
        <v>5.1920870259793999</v>
      </c>
      <c r="J402" s="70">
        <f t="shared" si="26"/>
        <v>7.4286834541401578</v>
      </c>
      <c r="K402" s="72">
        <f t="shared" si="28"/>
        <v>37.895867371990455</v>
      </c>
      <c r="L402" s="53"/>
    </row>
    <row r="403" spans="1:12" x14ac:dyDescent="0.15">
      <c r="A403" s="25" t="s">
        <v>712</v>
      </c>
      <c r="B403" s="25" t="s">
        <v>436</v>
      </c>
      <c r="C403" s="25" t="s">
        <v>105</v>
      </c>
      <c r="D403" s="25" t="s">
        <v>108</v>
      </c>
      <c r="E403" s="64">
        <v>1.13866892</v>
      </c>
      <c r="F403" s="46">
        <v>0.30551788000000002</v>
      </c>
      <c r="G403" s="105">
        <f t="shared" si="29"/>
        <v>2.7270123764933167</v>
      </c>
      <c r="H403" s="64">
        <v>0</v>
      </c>
      <c r="I403" s="107">
        <v>2.114E-3</v>
      </c>
      <c r="J403" s="70">
        <f t="shared" si="26"/>
        <v>-1</v>
      </c>
      <c r="K403" s="72">
        <f t="shared" si="28"/>
        <v>0</v>
      </c>
      <c r="L403" s="53"/>
    </row>
    <row r="404" spans="1:12" x14ac:dyDescent="0.15">
      <c r="A404" s="25" t="s">
        <v>203</v>
      </c>
      <c r="B404" s="25" t="s">
        <v>582</v>
      </c>
      <c r="C404" s="25" t="s">
        <v>105</v>
      </c>
      <c r="D404" s="25" t="s">
        <v>108</v>
      </c>
      <c r="E404" s="64">
        <v>1.1336693</v>
      </c>
      <c r="F404" s="46">
        <v>0.12322845</v>
      </c>
      <c r="G404" s="105">
        <f t="shared" si="29"/>
        <v>8.1997367491029873</v>
      </c>
      <c r="H404" s="64">
        <v>0.21907479999999999</v>
      </c>
      <c r="I404" s="107">
        <v>0.30185160999999999</v>
      </c>
      <c r="J404" s="70">
        <f t="shared" si="26"/>
        <v>-0.27423014241997912</v>
      </c>
      <c r="K404" s="72">
        <f t="shared" si="28"/>
        <v>0.193244008636381</v>
      </c>
      <c r="L404" s="53"/>
    </row>
    <row r="405" spans="1:12" x14ac:dyDescent="0.15">
      <c r="A405" s="25" t="s">
        <v>204</v>
      </c>
      <c r="B405" s="25" t="s">
        <v>530</v>
      </c>
      <c r="C405" s="25" t="s">
        <v>105</v>
      </c>
      <c r="D405" s="25" t="s">
        <v>108</v>
      </c>
      <c r="E405" s="64">
        <v>1.120353149</v>
      </c>
      <c r="F405" s="46">
        <v>6.0894839979999995</v>
      </c>
      <c r="G405" s="105">
        <f t="shared" si="29"/>
        <v>-0.81601837703030944</v>
      </c>
      <c r="H405" s="64">
        <v>0.38008466999999996</v>
      </c>
      <c r="I405" s="107">
        <v>15.916646009999999</v>
      </c>
      <c r="J405" s="70">
        <f t="shared" si="26"/>
        <v>-0.97612030387801529</v>
      </c>
      <c r="K405" s="72">
        <f t="shared" si="28"/>
        <v>0.33925434166829832</v>
      </c>
      <c r="L405" s="53"/>
    </row>
    <row r="406" spans="1:12" x14ac:dyDescent="0.15">
      <c r="A406" s="25" t="s">
        <v>1522</v>
      </c>
      <c r="B406" s="25" t="s">
        <v>15</v>
      </c>
      <c r="C406" s="25" t="s">
        <v>105</v>
      </c>
      <c r="D406" s="25" t="s">
        <v>108</v>
      </c>
      <c r="E406" s="64">
        <v>1.1195849899999999</v>
      </c>
      <c r="F406" s="46">
        <v>3.0607759999999998E-2</v>
      </c>
      <c r="G406" s="105">
        <f t="shared" si="29"/>
        <v>35.578468662848898</v>
      </c>
      <c r="H406" s="64">
        <v>3.8896056699999999</v>
      </c>
      <c r="I406" s="107">
        <v>0.47789870000000001</v>
      </c>
      <c r="J406" s="70">
        <f t="shared" si="26"/>
        <v>7.1389752054148712</v>
      </c>
      <c r="K406" s="72">
        <f t="shared" si="28"/>
        <v>3.4741495328550274</v>
      </c>
      <c r="L406" s="53"/>
    </row>
    <row r="407" spans="1:12" x14ac:dyDescent="0.15">
      <c r="A407" s="25" t="s">
        <v>708</v>
      </c>
      <c r="B407" s="25" t="s">
        <v>148</v>
      </c>
      <c r="C407" s="25" t="s">
        <v>105</v>
      </c>
      <c r="D407" s="25" t="s">
        <v>108</v>
      </c>
      <c r="E407" s="64">
        <v>1.1187781799999998</v>
      </c>
      <c r="F407" s="46">
        <v>1.2524086699999999</v>
      </c>
      <c r="G407" s="105">
        <f t="shared" si="29"/>
        <v>-0.10669879025989182</v>
      </c>
      <c r="H407" s="64">
        <v>106.19800978000001</v>
      </c>
      <c r="I407" s="107">
        <v>209.23123665</v>
      </c>
      <c r="J407" s="70">
        <f t="shared" si="26"/>
        <v>-0.49243711655900113</v>
      </c>
      <c r="K407" s="72">
        <f t="shared" si="28"/>
        <v>94.923204329923578</v>
      </c>
      <c r="L407" s="53"/>
    </row>
    <row r="408" spans="1:12" x14ac:dyDescent="0.15">
      <c r="A408" s="25" t="s">
        <v>1374</v>
      </c>
      <c r="B408" s="25" t="s">
        <v>1375</v>
      </c>
      <c r="C408" s="25" t="s">
        <v>105</v>
      </c>
      <c r="D408" s="25" t="s">
        <v>108</v>
      </c>
      <c r="E408" s="64">
        <v>1.1175501780000001</v>
      </c>
      <c r="F408" s="46">
        <v>0.64437183900000006</v>
      </c>
      <c r="G408" s="105">
        <f t="shared" si="29"/>
        <v>0.73432498188363571</v>
      </c>
      <c r="H408" s="64">
        <v>0.76310659999999997</v>
      </c>
      <c r="I408" s="107">
        <v>0.47909147999999996</v>
      </c>
      <c r="J408" s="70">
        <f t="shared" si="26"/>
        <v>0.59282022715160787</v>
      </c>
      <c r="K408" s="72">
        <f t="shared" si="28"/>
        <v>0.68283877987982378</v>
      </c>
      <c r="L408" s="53"/>
    </row>
    <row r="409" spans="1:12" x14ac:dyDescent="0.15">
      <c r="A409" s="25" t="s">
        <v>1495</v>
      </c>
      <c r="B409" s="25" t="s">
        <v>1415</v>
      </c>
      <c r="C409" s="25" t="s">
        <v>105</v>
      </c>
      <c r="D409" s="25" t="s">
        <v>108</v>
      </c>
      <c r="E409" s="64">
        <v>1.114121229</v>
      </c>
      <c r="F409" s="46">
        <v>0.113819068</v>
      </c>
      <c r="G409" s="105">
        <f t="shared" si="29"/>
        <v>8.7885288342020171</v>
      </c>
      <c r="H409" s="64">
        <v>2.0575825999999999</v>
      </c>
      <c r="I409" s="107">
        <v>0.35737204</v>
      </c>
      <c r="J409" s="70">
        <f t="shared" si="26"/>
        <v>4.7575365996735499</v>
      </c>
      <c r="K409" s="72">
        <f t="shared" si="28"/>
        <v>1.8468211056770016</v>
      </c>
      <c r="L409" s="53"/>
    </row>
    <row r="410" spans="1:12" x14ac:dyDescent="0.15">
      <c r="A410" s="25" t="s">
        <v>1794</v>
      </c>
      <c r="B410" s="25" t="s">
        <v>1795</v>
      </c>
      <c r="C410" s="25" t="s">
        <v>105</v>
      </c>
      <c r="D410" s="25" t="s">
        <v>108</v>
      </c>
      <c r="E410" s="64">
        <v>1.11047151</v>
      </c>
      <c r="F410" s="46">
        <v>0.59831999000000002</v>
      </c>
      <c r="G410" s="105">
        <f t="shared" si="29"/>
        <v>0.85598263230349358</v>
      </c>
      <c r="H410" s="64">
        <v>1.12290238</v>
      </c>
      <c r="I410" s="107">
        <v>0.43480369000000002</v>
      </c>
      <c r="J410" s="70">
        <f t="shared" si="26"/>
        <v>1.5825502538858398</v>
      </c>
      <c r="K410" s="72">
        <f t="shared" si="28"/>
        <v>1.0111942268559415</v>
      </c>
      <c r="L410" s="53"/>
    </row>
    <row r="411" spans="1:12" x14ac:dyDescent="0.15">
      <c r="A411" s="25" t="s">
        <v>1769</v>
      </c>
      <c r="B411" s="25" t="s">
        <v>1770</v>
      </c>
      <c r="C411" s="25" t="s">
        <v>105</v>
      </c>
      <c r="D411" s="25" t="s">
        <v>109</v>
      </c>
      <c r="E411" s="64">
        <v>1.107299357</v>
      </c>
      <c r="F411" s="46">
        <v>1.8196061939999999</v>
      </c>
      <c r="G411" s="105">
        <f t="shared" si="29"/>
        <v>-0.39146208632877399</v>
      </c>
      <c r="H411" s="64">
        <v>6.6264149999999994E-2</v>
      </c>
      <c r="I411" s="107">
        <v>1.13797021</v>
      </c>
      <c r="J411" s="70">
        <f t="shared" si="26"/>
        <v>-0.94176987286864033</v>
      </c>
      <c r="K411" s="72">
        <f t="shared" si="28"/>
        <v>5.9843031228275147E-2</v>
      </c>
      <c r="L411" s="53"/>
    </row>
    <row r="412" spans="1:12" x14ac:dyDescent="0.15">
      <c r="A412" s="25" t="s">
        <v>161</v>
      </c>
      <c r="B412" s="25" t="s">
        <v>162</v>
      </c>
      <c r="C412" s="25" t="s">
        <v>105</v>
      </c>
      <c r="D412" s="25" t="s">
        <v>109</v>
      </c>
      <c r="E412" s="64">
        <v>1.0851634800000001</v>
      </c>
      <c r="F412" s="46">
        <v>0.88426767500000003</v>
      </c>
      <c r="G412" s="105">
        <f t="shared" si="29"/>
        <v>0.22718890521470203</v>
      </c>
      <c r="H412" s="64">
        <v>7.7984399999999994E-3</v>
      </c>
      <c r="I412" s="107">
        <v>1.50809131</v>
      </c>
      <c r="J412" s="70">
        <f t="shared" si="26"/>
        <v>-0.994828933799771</v>
      </c>
      <c r="K412" s="72">
        <f t="shared" si="28"/>
        <v>7.186419506119022E-3</v>
      </c>
      <c r="L412" s="53"/>
    </row>
    <row r="413" spans="1:12" x14ac:dyDescent="0.15">
      <c r="A413" s="25" t="s">
        <v>931</v>
      </c>
      <c r="B413" s="25" t="s">
        <v>932</v>
      </c>
      <c r="C413" s="25" t="s">
        <v>105</v>
      </c>
      <c r="D413" s="25" t="s">
        <v>108</v>
      </c>
      <c r="E413" s="64">
        <v>1.0837280739999999</v>
      </c>
      <c r="F413" s="46">
        <v>1.0713144809999999</v>
      </c>
      <c r="G413" s="105">
        <f t="shared" si="29"/>
        <v>1.1587253995122726E-2</v>
      </c>
      <c r="H413" s="64">
        <v>8.8714599999999994E-3</v>
      </c>
      <c r="I413" s="107">
        <v>0</v>
      </c>
      <c r="J413" s="70" t="str">
        <f t="shared" si="26"/>
        <v/>
      </c>
      <c r="K413" s="72">
        <f t="shared" si="28"/>
        <v>8.1860571972227052E-3</v>
      </c>
      <c r="L413" s="53"/>
    </row>
    <row r="414" spans="1:12" x14ac:dyDescent="0.15">
      <c r="A414" s="25" t="s">
        <v>1932</v>
      </c>
      <c r="B414" s="25" t="s">
        <v>63</v>
      </c>
      <c r="C414" s="25" t="s">
        <v>106</v>
      </c>
      <c r="D414" s="25" t="s">
        <v>108</v>
      </c>
      <c r="E414" s="64">
        <v>1.0754189999999999</v>
      </c>
      <c r="F414" s="46">
        <v>0.85317560999999997</v>
      </c>
      <c r="G414" s="105">
        <f t="shared" si="29"/>
        <v>0.26048961948173832</v>
      </c>
      <c r="H414" s="64">
        <v>1.8263000000000001E-2</v>
      </c>
      <c r="I414" s="107">
        <v>0</v>
      </c>
      <c r="J414" s="70" t="str">
        <f t="shared" si="26"/>
        <v/>
      </c>
      <c r="K414" s="72">
        <f t="shared" si="28"/>
        <v>1.6982218093598869E-2</v>
      </c>
      <c r="L414" s="53"/>
    </row>
    <row r="415" spans="1:12" x14ac:dyDescent="0.15">
      <c r="A415" s="25" t="s">
        <v>703</v>
      </c>
      <c r="B415" s="25" t="s">
        <v>141</v>
      </c>
      <c r="C415" s="25" t="s">
        <v>105</v>
      </c>
      <c r="D415" s="25" t="s">
        <v>108</v>
      </c>
      <c r="E415" s="64">
        <v>1.05045546</v>
      </c>
      <c r="F415" s="46">
        <v>2.5237250000000002</v>
      </c>
      <c r="G415" s="105">
        <f t="shared" si="29"/>
        <v>-0.58376785901792005</v>
      </c>
      <c r="H415" s="64">
        <v>32.092685940000003</v>
      </c>
      <c r="I415" s="107">
        <v>38.336362469999997</v>
      </c>
      <c r="J415" s="70">
        <f t="shared" si="26"/>
        <v>-0.16286564837459383</v>
      </c>
      <c r="K415" s="72">
        <f t="shared" ref="K415:K453" si="30">IF(ISERROR(H415/E415),"",(H415/E415))</f>
        <v>30.55121055775178</v>
      </c>
      <c r="L415" s="53"/>
    </row>
    <row r="416" spans="1:12" x14ac:dyDescent="0.15">
      <c r="A416" s="25" t="s">
        <v>1723</v>
      </c>
      <c r="B416" s="25" t="s">
        <v>1735</v>
      </c>
      <c r="C416" s="25" t="s">
        <v>106</v>
      </c>
      <c r="D416" s="25" t="s">
        <v>109</v>
      </c>
      <c r="E416" s="64">
        <v>1.03740966</v>
      </c>
      <c r="F416" s="46">
        <v>8.9526090899999993</v>
      </c>
      <c r="G416" s="105">
        <f t="shared" si="29"/>
        <v>-0.88412208669327708</v>
      </c>
      <c r="H416" s="64">
        <v>1.48284956</v>
      </c>
      <c r="I416" s="107">
        <v>10.934709740000001</v>
      </c>
      <c r="J416" s="70">
        <f t="shared" si="26"/>
        <v>-0.86439058783831968</v>
      </c>
      <c r="K416" s="72">
        <f t="shared" si="30"/>
        <v>1.4293770505279466</v>
      </c>
      <c r="L416" s="53"/>
    </row>
    <row r="417" spans="1:12" x14ac:dyDescent="0.15">
      <c r="A417" s="25" t="s">
        <v>660</v>
      </c>
      <c r="B417" s="25" t="s">
        <v>1615</v>
      </c>
      <c r="C417" s="25" t="s">
        <v>105</v>
      </c>
      <c r="D417" s="25" t="s">
        <v>108</v>
      </c>
      <c r="E417" s="64">
        <v>1.0242450000000001</v>
      </c>
      <c r="F417" s="46">
        <v>1.0911600000000001E-3</v>
      </c>
      <c r="G417" s="105">
        <f t="shared" si="29"/>
        <v>937.67535466842628</v>
      </c>
      <c r="H417" s="64">
        <v>1.0242450000000001</v>
      </c>
      <c r="I417" s="107">
        <v>1.0911600000000001E-3</v>
      </c>
      <c r="J417" s="70">
        <f t="shared" si="26"/>
        <v>937.67535466842628</v>
      </c>
      <c r="K417" s="72">
        <f t="shared" si="30"/>
        <v>1</v>
      </c>
      <c r="L417" s="53"/>
    </row>
    <row r="418" spans="1:12" x14ac:dyDescent="0.15">
      <c r="A418" s="25" t="s">
        <v>1890</v>
      </c>
      <c r="B418" s="25" t="s">
        <v>1891</v>
      </c>
      <c r="C418" s="25" t="s">
        <v>105</v>
      </c>
      <c r="D418" s="25" t="s">
        <v>109</v>
      </c>
      <c r="E418" s="64">
        <v>1.01207365</v>
      </c>
      <c r="F418" s="46">
        <v>3.16108338</v>
      </c>
      <c r="G418" s="105">
        <f t="shared" si="29"/>
        <v>-0.67983329500153833</v>
      </c>
      <c r="H418" s="64">
        <v>0.56636306999999997</v>
      </c>
      <c r="I418" s="107">
        <v>4.4180618599999999</v>
      </c>
      <c r="J418" s="70">
        <f t="shared" si="26"/>
        <v>-0.87180734721536923</v>
      </c>
      <c r="K418" s="72">
        <f t="shared" si="30"/>
        <v>0.55960657606291786</v>
      </c>
      <c r="L418" s="53"/>
    </row>
    <row r="419" spans="1:12" x14ac:dyDescent="0.15">
      <c r="A419" s="25" t="s">
        <v>1446</v>
      </c>
      <c r="B419" s="25" t="s">
        <v>1447</v>
      </c>
      <c r="C419" s="25" t="s">
        <v>106</v>
      </c>
      <c r="D419" s="25" t="s">
        <v>109</v>
      </c>
      <c r="E419" s="64">
        <v>1.0052024799999999</v>
      </c>
      <c r="F419" s="46">
        <v>4.1315830000000005E-2</v>
      </c>
      <c r="G419" s="105">
        <f t="shared" si="29"/>
        <v>23.329717689321498</v>
      </c>
      <c r="H419" s="64">
        <v>4.0137851972694296</v>
      </c>
      <c r="I419" s="107">
        <v>0</v>
      </c>
      <c r="J419" s="70" t="str">
        <f t="shared" si="26"/>
        <v/>
      </c>
      <c r="K419" s="72">
        <f t="shared" si="30"/>
        <v>3.9930116341032407</v>
      </c>
      <c r="L419" s="53"/>
    </row>
    <row r="420" spans="1:12" x14ac:dyDescent="0.15">
      <c r="A420" s="25" t="s">
        <v>1684</v>
      </c>
      <c r="B420" s="25" t="s">
        <v>1784</v>
      </c>
      <c r="C420" s="25" t="s">
        <v>105</v>
      </c>
      <c r="D420" s="25" t="s">
        <v>108</v>
      </c>
      <c r="E420" s="64">
        <v>1.00302844</v>
      </c>
      <c r="F420" s="46">
        <v>2.0567582130000002</v>
      </c>
      <c r="G420" s="105">
        <f t="shared" si="29"/>
        <v>-0.51232554528761232</v>
      </c>
      <c r="H420" s="64">
        <v>0.24730009999999999</v>
      </c>
      <c r="I420" s="107">
        <v>0.75239787000000002</v>
      </c>
      <c r="J420" s="70">
        <f t="shared" si="26"/>
        <v>-0.67131738424512022</v>
      </c>
      <c r="K420" s="72">
        <f t="shared" si="30"/>
        <v>0.24655342773730324</v>
      </c>
      <c r="L420" s="53"/>
    </row>
    <row r="421" spans="1:12" x14ac:dyDescent="0.15">
      <c r="A421" s="25" t="s">
        <v>1683</v>
      </c>
      <c r="B421" s="25" t="s">
        <v>881</v>
      </c>
      <c r="C421" s="25" t="s">
        <v>105</v>
      </c>
      <c r="D421" s="25" t="s">
        <v>108</v>
      </c>
      <c r="E421" s="64">
        <v>0.99150452899999997</v>
      </c>
      <c r="F421" s="46">
        <v>0.49035076599999999</v>
      </c>
      <c r="G421" s="105">
        <f t="shared" si="29"/>
        <v>1.0220311616684614</v>
      </c>
      <c r="H421" s="64">
        <v>4.3756989199999996</v>
      </c>
      <c r="I421" s="107">
        <v>0.11481131</v>
      </c>
      <c r="J421" s="70">
        <f t="shared" si="26"/>
        <v>37.112089479686276</v>
      </c>
      <c r="K421" s="72">
        <f t="shared" si="30"/>
        <v>4.4131910566391372</v>
      </c>
      <c r="L421" s="53"/>
    </row>
    <row r="422" spans="1:12" x14ac:dyDescent="0.15">
      <c r="A422" s="25" t="s">
        <v>205</v>
      </c>
      <c r="B422" s="25" t="s">
        <v>535</v>
      </c>
      <c r="C422" s="25" t="s">
        <v>105</v>
      </c>
      <c r="D422" s="25" t="s">
        <v>108</v>
      </c>
      <c r="E422" s="64">
        <v>0.97889520900000004</v>
      </c>
      <c r="F422" s="46">
        <v>1.0555487699999999</v>
      </c>
      <c r="G422" s="105">
        <f t="shared" si="29"/>
        <v>-7.2619629882189063E-2</v>
      </c>
      <c r="H422" s="64">
        <v>4.1153459999999997</v>
      </c>
      <c r="I422" s="107">
        <v>1.47776646</v>
      </c>
      <c r="J422" s="70">
        <f t="shared" si="26"/>
        <v>1.784841929623981</v>
      </c>
      <c r="K422" s="72">
        <f t="shared" si="30"/>
        <v>4.2040720622221368</v>
      </c>
      <c r="L422" s="53"/>
    </row>
    <row r="423" spans="1:12" x14ac:dyDescent="0.15">
      <c r="A423" s="25" t="s">
        <v>1695</v>
      </c>
      <c r="B423" s="25" t="s">
        <v>817</v>
      </c>
      <c r="C423" s="25" t="s">
        <v>105</v>
      </c>
      <c r="D423" s="25" t="s">
        <v>108</v>
      </c>
      <c r="E423" s="64">
        <v>0.96878154999999999</v>
      </c>
      <c r="F423" s="46">
        <v>9.5852050000000008E-2</v>
      </c>
      <c r="G423" s="105">
        <f t="shared" si="29"/>
        <v>9.1070509185771193</v>
      </c>
      <c r="H423" s="64">
        <v>0</v>
      </c>
      <c r="I423" s="107">
        <v>5.5435789999999999E-2</v>
      </c>
      <c r="J423" s="70">
        <f t="shared" ref="J423:J486" si="31">IF(ISERROR(H423/I423-1),"",((H423/I423-1)))</f>
        <v>-1</v>
      </c>
      <c r="K423" s="72">
        <f t="shared" si="30"/>
        <v>0</v>
      </c>
      <c r="L423" s="53"/>
    </row>
    <row r="424" spans="1:12" x14ac:dyDescent="0.15">
      <c r="A424" s="25" t="s">
        <v>1917</v>
      </c>
      <c r="B424" s="25" t="s">
        <v>65</v>
      </c>
      <c r="C424" s="25" t="s">
        <v>106</v>
      </c>
      <c r="D424" s="25" t="s">
        <v>108</v>
      </c>
      <c r="E424" s="64">
        <v>0.95686252999999999</v>
      </c>
      <c r="F424" s="46">
        <v>8.5706368099999999</v>
      </c>
      <c r="G424" s="105">
        <f t="shared" si="29"/>
        <v>-0.88835572534312068</v>
      </c>
      <c r="H424" s="64">
        <v>1.9232249999999999E-2</v>
      </c>
      <c r="I424" s="107">
        <v>8.4188612607202007</v>
      </c>
      <c r="J424" s="70">
        <f t="shared" si="31"/>
        <v>-0.99771557584756365</v>
      </c>
      <c r="K424" s="72">
        <f t="shared" si="30"/>
        <v>2.0099282182154211E-2</v>
      </c>
      <c r="L424" s="53"/>
    </row>
    <row r="425" spans="1:12" x14ac:dyDescent="0.15">
      <c r="A425" s="25" t="s">
        <v>411</v>
      </c>
      <c r="B425" s="25" t="s">
        <v>412</v>
      </c>
      <c r="C425" s="25" t="s">
        <v>105</v>
      </c>
      <c r="D425" s="25" t="s">
        <v>108</v>
      </c>
      <c r="E425" s="64">
        <v>0.95178780000000007</v>
      </c>
      <c r="F425" s="46">
        <v>1.0049428950000001</v>
      </c>
      <c r="G425" s="105">
        <f t="shared" si="29"/>
        <v>-5.2893647255449316E-2</v>
      </c>
      <c r="H425" s="64">
        <v>0.59180975000000002</v>
      </c>
      <c r="I425" s="107">
        <v>1.2146152699999999</v>
      </c>
      <c r="J425" s="70">
        <f t="shared" si="31"/>
        <v>-0.51275950120403135</v>
      </c>
      <c r="K425" s="72">
        <f t="shared" si="30"/>
        <v>0.62178749296849567</v>
      </c>
      <c r="L425" s="53"/>
    </row>
    <row r="426" spans="1:12" x14ac:dyDescent="0.15">
      <c r="A426" s="25" t="s">
        <v>1410</v>
      </c>
      <c r="B426" s="25" t="s">
        <v>1411</v>
      </c>
      <c r="C426" s="25" t="s">
        <v>105</v>
      </c>
      <c r="D426" s="25" t="s">
        <v>109</v>
      </c>
      <c r="E426" s="64">
        <v>0.94792054000000003</v>
      </c>
      <c r="F426" s="46">
        <v>2.6781516400000003</v>
      </c>
      <c r="G426" s="105">
        <f t="shared" si="29"/>
        <v>-0.64605419430245559</v>
      </c>
      <c r="H426" s="64">
        <v>0.80935668999999999</v>
      </c>
      <c r="I426" s="107">
        <v>0.39356696000000002</v>
      </c>
      <c r="J426" s="70">
        <f t="shared" si="31"/>
        <v>1.0564650294831659</v>
      </c>
      <c r="K426" s="72">
        <f t="shared" si="30"/>
        <v>0.85382334894863654</v>
      </c>
      <c r="L426" s="53"/>
    </row>
    <row r="427" spans="1:12" x14ac:dyDescent="0.15">
      <c r="A427" s="25" t="s">
        <v>206</v>
      </c>
      <c r="B427" s="25" t="s">
        <v>575</v>
      </c>
      <c r="C427" s="25" t="s">
        <v>105</v>
      </c>
      <c r="D427" s="25" t="s">
        <v>108</v>
      </c>
      <c r="E427" s="64">
        <v>0.94760324899999993</v>
      </c>
      <c r="F427" s="46">
        <v>0.32974930299999999</v>
      </c>
      <c r="G427" s="105">
        <f t="shared" si="29"/>
        <v>1.8737081181942634</v>
      </c>
      <c r="H427" s="64">
        <v>0.80961517000000005</v>
      </c>
      <c r="I427" s="107">
        <v>0.25071745000000001</v>
      </c>
      <c r="J427" s="70">
        <f t="shared" si="31"/>
        <v>2.2291935403778238</v>
      </c>
      <c r="K427" s="72">
        <f t="shared" si="30"/>
        <v>0.85438201151629878</v>
      </c>
      <c r="L427" s="53"/>
    </row>
    <row r="428" spans="1:12" x14ac:dyDescent="0.15">
      <c r="A428" s="25" t="s">
        <v>1508</v>
      </c>
      <c r="B428" s="25" t="s">
        <v>1424</v>
      </c>
      <c r="C428" s="25" t="s">
        <v>106</v>
      </c>
      <c r="D428" s="25" t="s">
        <v>109</v>
      </c>
      <c r="E428" s="64">
        <v>0.93812954000000004</v>
      </c>
      <c r="F428" s="46">
        <v>0.83926135000000002</v>
      </c>
      <c r="G428" s="105">
        <f t="shared" si="29"/>
        <v>0.11780381641547066</v>
      </c>
      <c r="H428" s="64">
        <v>0.77145666000000002</v>
      </c>
      <c r="I428" s="107">
        <v>27.933092970000001</v>
      </c>
      <c r="J428" s="70">
        <f t="shared" si="31"/>
        <v>-0.97238198215899185</v>
      </c>
      <c r="K428" s="72">
        <f t="shared" si="30"/>
        <v>0.82233489844057139</v>
      </c>
      <c r="L428" s="53"/>
    </row>
    <row r="429" spans="1:12" x14ac:dyDescent="0.15">
      <c r="A429" s="25" t="s">
        <v>1931</v>
      </c>
      <c r="B429" s="25" t="s">
        <v>60</v>
      </c>
      <c r="C429" s="25" t="s">
        <v>106</v>
      </c>
      <c r="D429" s="25" t="s">
        <v>108</v>
      </c>
      <c r="E429" s="64">
        <v>0.93710192454417096</v>
      </c>
      <c r="F429" s="46">
        <v>0.469664840466059</v>
      </c>
      <c r="G429" s="105">
        <f t="shared" si="29"/>
        <v>0.99525671032616292</v>
      </c>
      <c r="H429" s="64">
        <v>7.9213401245578501</v>
      </c>
      <c r="I429" s="107">
        <v>0</v>
      </c>
      <c r="J429" s="70" t="str">
        <f t="shared" si="31"/>
        <v/>
      </c>
      <c r="K429" s="72">
        <f t="shared" si="30"/>
        <v>8.4530187347667454</v>
      </c>
      <c r="L429" s="53"/>
    </row>
    <row r="430" spans="1:12" x14ac:dyDescent="0.15">
      <c r="A430" s="25" t="s">
        <v>1688</v>
      </c>
      <c r="B430" s="25" t="s">
        <v>795</v>
      </c>
      <c r="C430" s="25" t="s">
        <v>106</v>
      </c>
      <c r="D430" s="25" t="s">
        <v>109</v>
      </c>
      <c r="E430" s="64">
        <v>0.93239735000000001</v>
      </c>
      <c r="F430" s="46">
        <v>2.433192</v>
      </c>
      <c r="G430" s="105">
        <f t="shared" si="29"/>
        <v>-0.61680074979697452</v>
      </c>
      <c r="H430" s="64">
        <v>1.0436975500000001</v>
      </c>
      <c r="I430" s="107">
        <v>6.3803535114657004</v>
      </c>
      <c r="J430" s="70">
        <f t="shared" si="31"/>
        <v>-0.83642010617053708</v>
      </c>
      <c r="K430" s="72">
        <f t="shared" si="30"/>
        <v>1.1193699231341661</v>
      </c>
      <c r="L430" s="53"/>
    </row>
    <row r="431" spans="1:12" x14ac:dyDescent="0.15">
      <c r="A431" s="25" t="s">
        <v>207</v>
      </c>
      <c r="B431" s="25" t="s">
        <v>869</v>
      </c>
      <c r="C431" s="25" t="s">
        <v>105</v>
      </c>
      <c r="D431" s="25" t="s">
        <v>108</v>
      </c>
      <c r="E431" s="64">
        <v>0.91750769999999993</v>
      </c>
      <c r="F431" s="46">
        <v>1.1324453400000001</v>
      </c>
      <c r="G431" s="105">
        <f t="shared" si="29"/>
        <v>-0.1897995712534789</v>
      </c>
      <c r="H431" s="64">
        <v>0.56887602000000004</v>
      </c>
      <c r="I431" s="107">
        <v>0.48809548999999997</v>
      </c>
      <c r="J431" s="70">
        <f t="shared" si="31"/>
        <v>0.16550148824362232</v>
      </c>
      <c r="K431" s="72">
        <f t="shared" si="30"/>
        <v>0.62002315620893433</v>
      </c>
      <c r="L431" s="53"/>
    </row>
    <row r="432" spans="1:12" x14ac:dyDescent="0.15">
      <c r="A432" s="25" t="s">
        <v>1452</v>
      </c>
      <c r="B432" s="25" t="s">
        <v>804</v>
      </c>
      <c r="C432" s="25" t="s">
        <v>106</v>
      </c>
      <c r="D432" s="25" t="s">
        <v>109</v>
      </c>
      <c r="E432" s="64">
        <v>0.91694662000000005</v>
      </c>
      <c r="F432" s="46">
        <v>6.5510199999999991E-2</v>
      </c>
      <c r="G432" s="105">
        <f t="shared" si="29"/>
        <v>12.997005351838343</v>
      </c>
      <c r="H432" s="64">
        <v>0.10897617</v>
      </c>
      <c r="I432" s="107">
        <v>5.0646519999999993E-2</v>
      </c>
      <c r="J432" s="70">
        <f t="shared" si="31"/>
        <v>1.1517010448101868</v>
      </c>
      <c r="K432" s="72">
        <f t="shared" si="30"/>
        <v>0.1188467983010832</v>
      </c>
      <c r="L432" s="53"/>
    </row>
    <row r="433" spans="1:12" x14ac:dyDescent="0.15">
      <c r="A433" s="25" t="s">
        <v>1509</v>
      </c>
      <c r="B433" s="25" t="s">
        <v>1425</v>
      </c>
      <c r="C433" s="25" t="s">
        <v>106</v>
      </c>
      <c r="D433" s="25" t="s">
        <v>109</v>
      </c>
      <c r="E433" s="64">
        <v>0.91374345599999995</v>
      </c>
      <c r="F433" s="46">
        <v>1.49165071</v>
      </c>
      <c r="G433" s="105">
        <f t="shared" si="29"/>
        <v>-0.38742800182758608</v>
      </c>
      <c r="H433" s="64">
        <v>0.57375268999999995</v>
      </c>
      <c r="I433" s="107">
        <v>12.664310179999999</v>
      </c>
      <c r="J433" s="70">
        <f t="shared" si="31"/>
        <v>-0.95469530658637103</v>
      </c>
      <c r="K433" s="72">
        <f t="shared" si="30"/>
        <v>0.62791441758899991</v>
      </c>
      <c r="L433" s="53"/>
    </row>
    <row r="434" spans="1:12" x14ac:dyDescent="0.15">
      <c r="A434" s="25" t="s">
        <v>1557</v>
      </c>
      <c r="B434" s="25" t="s">
        <v>1558</v>
      </c>
      <c r="C434" s="25" t="s">
        <v>106</v>
      </c>
      <c r="D434" s="25" t="s">
        <v>109</v>
      </c>
      <c r="E434" s="64">
        <v>0.90779173999999996</v>
      </c>
      <c r="F434" s="46">
        <v>3.7969433500000003</v>
      </c>
      <c r="G434" s="105">
        <f t="shared" si="29"/>
        <v>-0.76091512136993034</v>
      </c>
      <c r="H434" s="64">
        <v>0.19547716000000001</v>
      </c>
      <c r="I434" s="107">
        <v>3.8019397378141799</v>
      </c>
      <c r="J434" s="70">
        <f t="shared" si="31"/>
        <v>-0.94858488732586166</v>
      </c>
      <c r="K434" s="72">
        <f t="shared" si="30"/>
        <v>0.21533260481087879</v>
      </c>
      <c r="L434" s="53"/>
    </row>
    <row r="435" spans="1:12" x14ac:dyDescent="0.15">
      <c r="A435" s="25" t="s">
        <v>208</v>
      </c>
      <c r="B435" s="25" t="s">
        <v>209</v>
      </c>
      <c r="C435" s="25" t="s">
        <v>106</v>
      </c>
      <c r="D435" s="25" t="s">
        <v>109</v>
      </c>
      <c r="E435" s="64">
        <v>0.90356400000000003</v>
      </c>
      <c r="F435" s="46"/>
      <c r="G435" s="105" t="str">
        <f t="shared" si="29"/>
        <v/>
      </c>
      <c r="H435" s="64">
        <v>0</v>
      </c>
      <c r="I435" s="107"/>
      <c r="J435" s="70" t="str">
        <f t="shared" si="31"/>
        <v/>
      </c>
      <c r="K435" s="72">
        <f t="shared" si="30"/>
        <v>0</v>
      </c>
      <c r="L435" s="53"/>
    </row>
    <row r="436" spans="1:12" x14ac:dyDescent="0.15">
      <c r="A436" s="25" t="s">
        <v>746</v>
      </c>
      <c r="B436" s="25" t="s">
        <v>893</v>
      </c>
      <c r="C436" s="25" t="s">
        <v>105</v>
      </c>
      <c r="D436" s="25" t="s">
        <v>109</v>
      </c>
      <c r="E436" s="64">
        <v>0.89325854900000001</v>
      </c>
      <c r="F436" s="46">
        <v>2.3156947699999999</v>
      </c>
      <c r="G436" s="105">
        <f t="shared" si="29"/>
        <v>-0.61425894268440229</v>
      </c>
      <c r="H436" s="64">
        <v>3.2455499999999998E-2</v>
      </c>
      <c r="I436" s="107">
        <v>0</v>
      </c>
      <c r="J436" s="70" t="str">
        <f t="shared" si="31"/>
        <v/>
      </c>
      <c r="K436" s="72">
        <f t="shared" si="30"/>
        <v>3.6333825224884576E-2</v>
      </c>
      <c r="L436" s="53"/>
    </row>
    <row r="437" spans="1:12" x14ac:dyDescent="0.15">
      <c r="A437" s="25" t="s">
        <v>1358</v>
      </c>
      <c r="B437" s="25" t="s">
        <v>1359</v>
      </c>
      <c r="C437" s="25" t="s">
        <v>105</v>
      </c>
      <c r="D437" s="25" t="s">
        <v>108</v>
      </c>
      <c r="E437" s="64">
        <v>0.89149581999999994</v>
      </c>
      <c r="F437" s="46">
        <v>0.45052214000000002</v>
      </c>
      <c r="G437" s="105">
        <f t="shared" si="29"/>
        <v>0.97880579187517824</v>
      </c>
      <c r="H437" s="64">
        <v>0.52008746000000006</v>
      </c>
      <c r="I437" s="107">
        <v>1.9099999999999999E-2</v>
      </c>
      <c r="J437" s="70">
        <f t="shared" si="31"/>
        <v>26.229709947643983</v>
      </c>
      <c r="K437" s="72">
        <f t="shared" si="30"/>
        <v>0.58338743528825532</v>
      </c>
      <c r="L437" s="53"/>
    </row>
    <row r="438" spans="1:12" x14ac:dyDescent="0.15">
      <c r="A438" s="25" t="s">
        <v>102</v>
      </c>
      <c r="B438" s="25" t="s">
        <v>103</v>
      </c>
      <c r="C438" s="25" t="s">
        <v>105</v>
      </c>
      <c r="D438" s="25" t="s">
        <v>108</v>
      </c>
      <c r="E438" s="64">
        <v>0.87162592000000005</v>
      </c>
      <c r="F438" s="46">
        <v>4.4447398300000005</v>
      </c>
      <c r="G438" s="105">
        <f t="shared" si="29"/>
        <v>-0.80389720133517917</v>
      </c>
      <c r="H438" s="64">
        <v>17.358074010000003</v>
      </c>
      <c r="I438" s="107">
        <v>4.63946769</v>
      </c>
      <c r="J438" s="70">
        <f t="shared" si="31"/>
        <v>2.7413934463675513</v>
      </c>
      <c r="K438" s="72">
        <f t="shared" si="30"/>
        <v>19.914591353593526</v>
      </c>
      <c r="L438" s="53"/>
    </row>
    <row r="439" spans="1:12" x14ac:dyDescent="0.15">
      <c r="A439" s="25" t="s">
        <v>984</v>
      </c>
      <c r="B439" s="25" t="s">
        <v>976</v>
      </c>
      <c r="C439" s="25" t="s">
        <v>105</v>
      </c>
      <c r="D439" s="25" t="s">
        <v>108</v>
      </c>
      <c r="E439" s="64">
        <v>0.85815079999999999</v>
      </c>
      <c r="F439" s="46">
        <v>0.51433035999999999</v>
      </c>
      <c r="G439" s="105">
        <f t="shared" si="29"/>
        <v>0.66848171280419844</v>
      </c>
      <c r="H439" s="64">
        <v>0</v>
      </c>
      <c r="I439" s="107">
        <v>9.9745400000000005E-3</v>
      </c>
      <c r="J439" s="70">
        <f t="shared" si="31"/>
        <v>-1</v>
      </c>
      <c r="K439" s="72">
        <f t="shared" si="30"/>
        <v>0</v>
      </c>
      <c r="L439" s="53"/>
    </row>
    <row r="440" spans="1:12" x14ac:dyDescent="0.15">
      <c r="A440" s="25" t="s">
        <v>1599</v>
      </c>
      <c r="B440" s="25" t="s">
        <v>1600</v>
      </c>
      <c r="C440" s="25" t="s">
        <v>105</v>
      </c>
      <c r="D440" s="25" t="s">
        <v>108</v>
      </c>
      <c r="E440" s="64">
        <v>0.85533970999999998</v>
      </c>
      <c r="F440" s="46">
        <v>0.51938377499999999</v>
      </c>
      <c r="G440" s="105">
        <f t="shared" si="29"/>
        <v>0.64683563709705783</v>
      </c>
      <c r="H440" s="64">
        <v>0.40324096000000004</v>
      </c>
      <c r="I440" s="107">
        <v>0.44433969000000001</v>
      </c>
      <c r="J440" s="70">
        <f t="shared" si="31"/>
        <v>-9.2493943091151665E-2</v>
      </c>
      <c r="K440" s="72">
        <f t="shared" si="30"/>
        <v>0.47143954067092247</v>
      </c>
      <c r="L440" s="53"/>
    </row>
    <row r="441" spans="1:12" x14ac:dyDescent="0.15">
      <c r="A441" s="25" t="s">
        <v>911</v>
      </c>
      <c r="B441" s="25" t="s">
        <v>912</v>
      </c>
      <c r="C441" s="25" t="s">
        <v>105</v>
      </c>
      <c r="D441" s="25" t="s">
        <v>108</v>
      </c>
      <c r="E441" s="64">
        <v>0.82070885999999998</v>
      </c>
      <c r="F441" s="46">
        <v>0.76919118999999991</v>
      </c>
      <c r="G441" s="105">
        <f t="shared" si="29"/>
        <v>6.697641713759106E-2</v>
      </c>
      <c r="H441" s="64">
        <v>0</v>
      </c>
      <c r="I441" s="107">
        <v>0.49727119000000003</v>
      </c>
      <c r="J441" s="70">
        <f t="shared" si="31"/>
        <v>-1</v>
      </c>
      <c r="K441" s="72">
        <f t="shared" si="30"/>
        <v>0</v>
      </c>
      <c r="L441" s="53"/>
    </row>
    <row r="442" spans="1:12" x14ac:dyDescent="0.15">
      <c r="A442" s="25" t="s">
        <v>1909</v>
      </c>
      <c r="B442" s="25" t="s">
        <v>1668</v>
      </c>
      <c r="C442" s="25" t="s">
        <v>106</v>
      </c>
      <c r="D442" s="25" t="s">
        <v>108</v>
      </c>
      <c r="E442" s="64">
        <v>0.79963880000000009</v>
      </c>
      <c r="F442" s="46">
        <v>7.6050402199999994</v>
      </c>
      <c r="G442" s="105">
        <f t="shared" si="29"/>
        <v>-0.89485409979856756</v>
      </c>
      <c r="H442" s="64">
        <v>8.25733037</v>
      </c>
      <c r="I442" s="107">
        <v>91.815047459999988</v>
      </c>
      <c r="J442" s="70">
        <f t="shared" si="31"/>
        <v>-0.91006560908660017</v>
      </c>
      <c r="K442" s="72">
        <f t="shared" si="30"/>
        <v>10.326325298372215</v>
      </c>
      <c r="L442" s="53"/>
    </row>
    <row r="443" spans="1:12" x14ac:dyDescent="0.15">
      <c r="A443" s="25" t="s">
        <v>120</v>
      </c>
      <c r="B443" s="25" t="s">
        <v>121</v>
      </c>
      <c r="C443" s="25" t="s">
        <v>105</v>
      </c>
      <c r="D443" s="25" t="s">
        <v>109</v>
      </c>
      <c r="E443" s="64">
        <v>0.78984713299999998</v>
      </c>
      <c r="F443" s="46">
        <v>0.41056574300000004</v>
      </c>
      <c r="G443" s="105">
        <f t="shared" si="29"/>
        <v>0.9238018428634458</v>
      </c>
      <c r="H443" s="64">
        <v>0.11433500000000001</v>
      </c>
      <c r="I443" s="107">
        <v>0.26513965</v>
      </c>
      <c r="J443" s="70">
        <f t="shared" si="31"/>
        <v>-0.56877441755693647</v>
      </c>
      <c r="K443" s="72">
        <f t="shared" si="30"/>
        <v>0.14475585872639993</v>
      </c>
      <c r="L443" s="53"/>
    </row>
    <row r="444" spans="1:12" x14ac:dyDescent="0.15">
      <c r="A444" s="25" t="s">
        <v>464</v>
      </c>
      <c r="B444" s="25" t="s">
        <v>465</v>
      </c>
      <c r="C444" s="25" t="s">
        <v>106</v>
      </c>
      <c r="D444" s="25" t="s">
        <v>108</v>
      </c>
      <c r="E444" s="64">
        <v>0.77689477000000007</v>
      </c>
      <c r="F444" s="46">
        <v>1.7402844799999999</v>
      </c>
      <c r="G444" s="105">
        <f t="shared" si="29"/>
        <v>-0.55358173969350111</v>
      </c>
      <c r="H444" s="64">
        <v>1.2253253932651</v>
      </c>
      <c r="I444" s="107">
        <v>0.30618715000000002</v>
      </c>
      <c r="J444" s="70">
        <f t="shared" si="31"/>
        <v>3.0018837931804123</v>
      </c>
      <c r="K444" s="72">
        <f t="shared" si="30"/>
        <v>1.5772089613437608</v>
      </c>
      <c r="L444" s="53"/>
    </row>
    <row r="445" spans="1:12" x14ac:dyDescent="0.15">
      <c r="A445" s="25" t="s">
        <v>1776</v>
      </c>
      <c r="B445" s="25" t="s">
        <v>1777</v>
      </c>
      <c r="C445" s="25" t="s">
        <v>105</v>
      </c>
      <c r="D445" s="25" t="s">
        <v>108</v>
      </c>
      <c r="E445" s="64">
        <v>0.76983468500000007</v>
      </c>
      <c r="F445" s="46">
        <v>1.0189508650000001</v>
      </c>
      <c r="G445" s="105">
        <f t="shared" si="29"/>
        <v>-0.24448301538072692</v>
      </c>
      <c r="H445" s="64">
        <v>2.972004E-2</v>
      </c>
      <c r="I445" s="107">
        <v>0.42676393000000001</v>
      </c>
      <c r="J445" s="70">
        <f t="shared" si="31"/>
        <v>-0.93035953155647433</v>
      </c>
      <c r="K445" s="72">
        <f t="shared" si="30"/>
        <v>3.8605742997926878E-2</v>
      </c>
      <c r="L445" s="53"/>
    </row>
    <row r="446" spans="1:12" x14ac:dyDescent="0.15">
      <c r="A446" s="25" t="s">
        <v>750</v>
      </c>
      <c r="B446" s="25" t="s">
        <v>897</v>
      </c>
      <c r="C446" s="25" t="s">
        <v>105</v>
      </c>
      <c r="D446" s="25" t="s">
        <v>109</v>
      </c>
      <c r="E446" s="64">
        <v>0.76847206999999995</v>
      </c>
      <c r="F446" s="46">
        <v>3.0437139750000002</v>
      </c>
      <c r="G446" s="105">
        <f t="shared" si="29"/>
        <v>-0.74752158832532878</v>
      </c>
      <c r="H446" s="64">
        <v>42.995633979999994</v>
      </c>
      <c r="I446" s="107">
        <v>38.298548259999997</v>
      </c>
      <c r="J446" s="70">
        <f t="shared" si="31"/>
        <v>0.12264396258867483</v>
      </c>
      <c r="K446" s="72">
        <f t="shared" si="30"/>
        <v>55.949507676967357</v>
      </c>
      <c r="L446" s="53"/>
    </row>
    <row r="447" spans="1:12" x14ac:dyDescent="0.15">
      <c r="A447" s="25" t="s">
        <v>1507</v>
      </c>
      <c r="B447" s="25" t="s">
        <v>613</v>
      </c>
      <c r="C447" s="25" t="s">
        <v>106</v>
      </c>
      <c r="D447" s="25" t="s">
        <v>109</v>
      </c>
      <c r="E447" s="64">
        <v>0.75812508700000003</v>
      </c>
      <c r="F447" s="46">
        <v>3.048755549</v>
      </c>
      <c r="G447" s="105">
        <f t="shared" si="29"/>
        <v>-0.7513329373853318</v>
      </c>
      <c r="H447" s="64">
        <v>2.8048647400000002</v>
      </c>
      <c r="I447" s="107">
        <v>2.2145301800000001</v>
      </c>
      <c r="J447" s="70">
        <f t="shared" si="31"/>
        <v>0.26657327379480567</v>
      </c>
      <c r="K447" s="72">
        <f t="shared" si="30"/>
        <v>3.6997387213490271</v>
      </c>
      <c r="L447" s="53"/>
    </row>
    <row r="448" spans="1:12" x14ac:dyDescent="0.15">
      <c r="A448" s="25" t="s">
        <v>1751</v>
      </c>
      <c r="B448" s="25" t="s">
        <v>1752</v>
      </c>
      <c r="C448" s="25" t="s">
        <v>106</v>
      </c>
      <c r="D448" s="25" t="s">
        <v>109</v>
      </c>
      <c r="E448" s="64">
        <v>0.74797349999999996</v>
      </c>
      <c r="F448" s="46">
        <v>0.43237379999999997</v>
      </c>
      <c r="G448" s="105">
        <f t="shared" si="29"/>
        <v>0.72992327472201146</v>
      </c>
      <c r="H448" s="64">
        <v>0</v>
      </c>
      <c r="I448" s="107">
        <v>0</v>
      </c>
      <c r="J448" s="70" t="str">
        <f t="shared" si="31"/>
        <v/>
      </c>
      <c r="K448" s="72">
        <f t="shared" si="30"/>
        <v>0</v>
      </c>
      <c r="L448" s="53"/>
    </row>
    <row r="449" spans="1:12" x14ac:dyDescent="0.15">
      <c r="A449" s="25" t="s">
        <v>283</v>
      </c>
      <c r="B449" s="25" t="s">
        <v>284</v>
      </c>
      <c r="C449" s="25" t="s">
        <v>105</v>
      </c>
      <c r="D449" s="25" t="s">
        <v>108</v>
      </c>
      <c r="E449" s="64">
        <v>0.74520664000000003</v>
      </c>
      <c r="F449" s="46">
        <v>0.86055786000000001</v>
      </c>
      <c r="G449" s="105">
        <f t="shared" si="29"/>
        <v>-0.13404237572125599</v>
      </c>
      <c r="H449" s="64">
        <v>9.6244468399999992</v>
      </c>
      <c r="I449" s="107">
        <v>7.2499562900000001</v>
      </c>
      <c r="J449" s="70">
        <f t="shared" si="31"/>
        <v>0.32751791252523521</v>
      </c>
      <c r="K449" s="72">
        <f t="shared" si="30"/>
        <v>12.915138329953688</v>
      </c>
      <c r="L449" s="53"/>
    </row>
    <row r="450" spans="1:12" x14ac:dyDescent="0.15">
      <c r="A450" s="25" t="s">
        <v>468</v>
      </c>
      <c r="B450" s="25" t="s">
        <v>469</v>
      </c>
      <c r="C450" s="25" t="s">
        <v>106</v>
      </c>
      <c r="D450" s="25" t="s">
        <v>108</v>
      </c>
      <c r="E450" s="64">
        <v>0.74144887999999998</v>
      </c>
      <c r="F450" s="46">
        <v>0.21982438000000001</v>
      </c>
      <c r="G450" s="105">
        <f t="shared" si="29"/>
        <v>2.3729146876247298</v>
      </c>
      <c r="H450" s="64">
        <v>0.58630357</v>
      </c>
      <c r="I450" s="107">
        <v>0.52214041</v>
      </c>
      <c r="J450" s="70">
        <f t="shared" si="31"/>
        <v>0.12288487688589367</v>
      </c>
      <c r="K450" s="72">
        <f t="shared" si="30"/>
        <v>0.79075386829096028</v>
      </c>
      <c r="L450" s="53"/>
    </row>
    <row r="451" spans="1:12" x14ac:dyDescent="0.15">
      <c r="A451" s="25" t="s">
        <v>1494</v>
      </c>
      <c r="B451" s="25" t="s">
        <v>612</v>
      </c>
      <c r="C451" s="25" t="s">
        <v>105</v>
      </c>
      <c r="D451" s="25" t="s">
        <v>108</v>
      </c>
      <c r="E451" s="64">
        <v>0.70618239000000005</v>
      </c>
      <c r="F451" s="46">
        <v>6.0949059999999999E-2</v>
      </c>
      <c r="G451" s="105">
        <f t="shared" si="29"/>
        <v>10.586436115667741</v>
      </c>
      <c r="H451" s="64">
        <v>0.36765846000000002</v>
      </c>
      <c r="I451" s="107">
        <v>9.153225999999999E-2</v>
      </c>
      <c r="J451" s="70">
        <f t="shared" si="31"/>
        <v>3.0167090815850068</v>
      </c>
      <c r="K451" s="72">
        <f t="shared" si="30"/>
        <v>0.52062819068597843</v>
      </c>
      <c r="L451" s="53"/>
    </row>
    <row r="452" spans="1:12" x14ac:dyDescent="0.15">
      <c r="A452" s="25" t="s">
        <v>929</v>
      </c>
      <c r="B452" s="25" t="s">
        <v>930</v>
      </c>
      <c r="C452" s="25" t="s">
        <v>105</v>
      </c>
      <c r="D452" s="25" t="s">
        <v>108</v>
      </c>
      <c r="E452" s="64">
        <v>0.68879449999999998</v>
      </c>
      <c r="F452" s="46">
        <v>1.2773345</v>
      </c>
      <c r="G452" s="105">
        <f t="shared" si="29"/>
        <v>-0.46075636413171339</v>
      </c>
      <c r="H452" s="64">
        <v>0.72874654000000005</v>
      </c>
      <c r="I452" s="107">
        <v>4.3838948499999999</v>
      </c>
      <c r="J452" s="70">
        <f t="shared" si="31"/>
        <v>-0.83376733134919967</v>
      </c>
      <c r="K452" s="72">
        <f t="shared" si="30"/>
        <v>1.058002844099365</v>
      </c>
      <c r="L452" s="53"/>
    </row>
    <row r="453" spans="1:12" x14ac:dyDescent="0.15">
      <c r="A453" s="25" t="s">
        <v>876</v>
      </c>
      <c r="B453" s="25" t="s">
        <v>272</v>
      </c>
      <c r="C453" s="25" t="s">
        <v>105</v>
      </c>
      <c r="D453" s="25" t="s">
        <v>108</v>
      </c>
      <c r="E453" s="64">
        <v>0.68239236000000003</v>
      </c>
      <c r="F453" s="46">
        <v>5.9265193899999993</v>
      </c>
      <c r="G453" s="105">
        <f t="shared" si="29"/>
        <v>-0.88485782040105665</v>
      </c>
      <c r="H453" s="64">
        <v>44.640639737417651</v>
      </c>
      <c r="I453" s="107">
        <v>56.066374190005504</v>
      </c>
      <c r="J453" s="70">
        <f t="shared" si="31"/>
        <v>-0.20378943025398322</v>
      </c>
      <c r="K453" s="72">
        <f t="shared" si="30"/>
        <v>65.417848079977986</v>
      </c>
      <c r="L453" s="53"/>
    </row>
    <row r="454" spans="1:12" x14ac:dyDescent="0.15">
      <c r="A454" s="25" t="s">
        <v>295</v>
      </c>
      <c r="B454" s="25" t="s">
        <v>296</v>
      </c>
      <c r="C454" s="25" t="s">
        <v>105</v>
      </c>
      <c r="D454" s="25" t="s">
        <v>108</v>
      </c>
      <c r="E454" s="64">
        <v>0.67930000000000001</v>
      </c>
      <c r="F454" s="46">
        <v>7.0923035999999993</v>
      </c>
      <c r="G454" s="105">
        <f t="shared" si="29"/>
        <v>-0.90422011827017668</v>
      </c>
      <c r="H454" s="64">
        <v>0</v>
      </c>
      <c r="I454" s="107">
        <v>10.0314782608696</v>
      </c>
      <c r="J454" s="70">
        <f t="shared" si="31"/>
        <v>-1</v>
      </c>
      <c r="K454" s="72">
        <f t="shared" ref="K454:K479" si="32">IF(ISERROR(H454/E454),"",(H454/E454))</f>
        <v>0</v>
      </c>
      <c r="L454" s="53"/>
    </row>
    <row r="455" spans="1:12" x14ac:dyDescent="0.15">
      <c r="A455" s="25" t="s">
        <v>730</v>
      </c>
      <c r="B455" s="25" t="s">
        <v>961</v>
      </c>
      <c r="C455" s="25" t="s">
        <v>106</v>
      </c>
      <c r="D455" s="25" t="s">
        <v>109</v>
      </c>
      <c r="E455" s="64">
        <v>0.67633827800000001</v>
      </c>
      <c r="F455" s="46">
        <v>1.4920154830000001</v>
      </c>
      <c r="G455" s="105">
        <f t="shared" si="29"/>
        <v>-0.54669486630253683</v>
      </c>
      <c r="H455" s="64">
        <v>0.31236057</v>
      </c>
      <c r="I455" s="107">
        <v>2.2941921700000001</v>
      </c>
      <c r="J455" s="70">
        <f t="shared" si="31"/>
        <v>-0.86384725129630269</v>
      </c>
      <c r="K455" s="72">
        <f t="shared" si="32"/>
        <v>0.46184073881443094</v>
      </c>
      <c r="L455" s="53"/>
    </row>
    <row r="456" spans="1:12" x14ac:dyDescent="0.15">
      <c r="A456" s="25" t="s">
        <v>1524</v>
      </c>
      <c r="B456" s="25" t="s">
        <v>280</v>
      </c>
      <c r="C456" s="25" t="s">
        <v>105</v>
      </c>
      <c r="D456" s="25" t="s">
        <v>108</v>
      </c>
      <c r="E456" s="64">
        <v>0.67437455000000002</v>
      </c>
      <c r="F456" s="46">
        <v>1.9070536</v>
      </c>
      <c r="G456" s="105">
        <f t="shared" ref="G456:G518" si="33">IF(ISERROR(E456/F456-1),"",((E456/F456-1)))</f>
        <v>-0.64637881704006639</v>
      </c>
      <c r="H456" s="64">
        <v>35.140868779999998</v>
      </c>
      <c r="I456" s="107">
        <v>2.8824921899999998</v>
      </c>
      <c r="J456" s="70">
        <f t="shared" si="31"/>
        <v>11.191141020923286</v>
      </c>
      <c r="K456" s="72">
        <f t="shared" si="32"/>
        <v>52.108829996624273</v>
      </c>
      <c r="L456" s="53"/>
    </row>
    <row r="457" spans="1:12" x14ac:dyDescent="0.15">
      <c r="A457" s="25" t="s">
        <v>1538</v>
      </c>
      <c r="B457" s="25" t="s">
        <v>475</v>
      </c>
      <c r="C457" s="25" t="s">
        <v>106</v>
      </c>
      <c r="D457" s="25" t="s">
        <v>109</v>
      </c>
      <c r="E457" s="64">
        <v>0.67151713000000002</v>
      </c>
      <c r="F457" s="46">
        <v>0.49380657999999999</v>
      </c>
      <c r="G457" s="105">
        <f t="shared" si="33"/>
        <v>0.35987886188150831</v>
      </c>
      <c r="H457" s="64">
        <v>0.10025766</v>
      </c>
      <c r="I457" s="107">
        <v>5.9607E-2</v>
      </c>
      <c r="J457" s="70">
        <f t="shared" si="31"/>
        <v>0.68197795560924046</v>
      </c>
      <c r="K457" s="72">
        <f t="shared" si="32"/>
        <v>0.14930022708430385</v>
      </c>
      <c r="L457" s="53"/>
    </row>
    <row r="458" spans="1:12" x14ac:dyDescent="0.15">
      <c r="A458" s="25" t="s">
        <v>711</v>
      </c>
      <c r="B458" s="25" t="s">
        <v>268</v>
      </c>
      <c r="C458" s="25" t="s">
        <v>105</v>
      </c>
      <c r="D458" s="25" t="s">
        <v>108</v>
      </c>
      <c r="E458" s="64">
        <v>0.66791175999999997</v>
      </c>
      <c r="F458" s="46">
        <v>0</v>
      </c>
      <c r="G458" s="105" t="str">
        <f t="shared" si="33"/>
        <v/>
      </c>
      <c r="H458" s="64">
        <v>1.3472662500000001</v>
      </c>
      <c r="I458" s="107">
        <v>3.13298831</v>
      </c>
      <c r="J458" s="70">
        <f t="shared" si="31"/>
        <v>-0.56997405777106136</v>
      </c>
      <c r="K458" s="72">
        <f t="shared" si="32"/>
        <v>2.0171320984077301</v>
      </c>
      <c r="L458" s="53"/>
    </row>
    <row r="459" spans="1:12" x14ac:dyDescent="0.15">
      <c r="A459" s="25" t="s">
        <v>210</v>
      </c>
      <c r="B459" s="25" t="s">
        <v>578</v>
      </c>
      <c r="C459" s="25" t="s">
        <v>105</v>
      </c>
      <c r="D459" s="25" t="s">
        <v>108</v>
      </c>
      <c r="E459" s="64">
        <v>0.64579577200000005</v>
      </c>
      <c r="F459" s="46">
        <v>8.2918024000000007E-2</v>
      </c>
      <c r="G459" s="105">
        <f t="shared" si="33"/>
        <v>6.7883642282647738</v>
      </c>
      <c r="H459" s="64">
        <v>0.27418382000000002</v>
      </c>
      <c r="I459" s="107">
        <v>0.17795870000000003</v>
      </c>
      <c r="J459" s="70">
        <f t="shared" si="31"/>
        <v>0.54071602006532959</v>
      </c>
      <c r="K459" s="72">
        <f t="shared" si="32"/>
        <v>0.42456738165204339</v>
      </c>
      <c r="L459" s="53"/>
    </row>
    <row r="460" spans="1:12" x14ac:dyDescent="0.15">
      <c r="A460" s="25" t="s">
        <v>309</v>
      </c>
      <c r="B460" s="25" t="s">
        <v>310</v>
      </c>
      <c r="C460" s="25" t="s">
        <v>106</v>
      </c>
      <c r="D460" s="25" t="s">
        <v>108</v>
      </c>
      <c r="E460" s="64">
        <v>0.64298968000000001</v>
      </c>
      <c r="F460" s="46">
        <v>0.19156320000000002</v>
      </c>
      <c r="G460" s="105">
        <f t="shared" si="33"/>
        <v>2.3565407134564467</v>
      </c>
      <c r="H460" s="64">
        <v>1.60453347</v>
      </c>
      <c r="I460" s="107">
        <v>19.967230930297198</v>
      </c>
      <c r="J460" s="70">
        <f t="shared" si="31"/>
        <v>-0.91964166310285078</v>
      </c>
      <c r="K460" s="72">
        <f t="shared" si="32"/>
        <v>2.4954264740298786</v>
      </c>
      <c r="L460" s="53"/>
    </row>
    <row r="461" spans="1:12" x14ac:dyDescent="0.15">
      <c r="A461" s="25" t="s">
        <v>919</v>
      </c>
      <c r="B461" s="25" t="s">
        <v>920</v>
      </c>
      <c r="C461" s="25" t="s">
        <v>105</v>
      </c>
      <c r="D461" s="25" t="s">
        <v>108</v>
      </c>
      <c r="E461" s="64">
        <v>0.64148260499999998</v>
      </c>
      <c r="F461" s="46">
        <v>0.90348592500000002</v>
      </c>
      <c r="G461" s="105">
        <f t="shared" si="33"/>
        <v>-0.28999159007374686</v>
      </c>
      <c r="H461" s="64">
        <v>5.3278349999999995E-2</v>
      </c>
      <c r="I461" s="107">
        <v>2.3864490000000002E-2</v>
      </c>
      <c r="J461" s="70">
        <f t="shared" si="31"/>
        <v>1.232536710401102</v>
      </c>
      <c r="K461" s="72">
        <f t="shared" si="32"/>
        <v>8.3055019083487072E-2</v>
      </c>
      <c r="L461" s="53"/>
    </row>
    <row r="462" spans="1:12" x14ac:dyDescent="0.15">
      <c r="A462" s="25" t="s">
        <v>211</v>
      </c>
      <c r="B462" s="25" t="s">
        <v>92</v>
      </c>
      <c r="C462" s="25" t="s">
        <v>105</v>
      </c>
      <c r="D462" s="25" t="s">
        <v>108</v>
      </c>
      <c r="E462" s="64">
        <v>0.63262080000000009</v>
      </c>
      <c r="F462" s="46">
        <v>3.1789150000000002E-2</v>
      </c>
      <c r="G462" s="105">
        <f t="shared" si="33"/>
        <v>18.900525808333978</v>
      </c>
      <c r="H462" s="64">
        <v>5.2447889999999997E-2</v>
      </c>
      <c r="I462" s="107">
        <v>6.147006E-2</v>
      </c>
      <c r="J462" s="70">
        <f t="shared" si="31"/>
        <v>-0.14677340480878009</v>
      </c>
      <c r="K462" s="72">
        <f t="shared" si="32"/>
        <v>8.2905731205802885E-2</v>
      </c>
      <c r="L462" s="53"/>
    </row>
    <row r="463" spans="1:12" x14ac:dyDescent="0.15">
      <c r="A463" s="25" t="s">
        <v>1567</v>
      </c>
      <c r="B463" s="25" t="s">
        <v>1568</v>
      </c>
      <c r="C463" s="25" t="s">
        <v>106</v>
      </c>
      <c r="D463" s="25" t="s">
        <v>109</v>
      </c>
      <c r="E463" s="64">
        <v>0.62809601399999992</v>
      </c>
      <c r="F463" s="46">
        <v>1.9956237699999999</v>
      </c>
      <c r="G463" s="105">
        <f t="shared" si="33"/>
        <v>-0.68526331293398057</v>
      </c>
      <c r="H463" s="64">
        <v>0.35683104999999998</v>
      </c>
      <c r="I463" s="107">
        <v>2.1491853299999999</v>
      </c>
      <c r="J463" s="70">
        <f t="shared" si="31"/>
        <v>-0.8339691579785723</v>
      </c>
      <c r="K463" s="72">
        <f t="shared" si="32"/>
        <v>0.56811545057822965</v>
      </c>
      <c r="L463" s="53"/>
    </row>
    <row r="464" spans="1:12" x14ac:dyDescent="0.15">
      <c r="A464" s="25" t="s">
        <v>1490</v>
      </c>
      <c r="B464" s="25" t="s">
        <v>604</v>
      </c>
      <c r="C464" s="25" t="s">
        <v>105</v>
      </c>
      <c r="D464" s="25" t="s">
        <v>108</v>
      </c>
      <c r="E464" s="64">
        <v>0.61400965000000007</v>
      </c>
      <c r="F464" s="46">
        <v>0.78897865</v>
      </c>
      <c r="G464" s="105">
        <f t="shared" si="33"/>
        <v>-0.22176645717853061</v>
      </c>
      <c r="H464" s="64">
        <v>0.43557095000000001</v>
      </c>
      <c r="I464" s="107">
        <v>0.31323184999999998</v>
      </c>
      <c r="J464" s="70">
        <f t="shared" si="31"/>
        <v>0.39057043528619473</v>
      </c>
      <c r="K464" s="72">
        <f t="shared" si="32"/>
        <v>0.7093877921951226</v>
      </c>
      <c r="L464" s="53"/>
    </row>
    <row r="465" spans="1:12" x14ac:dyDescent="0.15">
      <c r="A465" s="25" t="s">
        <v>734</v>
      </c>
      <c r="B465" s="25" t="s">
        <v>788</v>
      </c>
      <c r="C465" s="25" t="s">
        <v>106</v>
      </c>
      <c r="D465" s="25" t="s">
        <v>109</v>
      </c>
      <c r="E465" s="64">
        <v>0.60895007999999995</v>
      </c>
      <c r="F465" s="46">
        <v>0.53171922999999999</v>
      </c>
      <c r="G465" s="105">
        <f t="shared" si="33"/>
        <v>0.14524742691739778</v>
      </c>
      <c r="H465" s="64">
        <v>0.50549295999999999</v>
      </c>
      <c r="I465" s="107">
        <v>1.6295210410551</v>
      </c>
      <c r="J465" s="70">
        <f t="shared" si="31"/>
        <v>-0.689790467711483</v>
      </c>
      <c r="K465" s="72">
        <f t="shared" si="32"/>
        <v>0.8301057452853936</v>
      </c>
      <c r="L465" s="53"/>
    </row>
    <row r="466" spans="1:12" x14ac:dyDescent="0.15">
      <c r="A466" s="25" t="s">
        <v>1653</v>
      </c>
      <c r="B466" s="25" t="s">
        <v>1654</v>
      </c>
      <c r="C466" s="25" t="s">
        <v>107</v>
      </c>
      <c r="D466" s="25" t="s">
        <v>109</v>
      </c>
      <c r="E466" s="64">
        <v>0.60545000000000004</v>
      </c>
      <c r="F466" s="46">
        <v>8.4981500000000008</v>
      </c>
      <c r="G466" s="105">
        <f t="shared" si="33"/>
        <v>-0.92875508198843282</v>
      </c>
      <c r="H466" s="64">
        <v>1.05372</v>
      </c>
      <c r="I466" s="107">
        <v>12.877737590000001</v>
      </c>
      <c r="J466" s="70">
        <f t="shared" si="31"/>
        <v>-0.91817506820310979</v>
      </c>
      <c r="K466" s="72">
        <f t="shared" si="32"/>
        <v>1.7403914443802129</v>
      </c>
      <c r="L466" s="53"/>
    </row>
    <row r="467" spans="1:12" x14ac:dyDescent="0.15">
      <c r="A467" s="25" t="s">
        <v>926</v>
      </c>
      <c r="B467" s="25" t="s">
        <v>1024</v>
      </c>
      <c r="C467" s="25" t="s">
        <v>105</v>
      </c>
      <c r="D467" s="25" t="s">
        <v>108</v>
      </c>
      <c r="E467" s="64">
        <v>0.6049812</v>
      </c>
      <c r="F467" s="46">
        <v>0</v>
      </c>
      <c r="G467" s="105" t="str">
        <f t="shared" si="33"/>
        <v/>
      </c>
      <c r="H467" s="64">
        <v>0</v>
      </c>
      <c r="I467" s="107">
        <v>0</v>
      </c>
      <c r="J467" s="70" t="str">
        <f t="shared" si="31"/>
        <v/>
      </c>
      <c r="K467" s="72">
        <f t="shared" si="32"/>
        <v>0</v>
      </c>
      <c r="L467" s="53"/>
    </row>
    <row r="468" spans="1:12" x14ac:dyDescent="0.15">
      <c r="A468" s="25" t="s">
        <v>1487</v>
      </c>
      <c r="B468" s="25" t="s">
        <v>598</v>
      </c>
      <c r="C468" s="25" t="s">
        <v>105</v>
      </c>
      <c r="D468" s="25" t="s">
        <v>108</v>
      </c>
      <c r="E468" s="64">
        <v>0.57668431999999992</v>
      </c>
      <c r="F468" s="46">
        <v>0.64601375999999999</v>
      </c>
      <c r="G468" s="105">
        <f t="shared" si="33"/>
        <v>-0.1073188286268083</v>
      </c>
      <c r="H468" s="64">
        <v>0.15307654000000001</v>
      </c>
      <c r="I468" s="107">
        <v>0.14614953999999999</v>
      </c>
      <c r="J468" s="70">
        <f t="shared" si="31"/>
        <v>4.7396659613160752E-2</v>
      </c>
      <c r="K468" s="72">
        <f t="shared" si="32"/>
        <v>0.265442521482117</v>
      </c>
      <c r="L468" s="53"/>
    </row>
    <row r="469" spans="1:12" x14ac:dyDescent="0.15">
      <c r="A469" s="25" t="s">
        <v>1772</v>
      </c>
      <c r="B469" s="25" t="s">
        <v>1773</v>
      </c>
      <c r="C469" s="25" t="s">
        <v>105</v>
      </c>
      <c r="D469" s="25" t="s">
        <v>108</v>
      </c>
      <c r="E469" s="64">
        <v>0.57142629099999998</v>
      </c>
      <c r="F469" s="46">
        <v>0.36735468099999996</v>
      </c>
      <c r="G469" s="105">
        <f t="shared" si="33"/>
        <v>0.55551656356871093</v>
      </c>
      <c r="H469" s="64">
        <v>0.17004274</v>
      </c>
      <c r="I469" s="107">
        <v>9.1302759999999997E-2</v>
      </c>
      <c r="J469" s="70">
        <f t="shared" si="31"/>
        <v>0.8624052547809069</v>
      </c>
      <c r="K469" s="72">
        <f t="shared" si="32"/>
        <v>0.29757598255135237</v>
      </c>
      <c r="L469" s="53"/>
    </row>
    <row r="470" spans="1:12" x14ac:dyDescent="0.15">
      <c r="A470" s="25" t="s">
        <v>1499</v>
      </c>
      <c r="B470" s="25" t="s">
        <v>1423</v>
      </c>
      <c r="C470" s="25" t="s">
        <v>105</v>
      </c>
      <c r="D470" s="25" t="s">
        <v>108</v>
      </c>
      <c r="E470" s="64">
        <v>0.56875746299999996</v>
      </c>
      <c r="F470" s="46">
        <v>1.0521576100000001</v>
      </c>
      <c r="G470" s="105">
        <f t="shared" si="33"/>
        <v>-0.45943701058247355</v>
      </c>
      <c r="H470" s="64">
        <v>1.43840357</v>
      </c>
      <c r="I470" s="107">
        <v>1.0460623</v>
      </c>
      <c r="J470" s="70">
        <f t="shared" si="31"/>
        <v>0.37506491726162006</v>
      </c>
      <c r="K470" s="72">
        <f t="shared" si="32"/>
        <v>2.5290280366835383</v>
      </c>
      <c r="L470" s="53"/>
    </row>
    <row r="471" spans="1:12" x14ac:dyDescent="0.15">
      <c r="A471" s="25" t="s">
        <v>317</v>
      </c>
      <c r="B471" s="25" t="s">
        <v>318</v>
      </c>
      <c r="C471" s="25" t="s">
        <v>106</v>
      </c>
      <c r="D471" s="25" t="s">
        <v>108</v>
      </c>
      <c r="E471" s="64">
        <v>0.56561927000000001</v>
      </c>
      <c r="F471" s="46">
        <v>8.2549999999999998E-2</v>
      </c>
      <c r="G471" s="105">
        <f t="shared" si="33"/>
        <v>5.8518385221078137</v>
      </c>
      <c r="H471" s="64">
        <v>4.1488799799464999</v>
      </c>
      <c r="I471" s="107">
        <v>20.099456370111998</v>
      </c>
      <c r="J471" s="70">
        <f t="shared" si="31"/>
        <v>-0.79358247787657044</v>
      </c>
      <c r="K471" s="72">
        <f t="shared" si="32"/>
        <v>7.3351107361432364</v>
      </c>
      <c r="L471" s="53"/>
    </row>
    <row r="472" spans="1:12" x14ac:dyDescent="0.15">
      <c r="A472" s="25" t="s">
        <v>1692</v>
      </c>
      <c r="B472" s="25" t="s">
        <v>819</v>
      </c>
      <c r="C472" s="25" t="s">
        <v>105</v>
      </c>
      <c r="D472" s="25" t="s">
        <v>108</v>
      </c>
      <c r="E472" s="64">
        <v>0.56515694999999999</v>
      </c>
      <c r="F472" s="46">
        <v>3.2032219</v>
      </c>
      <c r="G472" s="105">
        <f t="shared" si="33"/>
        <v>-0.8235660945000407</v>
      </c>
      <c r="H472" s="64">
        <v>0.32339605999999999</v>
      </c>
      <c r="I472" s="107">
        <v>1.2356582899999999</v>
      </c>
      <c r="J472" s="70">
        <f t="shared" si="31"/>
        <v>-0.73828034609794913</v>
      </c>
      <c r="K472" s="72">
        <f t="shared" si="32"/>
        <v>0.57222345049459267</v>
      </c>
      <c r="L472" s="53"/>
    </row>
    <row r="473" spans="1:12" x14ac:dyDescent="0.15">
      <c r="A473" s="25" t="s">
        <v>1729</v>
      </c>
      <c r="B473" s="25" t="s">
        <v>1742</v>
      </c>
      <c r="C473" s="25" t="s">
        <v>106</v>
      </c>
      <c r="D473" s="25" t="s">
        <v>109</v>
      </c>
      <c r="E473" s="64">
        <v>0.54707976999999997</v>
      </c>
      <c r="F473" s="46">
        <v>1.4647349700000001</v>
      </c>
      <c r="G473" s="105">
        <f t="shared" si="33"/>
        <v>-0.62649914066023837</v>
      </c>
      <c r="H473" s="64">
        <v>0.70229430000000004</v>
      </c>
      <c r="I473" s="107">
        <v>1.9892593645047101</v>
      </c>
      <c r="J473" s="70">
        <f t="shared" si="31"/>
        <v>-0.64695689635481057</v>
      </c>
      <c r="K473" s="72">
        <f t="shared" si="32"/>
        <v>1.2837146217269195</v>
      </c>
      <c r="L473" s="53"/>
    </row>
    <row r="474" spans="1:12" x14ac:dyDescent="0.15">
      <c r="A474" s="25" t="s">
        <v>1780</v>
      </c>
      <c r="B474" s="25" t="s">
        <v>1781</v>
      </c>
      <c r="C474" s="25" t="s">
        <v>105</v>
      </c>
      <c r="D474" s="25" t="s">
        <v>108</v>
      </c>
      <c r="E474" s="64">
        <v>0.53681967000000008</v>
      </c>
      <c r="F474" s="46">
        <v>0.55736597499999996</v>
      </c>
      <c r="G474" s="105">
        <f t="shared" si="33"/>
        <v>-3.6863220794918217E-2</v>
      </c>
      <c r="H474" s="64">
        <v>5.2932639999999996E-2</v>
      </c>
      <c r="I474" s="107">
        <v>5.8538900000000005E-3</v>
      </c>
      <c r="J474" s="70">
        <f t="shared" si="31"/>
        <v>8.0423017856502241</v>
      </c>
      <c r="K474" s="72">
        <f t="shared" si="32"/>
        <v>9.86041364691424E-2</v>
      </c>
      <c r="L474" s="53"/>
    </row>
    <row r="475" spans="1:12" x14ac:dyDescent="0.15">
      <c r="A475" s="25" t="s">
        <v>1380</v>
      </c>
      <c r="B475" s="25" t="s">
        <v>1381</v>
      </c>
      <c r="C475" s="25" t="s">
        <v>105</v>
      </c>
      <c r="D475" s="25" t="s">
        <v>109</v>
      </c>
      <c r="E475" s="64">
        <v>0.53393830000000009</v>
      </c>
      <c r="F475" s="46">
        <v>1.1613390400000001</v>
      </c>
      <c r="G475" s="105">
        <f t="shared" si="33"/>
        <v>-0.54023908470346438</v>
      </c>
      <c r="H475" s="64">
        <v>22.16185205</v>
      </c>
      <c r="I475" s="107">
        <v>17.227658559999998</v>
      </c>
      <c r="J475" s="70">
        <f t="shared" si="31"/>
        <v>0.28641114942087653</v>
      </c>
      <c r="K475" s="72">
        <f t="shared" si="32"/>
        <v>41.506391375183235</v>
      </c>
      <c r="L475" s="53"/>
    </row>
    <row r="476" spans="1:12" x14ac:dyDescent="0.15">
      <c r="A476" s="25" t="s">
        <v>1514</v>
      </c>
      <c r="B476" s="25" t="s">
        <v>399</v>
      </c>
      <c r="C476" s="25" t="s">
        <v>105</v>
      </c>
      <c r="D476" s="25" t="s">
        <v>108</v>
      </c>
      <c r="E476" s="64">
        <v>0.52943979000000008</v>
      </c>
      <c r="F476" s="46">
        <v>0.91145466000000008</v>
      </c>
      <c r="G476" s="105">
        <f t="shared" si="33"/>
        <v>-0.419126575094805</v>
      </c>
      <c r="H476" s="64">
        <v>0.42009206999999998</v>
      </c>
      <c r="I476" s="107">
        <v>3.5793999999999999E-2</v>
      </c>
      <c r="J476" s="70">
        <f t="shared" si="31"/>
        <v>10.736382354584567</v>
      </c>
      <c r="K476" s="72">
        <f t="shared" si="32"/>
        <v>0.79346523992841556</v>
      </c>
      <c r="L476" s="53"/>
    </row>
    <row r="477" spans="1:12" x14ac:dyDescent="0.15">
      <c r="A477" s="25" t="s">
        <v>393</v>
      </c>
      <c r="B477" s="25" t="s">
        <v>394</v>
      </c>
      <c r="C477" s="25" t="s">
        <v>105</v>
      </c>
      <c r="D477" s="25" t="s">
        <v>109</v>
      </c>
      <c r="E477" s="64">
        <v>0.50811390999999995</v>
      </c>
      <c r="F477" s="46">
        <v>0.39201996</v>
      </c>
      <c r="G477" s="105">
        <f t="shared" si="33"/>
        <v>0.29614295659843437</v>
      </c>
      <c r="H477" s="64">
        <v>0.44465503000000001</v>
      </c>
      <c r="I477" s="107">
        <v>0.37525753000000001</v>
      </c>
      <c r="J477" s="70">
        <f t="shared" si="31"/>
        <v>0.18493299788014905</v>
      </c>
      <c r="K477" s="72">
        <f t="shared" si="32"/>
        <v>0.87510894948733065</v>
      </c>
      <c r="L477" s="53"/>
    </row>
    <row r="478" spans="1:12" x14ac:dyDescent="0.15">
      <c r="A478" s="25" t="s">
        <v>1892</v>
      </c>
      <c r="B478" s="25" t="s">
        <v>1893</v>
      </c>
      <c r="C478" s="25" t="s">
        <v>105</v>
      </c>
      <c r="D478" s="25" t="s">
        <v>109</v>
      </c>
      <c r="E478" s="64">
        <v>0.50123444799999994</v>
      </c>
      <c r="F478" s="46">
        <v>0.68243006400000006</v>
      </c>
      <c r="G478" s="105">
        <f t="shared" si="33"/>
        <v>-0.26551528949052883</v>
      </c>
      <c r="H478" s="64">
        <v>0.20408000000000001</v>
      </c>
      <c r="I478" s="107">
        <v>0.78463421</v>
      </c>
      <c r="J478" s="70">
        <f t="shared" si="31"/>
        <v>-0.73990427972800221</v>
      </c>
      <c r="K478" s="72">
        <f t="shared" si="32"/>
        <v>0.40715477719919207</v>
      </c>
      <c r="L478" s="53"/>
    </row>
    <row r="479" spans="1:12" x14ac:dyDescent="0.15">
      <c r="A479" s="25" t="s">
        <v>311</v>
      </c>
      <c r="B479" s="25" t="s">
        <v>312</v>
      </c>
      <c r="C479" s="25" t="s">
        <v>106</v>
      </c>
      <c r="D479" s="25" t="s">
        <v>108</v>
      </c>
      <c r="E479" s="64">
        <v>0.49443859000000001</v>
      </c>
      <c r="F479" s="46">
        <v>0.12779794999999999</v>
      </c>
      <c r="G479" s="105">
        <f t="shared" si="33"/>
        <v>2.8689086170787563</v>
      </c>
      <c r="H479" s="64">
        <v>0</v>
      </c>
      <c r="I479" s="107">
        <v>20.5137400905246</v>
      </c>
      <c r="J479" s="70">
        <f t="shared" si="31"/>
        <v>-1</v>
      </c>
      <c r="K479" s="72">
        <f t="shared" si="32"/>
        <v>0</v>
      </c>
      <c r="L479" s="53"/>
    </row>
    <row r="480" spans="1:12" x14ac:dyDescent="0.15">
      <c r="A480" s="25" t="s">
        <v>594</v>
      </c>
      <c r="B480" s="25" t="s">
        <v>595</v>
      </c>
      <c r="C480" s="25" t="s">
        <v>105</v>
      </c>
      <c r="D480" s="25" t="s">
        <v>108</v>
      </c>
      <c r="E480" s="64">
        <v>0.48449365</v>
      </c>
      <c r="F480" s="46">
        <v>0.77107603000000002</v>
      </c>
      <c r="G480" s="105">
        <f t="shared" si="33"/>
        <v>-0.37166552823591215</v>
      </c>
      <c r="H480" s="64">
        <v>0</v>
      </c>
      <c r="I480" s="107">
        <v>0</v>
      </c>
      <c r="J480" s="70" t="str">
        <f t="shared" si="31"/>
        <v/>
      </c>
      <c r="K480" s="72">
        <f t="shared" ref="K480:K543" si="34">IF(ISERROR(H480/E480),"",(H480/E480))</f>
        <v>0</v>
      </c>
      <c r="L480" s="53"/>
    </row>
    <row r="481" spans="1:12" x14ac:dyDescent="0.15">
      <c r="A481" s="25" t="s">
        <v>212</v>
      </c>
      <c r="B481" s="25" t="s">
        <v>576</v>
      </c>
      <c r="C481" s="25" t="s">
        <v>105</v>
      </c>
      <c r="D481" s="25" t="s">
        <v>108</v>
      </c>
      <c r="E481" s="64">
        <v>0.467921527</v>
      </c>
      <c r="F481" s="46">
        <v>0.55774879899999996</v>
      </c>
      <c r="G481" s="105">
        <f t="shared" si="33"/>
        <v>-0.16105327731956254</v>
      </c>
      <c r="H481" s="64">
        <v>9.8289229999999991E-2</v>
      </c>
      <c r="I481" s="107">
        <v>4.6547778200000005</v>
      </c>
      <c r="J481" s="70">
        <f t="shared" si="31"/>
        <v>-0.97888422738939662</v>
      </c>
      <c r="K481" s="72">
        <f t="shared" si="34"/>
        <v>0.2100549436786224</v>
      </c>
      <c r="L481" s="53"/>
    </row>
    <row r="482" spans="1:12" x14ac:dyDescent="0.15">
      <c r="A482" s="25" t="s">
        <v>784</v>
      </c>
      <c r="B482" s="25" t="s">
        <v>785</v>
      </c>
      <c r="C482" s="25" t="s">
        <v>106</v>
      </c>
      <c r="D482" s="25" t="s">
        <v>109</v>
      </c>
      <c r="E482" s="64">
        <v>0.45904499999999998</v>
      </c>
      <c r="F482" s="46">
        <v>0.32834920000000001</v>
      </c>
      <c r="G482" s="105">
        <f t="shared" si="33"/>
        <v>0.39803903892563142</v>
      </c>
      <c r="H482" s="64">
        <v>1.34259639</v>
      </c>
      <c r="I482" s="107">
        <v>0</v>
      </c>
      <c r="J482" s="70" t="str">
        <f t="shared" si="31"/>
        <v/>
      </c>
      <c r="K482" s="72">
        <f t="shared" si="34"/>
        <v>2.9247598601444302</v>
      </c>
      <c r="L482" s="53"/>
    </row>
    <row r="483" spans="1:12" x14ac:dyDescent="0.15">
      <c r="A483" s="25" t="s">
        <v>1787</v>
      </c>
      <c r="B483" s="25" t="s">
        <v>1788</v>
      </c>
      <c r="C483" s="25" t="s">
        <v>105</v>
      </c>
      <c r="D483" s="25" t="s">
        <v>108</v>
      </c>
      <c r="E483" s="64">
        <v>0.45276494</v>
      </c>
      <c r="F483" s="46">
        <v>9.4911493499999988</v>
      </c>
      <c r="G483" s="105">
        <f t="shared" si="33"/>
        <v>-0.95229608940881327</v>
      </c>
      <c r="H483" s="64">
        <v>0.45276494</v>
      </c>
      <c r="I483" s="107">
        <v>18.981820249999998</v>
      </c>
      <c r="J483" s="70">
        <f t="shared" si="31"/>
        <v>-0.97614744349926086</v>
      </c>
      <c r="K483" s="72">
        <f t="shared" si="34"/>
        <v>1</v>
      </c>
      <c r="L483" s="53"/>
    </row>
    <row r="484" spans="1:12" x14ac:dyDescent="0.15">
      <c r="A484" s="25" t="s">
        <v>1360</v>
      </c>
      <c r="B484" s="25" t="s">
        <v>1361</v>
      </c>
      <c r="C484" s="25" t="s">
        <v>105</v>
      </c>
      <c r="D484" s="25" t="s">
        <v>108</v>
      </c>
      <c r="E484" s="64">
        <v>0.45219698999999997</v>
      </c>
      <c r="F484" s="46">
        <v>3.4835492700000001</v>
      </c>
      <c r="G484" s="105">
        <f t="shared" si="33"/>
        <v>-0.8701907293534562</v>
      </c>
      <c r="H484" s="64">
        <v>9.8405500000000007E-2</v>
      </c>
      <c r="I484" s="107">
        <v>0.1626534</v>
      </c>
      <c r="J484" s="70">
        <f t="shared" si="31"/>
        <v>-0.3949988134278164</v>
      </c>
      <c r="K484" s="72">
        <f t="shared" si="34"/>
        <v>0.21761644189626297</v>
      </c>
      <c r="L484" s="53"/>
    </row>
    <row r="485" spans="1:12" x14ac:dyDescent="0.15">
      <c r="A485" s="25" t="s">
        <v>97</v>
      </c>
      <c r="B485" s="25" t="s">
        <v>98</v>
      </c>
      <c r="C485" s="25" t="s">
        <v>105</v>
      </c>
      <c r="D485" s="25" t="s">
        <v>109</v>
      </c>
      <c r="E485" s="64">
        <v>0.44901543999999999</v>
      </c>
      <c r="F485" s="46">
        <v>0.73693128000000008</v>
      </c>
      <c r="G485" s="105">
        <f t="shared" si="33"/>
        <v>-0.39069564261134371</v>
      </c>
      <c r="H485" s="64">
        <v>1.2413149999999999</v>
      </c>
      <c r="I485" s="107">
        <v>1.041428</v>
      </c>
      <c r="J485" s="70">
        <f t="shared" si="31"/>
        <v>0.19193549626090323</v>
      </c>
      <c r="K485" s="72">
        <f t="shared" si="34"/>
        <v>2.7645263156206834</v>
      </c>
      <c r="L485" s="53"/>
    </row>
    <row r="486" spans="1:12" x14ac:dyDescent="0.15">
      <c r="A486" s="25" t="s">
        <v>1378</v>
      </c>
      <c r="B486" s="25" t="s">
        <v>1379</v>
      </c>
      <c r="C486" s="25" t="s">
        <v>105</v>
      </c>
      <c r="D486" s="25" t="s">
        <v>109</v>
      </c>
      <c r="E486" s="64">
        <v>0.44618324999999998</v>
      </c>
      <c r="F486" s="46">
        <v>1.998E-4</v>
      </c>
      <c r="G486" s="105">
        <f t="shared" si="33"/>
        <v>2232.149399399399</v>
      </c>
      <c r="H486" s="64">
        <v>1.980409E-2</v>
      </c>
      <c r="I486" s="107">
        <v>0</v>
      </c>
      <c r="J486" s="70" t="str">
        <f t="shared" si="31"/>
        <v/>
      </c>
      <c r="K486" s="72">
        <f t="shared" si="34"/>
        <v>4.4385552348726674E-2</v>
      </c>
      <c r="L486" s="53"/>
    </row>
    <row r="487" spans="1:12" x14ac:dyDescent="0.15">
      <c r="A487" s="25" t="s">
        <v>741</v>
      </c>
      <c r="B487" s="25" t="s">
        <v>888</v>
      </c>
      <c r="C487" s="25" t="s">
        <v>105</v>
      </c>
      <c r="D487" s="25" t="s">
        <v>109</v>
      </c>
      <c r="E487" s="64">
        <v>0.44510321999999997</v>
      </c>
      <c r="F487" s="46">
        <v>1.8557533100000001</v>
      </c>
      <c r="G487" s="105">
        <f t="shared" si="33"/>
        <v>-0.76014957505316261</v>
      </c>
      <c r="H487" s="64">
        <v>7.0108399999999987E-2</v>
      </c>
      <c r="I487" s="107">
        <v>0.18440599999999999</v>
      </c>
      <c r="J487" s="70">
        <f t="shared" ref="J487:J550" si="35">IF(ISERROR(H487/I487-1),"",((H487/I487-1)))</f>
        <v>-0.61981497348242476</v>
      </c>
      <c r="K487" s="72">
        <f t="shared" si="34"/>
        <v>0.15751043095127462</v>
      </c>
      <c r="L487" s="53"/>
    </row>
    <row r="488" spans="1:12" x14ac:dyDescent="0.15">
      <c r="A488" s="25" t="s">
        <v>1753</v>
      </c>
      <c r="B488" s="25" t="s">
        <v>1754</v>
      </c>
      <c r="C488" s="25" t="s">
        <v>106</v>
      </c>
      <c r="D488" s="25" t="s">
        <v>109</v>
      </c>
      <c r="E488" s="64">
        <v>0.438334</v>
      </c>
      <c r="F488" s="46">
        <v>5.2639999999999999E-2</v>
      </c>
      <c r="G488" s="105">
        <f t="shared" si="33"/>
        <v>7.32701367781155</v>
      </c>
      <c r="H488" s="64">
        <v>0</v>
      </c>
      <c r="I488" s="107">
        <v>0</v>
      </c>
      <c r="J488" s="70" t="str">
        <f t="shared" si="35"/>
        <v/>
      </c>
      <c r="K488" s="72">
        <f t="shared" si="34"/>
        <v>0</v>
      </c>
      <c r="L488" s="53"/>
    </row>
    <row r="489" spans="1:12" x14ac:dyDescent="0.15">
      <c r="A489" s="25" t="s">
        <v>346</v>
      </c>
      <c r="B489" s="25" t="s">
        <v>359</v>
      </c>
      <c r="C489" s="25" t="s">
        <v>106</v>
      </c>
      <c r="D489" s="25" t="s">
        <v>108</v>
      </c>
      <c r="E489" s="64">
        <v>0.43534040000000002</v>
      </c>
      <c r="F489" s="46">
        <v>0</v>
      </c>
      <c r="G489" s="105" t="str">
        <f t="shared" si="33"/>
        <v/>
      </c>
      <c r="H489" s="64">
        <v>2.9607776800000001</v>
      </c>
      <c r="I489" s="107">
        <v>0</v>
      </c>
      <c r="J489" s="70" t="str">
        <f t="shared" si="35"/>
        <v/>
      </c>
      <c r="K489" s="72">
        <f t="shared" si="34"/>
        <v>6.8010634436868251</v>
      </c>
      <c r="L489" s="53"/>
    </row>
    <row r="490" spans="1:12" x14ac:dyDescent="0.15">
      <c r="A490" s="25" t="s">
        <v>1562</v>
      </c>
      <c r="B490" s="25" t="s">
        <v>1563</v>
      </c>
      <c r="C490" s="25" t="s">
        <v>105</v>
      </c>
      <c r="D490" s="25" t="s">
        <v>109</v>
      </c>
      <c r="E490" s="64">
        <v>0.42860007</v>
      </c>
      <c r="F490" s="46">
        <v>0.23302698999999999</v>
      </c>
      <c r="G490" s="105">
        <f t="shared" si="33"/>
        <v>0.83927222335919116</v>
      </c>
      <c r="H490" s="64">
        <v>6.7571510000000001E-2</v>
      </c>
      <c r="I490" s="107">
        <v>0</v>
      </c>
      <c r="J490" s="70" t="str">
        <f t="shared" si="35"/>
        <v/>
      </c>
      <c r="K490" s="72">
        <f t="shared" si="34"/>
        <v>0.15765632049476799</v>
      </c>
      <c r="L490" s="53"/>
    </row>
    <row r="491" spans="1:12" x14ac:dyDescent="0.15">
      <c r="A491" s="25" t="s">
        <v>1488</v>
      </c>
      <c r="B491" s="25" t="s">
        <v>600</v>
      </c>
      <c r="C491" s="25" t="s">
        <v>105</v>
      </c>
      <c r="D491" s="25" t="s">
        <v>108</v>
      </c>
      <c r="E491" s="64">
        <v>0.42094851</v>
      </c>
      <c r="F491" s="46">
        <v>11.000805402000001</v>
      </c>
      <c r="G491" s="105">
        <f t="shared" si="33"/>
        <v>-0.96173475535496067</v>
      </c>
      <c r="H491" s="64">
        <v>1.4742575800000002</v>
      </c>
      <c r="I491" s="107">
        <v>20.997286350000003</v>
      </c>
      <c r="J491" s="70">
        <f t="shared" si="35"/>
        <v>-0.92978818522423023</v>
      </c>
      <c r="K491" s="72">
        <f t="shared" si="34"/>
        <v>3.5022278140383492</v>
      </c>
      <c r="L491" s="53"/>
    </row>
    <row r="492" spans="1:12" x14ac:dyDescent="0.15">
      <c r="A492" s="25" t="s">
        <v>301</v>
      </c>
      <c r="B492" s="25" t="s">
        <v>302</v>
      </c>
      <c r="C492" s="25" t="s">
        <v>106</v>
      </c>
      <c r="D492" s="25" t="s">
        <v>108</v>
      </c>
      <c r="E492" s="64">
        <v>0.41361419999999999</v>
      </c>
      <c r="F492" s="46">
        <v>1.83835283</v>
      </c>
      <c r="G492" s="105">
        <f t="shared" si="33"/>
        <v>-0.77500826106379161</v>
      </c>
      <c r="H492" s="64">
        <v>0</v>
      </c>
      <c r="I492" s="107">
        <v>20.894330462110002</v>
      </c>
      <c r="J492" s="70">
        <f t="shared" si="35"/>
        <v>-1</v>
      </c>
      <c r="K492" s="72">
        <f t="shared" si="34"/>
        <v>0</v>
      </c>
      <c r="L492" s="53"/>
    </row>
    <row r="493" spans="1:12" x14ac:dyDescent="0.15">
      <c r="A493" s="25" t="s">
        <v>466</v>
      </c>
      <c r="B493" s="25" t="s">
        <v>467</v>
      </c>
      <c r="C493" s="25" t="s">
        <v>106</v>
      </c>
      <c r="D493" s="25" t="s">
        <v>108</v>
      </c>
      <c r="E493" s="64">
        <v>0.40548032000000001</v>
      </c>
      <c r="F493" s="46">
        <v>0.47537559999999995</v>
      </c>
      <c r="G493" s="105">
        <f t="shared" si="33"/>
        <v>-0.1470316945169251</v>
      </c>
      <c r="H493" s="64">
        <v>0.98519091000000003</v>
      </c>
      <c r="I493" s="107">
        <v>2.0564599999999999E-2</v>
      </c>
      <c r="J493" s="70">
        <f t="shared" si="35"/>
        <v>46.907127296422011</v>
      </c>
      <c r="K493" s="72">
        <f t="shared" si="34"/>
        <v>2.4296885974638669</v>
      </c>
      <c r="L493" s="53"/>
    </row>
    <row r="494" spans="1:12" x14ac:dyDescent="0.15">
      <c r="A494" s="25" t="s">
        <v>338</v>
      </c>
      <c r="B494" s="25" t="s">
        <v>339</v>
      </c>
      <c r="C494" s="25" t="s">
        <v>105</v>
      </c>
      <c r="D494" s="25" t="s">
        <v>108</v>
      </c>
      <c r="E494" s="64">
        <v>0.39731696999999999</v>
      </c>
      <c r="F494" s="46">
        <v>2.5368000000000001E-3</v>
      </c>
      <c r="G494" s="105">
        <f t="shared" si="33"/>
        <v>155.62132213812677</v>
      </c>
      <c r="H494" s="64">
        <v>1.0304655999999999</v>
      </c>
      <c r="I494" s="107">
        <v>0</v>
      </c>
      <c r="J494" s="70" t="str">
        <f t="shared" si="35"/>
        <v/>
      </c>
      <c r="K494" s="72">
        <f t="shared" si="34"/>
        <v>2.5935605015813947</v>
      </c>
      <c r="L494" s="53"/>
    </row>
    <row r="495" spans="1:12" x14ac:dyDescent="0.15">
      <c r="A495" s="25" t="s">
        <v>836</v>
      </c>
      <c r="B495" s="25" t="s">
        <v>837</v>
      </c>
      <c r="C495" s="25" t="s">
        <v>105</v>
      </c>
      <c r="D495" s="25" t="s">
        <v>108</v>
      </c>
      <c r="E495" s="64">
        <v>0.37675521000000001</v>
      </c>
      <c r="F495" s="46">
        <v>0.42937199999999998</v>
      </c>
      <c r="G495" s="105">
        <f t="shared" si="33"/>
        <v>-0.12254359855789376</v>
      </c>
      <c r="H495" s="64">
        <v>2.873204E-2</v>
      </c>
      <c r="I495" s="107">
        <v>0.44325336999999998</v>
      </c>
      <c r="J495" s="70">
        <f t="shared" si="35"/>
        <v>-0.93517919559190266</v>
      </c>
      <c r="K495" s="72">
        <f t="shared" si="34"/>
        <v>7.6261825284380275E-2</v>
      </c>
      <c r="L495" s="53"/>
    </row>
    <row r="496" spans="1:12" x14ac:dyDescent="0.15">
      <c r="A496" s="25" t="s">
        <v>93</v>
      </c>
      <c r="B496" s="25" t="s">
        <v>94</v>
      </c>
      <c r="C496" s="25" t="s">
        <v>105</v>
      </c>
      <c r="D496" s="25" t="s">
        <v>109</v>
      </c>
      <c r="E496" s="64">
        <v>0.37125207500000001</v>
      </c>
      <c r="F496" s="46">
        <v>0.5930028100000001</v>
      </c>
      <c r="G496" s="105">
        <f t="shared" si="33"/>
        <v>-0.3739455045752651</v>
      </c>
      <c r="H496" s="64">
        <v>0</v>
      </c>
      <c r="I496" s="107">
        <v>4.5299999999999997E-5</v>
      </c>
      <c r="J496" s="70">
        <f t="shared" si="35"/>
        <v>-1</v>
      </c>
      <c r="K496" s="72">
        <f t="shared" si="34"/>
        <v>0</v>
      </c>
      <c r="L496" s="53"/>
    </row>
    <row r="497" spans="1:12" x14ac:dyDescent="0.15">
      <c r="A497" s="25" t="s">
        <v>1691</v>
      </c>
      <c r="B497" s="25" t="s">
        <v>820</v>
      </c>
      <c r="C497" s="25" t="s">
        <v>105</v>
      </c>
      <c r="D497" s="25" t="s">
        <v>108</v>
      </c>
      <c r="E497" s="64">
        <v>0.36882878999999996</v>
      </c>
      <c r="F497" s="46">
        <v>0.25393584000000002</v>
      </c>
      <c r="G497" s="105">
        <f t="shared" si="33"/>
        <v>0.45244873665725938</v>
      </c>
      <c r="H497" s="64">
        <v>0.25188763000000003</v>
      </c>
      <c r="I497" s="107">
        <v>0</v>
      </c>
      <c r="J497" s="70" t="str">
        <f t="shared" si="35"/>
        <v/>
      </c>
      <c r="K497" s="72">
        <f t="shared" si="34"/>
        <v>0.68293917619608835</v>
      </c>
      <c r="L497" s="53"/>
    </row>
    <row r="498" spans="1:12" x14ac:dyDescent="0.15">
      <c r="A498" s="25" t="s">
        <v>643</v>
      </c>
      <c r="B498" s="25" t="s">
        <v>80</v>
      </c>
      <c r="C498" s="25" t="s">
        <v>105</v>
      </c>
      <c r="D498" s="25" t="s">
        <v>108</v>
      </c>
      <c r="E498" s="64">
        <v>0.3675544</v>
      </c>
      <c r="F498" s="46">
        <v>0.36698729999999996</v>
      </c>
      <c r="G498" s="105">
        <f t="shared" si="33"/>
        <v>1.5452850820725228E-3</v>
      </c>
      <c r="H498" s="64">
        <v>0.7336144</v>
      </c>
      <c r="I498" s="107">
        <v>9.2729999999999993E-4</v>
      </c>
      <c r="J498" s="70">
        <f t="shared" si="35"/>
        <v>790.12951579855496</v>
      </c>
      <c r="K498" s="72">
        <f t="shared" si="34"/>
        <v>1.9959342072901318</v>
      </c>
      <c r="L498" s="53"/>
    </row>
    <row r="499" spans="1:12" x14ac:dyDescent="0.15">
      <c r="A499" s="25" t="s">
        <v>1523</v>
      </c>
      <c r="B499" s="25" t="s">
        <v>279</v>
      </c>
      <c r="C499" s="25" t="s">
        <v>106</v>
      </c>
      <c r="D499" s="25" t="s">
        <v>109</v>
      </c>
      <c r="E499" s="64">
        <v>0.35814570000000001</v>
      </c>
      <c r="F499" s="46">
        <v>5.64536E-2</v>
      </c>
      <c r="G499" s="105">
        <f t="shared" si="33"/>
        <v>5.3440719458103647</v>
      </c>
      <c r="H499" s="64">
        <v>0</v>
      </c>
      <c r="I499" s="107">
        <v>0</v>
      </c>
      <c r="J499" s="70" t="str">
        <f t="shared" si="35"/>
        <v/>
      </c>
      <c r="K499" s="72">
        <f t="shared" si="34"/>
        <v>0</v>
      </c>
      <c r="L499" s="53"/>
    </row>
    <row r="500" spans="1:12" x14ac:dyDescent="0.15">
      <c r="A500" s="25" t="s">
        <v>907</v>
      </c>
      <c r="B500" s="25" t="s">
        <v>908</v>
      </c>
      <c r="C500" s="25" t="s">
        <v>105</v>
      </c>
      <c r="D500" s="25" t="s">
        <v>108</v>
      </c>
      <c r="E500" s="64">
        <v>0.35392099999999999</v>
      </c>
      <c r="F500" s="46">
        <v>22.464187840000001</v>
      </c>
      <c r="G500" s="105">
        <f t="shared" si="33"/>
        <v>-0.98424510146902333</v>
      </c>
      <c r="H500" s="64">
        <v>0</v>
      </c>
      <c r="I500" s="107">
        <v>13.5962744</v>
      </c>
      <c r="J500" s="70">
        <f t="shared" si="35"/>
        <v>-1</v>
      </c>
      <c r="K500" s="72">
        <f t="shared" si="34"/>
        <v>0</v>
      </c>
      <c r="L500" s="53"/>
    </row>
    <row r="501" spans="1:12" x14ac:dyDescent="0.15">
      <c r="A501" s="25" t="s">
        <v>1547</v>
      </c>
      <c r="B501" s="25" t="s">
        <v>101</v>
      </c>
      <c r="C501" s="25" t="s">
        <v>105</v>
      </c>
      <c r="D501" s="25" t="s">
        <v>108</v>
      </c>
      <c r="E501" s="64">
        <v>0.35309757000000003</v>
      </c>
      <c r="F501" s="46">
        <v>0.29819878000000005</v>
      </c>
      <c r="G501" s="105">
        <f t="shared" si="33"/>
        <v>0.18410132328509188</v>
      </c>
      <c r="H501" s="64">
        <v>1.288561E-2</v>
      </c>
      <c r="I501" s="107">
        <v>5.3495000000000001E-2</v>
      </c>
      <c r="J501" s="70">
        <f t="shared" si="35"/>
        <v>-0.75912496494999537</v>
      </c>
      <c r="K501" s="72">
        <f t="shared" si="34"/>
        <v>3.6493057712065249E-2</v>
      </c>
      <c r="L501" s="53"/>
    </row>
    <row r="502" spans="1:12" x14ac:dyDescent="0.15">
      <c r="A502" s="25" t="s">
        <v>99</v>
      </c>
      <c r="B502" s="25" t="s">
        <v>100</v>
      </c>
      <c r="C502" s="25" t="s">
        <v>105</v>
      </c>
      <c r="D502" s="25" t="s">
        <v>109</v>
      </c>
      <c r="E502" s="64">
        <v>0.34984441999999999</v>
      </c>
      <c r="F502" s="46">
        <v>3.7398000000000001E-2</v>
      </c>
      <c r="G502" s="105">
        <f t="shared" si="33"/>
        <v>8.3546291245521154</v>
      </c>
      <c r="H502" s="64">
        <v>0</v>
      </c>
      <c r="I502" s="107">
        <v>0</v>
      </c>
      <c r="J502" s="70" t="str">
        <f t="shared" si="35"/>
        <v/>
      </c>
      <c r="K502" s="72">
        <f t="shared" si="34"/>
        <v>0</v>
      </c>
      <c r="L502" s="53"/>
    </row>
    <row r="503" spans="1:12" x14ac:dyDescent="0.15">
      <c r="A503" s="25" t="s">
        <v>28</v>
      </c>
      <c r="B503" s="25" t="s">
        <v>29</v>
      </c>
      <c r="C503" s="25" t="s">
        <v>106</v>
      </c>
      <c r="D503" s="25" t="s">
        <v>109</v>
      </c>
      <c r="E503" s="64">
        <v>0.34377999999999997</v>
      </c>
      <c r="F503" s="46">
        <v>0.23649999999999999</v>
      </c>
      <c r="G503" s="105">
        <f t="shared" si="33"/>
        <v>0.45361522198731508</v>
      </c>
      <c r="H503" s="64">
        <v>0.63839999999999997</v>
      </c>
      <c r="I503" s="107">
        <v>0</v>
      </c>
      <c r="J503" s="70" t="str">
        <f t="shared" si="35"/>
        <v/>
      </c>
      <c r="K503" s="72">
        <f t="shared" si="34"/>
        <v>1.8570015707720053</v>
      </c>
      <c r="L503" s="53"/>
    </row>
    <row r="504" spans="1:12" x14ac:dyDescent="0.15">
      <c r="A504" s="25" t="s">
        <v>1689</v>
      </c>
      <c r="B504" s="25" t="s">
        <v>513</v>
      </c>
      <c r="C504" s="25" t="s">
        <v>105</v>
      </c>
      <c r="D504" s="25" t="s">
        <v>108</v>
      </c>
      <c r="E504" s="64">
        <v>0.33619312000000001</v>
      </c>
      <c r="F504" s="46">
        <v>0.55673306999999994</v>
      </c>
      <c r="G504" s="105">
        <f t="shared" si="33"/>
        <v>-0.39613229729644039</v>
      </c>
      <c r="H504" s="64">
        <v>1.28417399</v>
      </c>
      <c r="I504" s="107">
        <v>0.38106420000000002</v>
      </c>
      <c r="J504" s="70">
        <f t="shared" si="35"/>
        <v>2.3699675540237051</v>
      </c>
      <c r="K504" s="72">
        <f t="shared" si="34"/>
        <v>3.8197509514769368</v>
      </c>
      <c r="L504" s="53"/>
    </row>
    <row r="505" spans="1:12" x14ac:dyDescent="0.15">
      <c r="A505" s="25" t="s">
        <v>1474</v>
      </c>
      <c r="B505" s="25" t="s">
        <v>1428</v>
      </c>
      <c r="C505" s="25" t="s">
        <v>106</v>
      </c>
      <c r="D505" s="25" t="s">
        <v>109</v>
      </c>
      <c r="E505" s="64">
        <v>0.33586488000000003</v>
      </c>
      <c r="F505" s="46">
        <v>1.1719874399999999</v>
      </c>
      <c r="G505" s="105">
        <f t="shared" si="33"/>
        <v>-0.71342279913853002</v>
      </c>
      <c r="H505" s="64">
        <v>1.9379219999999999</v>
      </c>
      <c r="I505" s="107">
        <v>2.5563528399999997</v>
      </c>
      <c r="J505" s="70">
        <f t="shared" si="35"/>
        <v>-0.24191920235862274</v>
      </c>
      <c r="K505" s="72">
        <f t="shared" si="34"/>
        <v>5.7699453423055118</v>
      </c>
      <c r="L505" s="53"/>
    </row>
    <row r="506" spans="1:12" x14ac:dyDescent="0.15">
      <c r="A506" s="25" t="s">
        <v>1396</v>
      </c>
      <c r="B506" s="25" t="s">
        <v>274</v>
      </c>
      <c r="C506" s="25" t="s">
        <v>105</v>
      </c>
      <c r="D506" s="25" t="s">
        <v>108</v>
      </c>
      <c r="E506" s="64">
        <v>0.33314090000000002</v>
      </c>
      <c r="F506" s="46">
        <v>3.9461099999999999E-2</v>
      </c>
      <c r="G506" s="105">
        <f t="shared" si="33"/>
        <v>7.4422608594286537</v>
      </c>
      <c r="H506" s="64">
        <v>9.6142391499999995</v>
      </c>
      <c r="I506" s="107">
        <v>9.6358662100000014</v>
      </c>
      <c r="J506" s="70">
        <f t="shared" si="35"/>
        <v>-2.2444334041871183E-3</v>
      </c>
      <c r="K506" s="72">
        <f t="shared" si="34"/>
        <v>28.859377968901445</v>
      </c>
      <c r="L506" s="53"/>
    </row>
    <row r="507" spans="1:12" x14ac:dyDescent="0.15">
      <c r="A507" s="25" t="s">
        <v>1510</v>
      </c>
      <c r="B507" s="25" t="s">
        <v>426</v>
      </c>
      <c r="C507" s="25" t="s">
        <v>106</v>
      </c>
      <c r="D507" s="25" t="s">
        <v>109</v>
      </c>
      <c r="E507" s="64">
        <v>0.33146664000000003</v>
      </c>
      <c r="F507" s="46">
        <v>23.745125290000001</v>
      </c>
      <c r="G507" s="105">
        <f t="shared" si="33"/>
        <v>-0.98604064472384179</v>
      </c>
      <c r="H507" s="64">
        <v>0.19406491000000001</v>
      </c>
      <c r="I507" s="107">
        <v>16.585284220000002</v>
      </c>
      <c r="J507" s="70">
        <f t="shared" si="35"/>
        <v>-0.98829896989247978</v>
      </c>
      <c r="K507" s="72">
        <f t="shared" si="34"/>
        <v>0.58547342803486946</v>
      </c>
      <c r="L507" s="53"/>
    </row>
    <row r="508" spans="1:12" x14ac:dyDescent="0.15">
      <c r="A508" s="25" t="s">
        <v>1861</v>
      </c>
      <c r="B508" s="25" t="s">
        <v>1862</v>
      </c>
      <c r="C508" s="25" t="s">
        <v>105</v>
      </c>
      <c r="D508" s="25" t="s">
        <v>108</v>
      </c>
      <c r="E508" s="64">
        <v>0.32976915299999998</v>
      </c>
      <c r="F508" s="46">
        <v>0.46821671999999998</v>
      </c>
      <c r="G508" s="105">
        <f t="shared" si="33"/>
        <v>-0.2956912068411397</v>
      </c>
      <c r="H508" s="64">
        <v>3.4602540000000001E-2</v>
      </c>
      <c r="I508" s="107">
        <v>1.9187841299999999</v>
      </c>
      <c r="J508" s="70">
        <f t="shared" si="35"/>
        <v>-0.98196642370603726</v>
      </c>
      <c r="K508" s="72">
        <f t="shared" si="34"/>
        <v>0.10492958387772552</v>
      </c>
      <c r="L508" s="53"/>
    </row>
    <row r="509" spans="1:12" x14ac:dyDescent="0.15">
      <c r="A509" s="25" t="s">
        <v>122</v>
      </c>
      <c r="B509" s="25" t="s">
        <v>123</v>
      </c>
      <c r="C509" s="25" t="s">
        <v>105</v>
      </c>
      <c r="D509" s="25" t="s">
        <v>109</v>
      </c>
      <c r="E509" s="64">
        <v>0.32813284499999995</v>
      </c>
      <c r="F509" s="46">
        <v>0.31123974399999998</v>
      </c>
      <c r="G509" s="105">
        <f t="shared" si="33"/>
        <v>5.4276811768615207E-2</v>
      </c>
      <c r="H509" s="64">
        <v>6.1088280000000002E-2</v>
      </c>
      <c r="I509" s="107">
        <v>8.8601410000000005E-2</v>
      </c>
      <c r="J509" s="70">
        <f t="shared" si="35"/>
        <v>-0.3105269995138904</v>
      </c>
      <c r="K509" s="72">
        <f t="shared" si="34"/>
        <v>0.18616935467097179</v>
      </c>
      <c r="L509" s="53"/>
    </row>
    <row r="510" spans="1:12" x14ac:dyDescent="0.15">
      <c r="A510" s="25" t="s">
        <v>834</v>
      </c>
      <c r="B510" s="25" t="s">
        <v>835</v>
      </c>
      <c r="C510" s="25" t="s">
        <v>105</v>
      </c>
      <c r="D510" s="25" t="s">
        <v>108</v>
      </c>
      <c r="E510" s="64">
        <v>0.32708184000000001</v>
      </c>
      <c r="F510" s="46">
        <v>3.1888073100000001</v>
      </c>
      <c r="G510" s="105">
        <f t="shared" si="33"/>
        <v>-0.89742815786507968</v>
      </c>
      <c r="H510" s="64">
        <v>9.6440874999999995</v>
      </c>
      <c r="I510" s="107">
        <v>0.69980160999999996</v>
      </c>
      <c r="J510" s="70">
        <f t="shared" si="35"/>
        <v>12.781173638625953</v>
      </c>
      <c r="K510" s="72">
        <f t="shared" si="34"/>
        <v>29.485242898229995</v>
      </c>
      <c r="L510" s="53"/>
    </row>
    <row r="511" spans="1:12" x14ac:dyDescent="0.15">
      <c r="A511" s="25" t="s">
        <v>505</v>
      </c>
      <c r="B511" s="25" t="s">
        <v>1940</v>
      </c>
      <c r="C511" s="25" t="s">
        <v>105</v>
      </c>
      <c r="D511" s="25" t="s">
        <v>108</v>
      </c>
      <c r="E511" s="64">
        <v>0.32669072999999998</v>
      </c>
      <c r="F511" s="46">
        <v>0.33380137999999998</v>
      </c>
      <c r="G511" s="105">
        <f t="shared" si="33"/>
        <v>-2.1302038955021696E-2</v>
      </c>
      <c r="H511" s="64">
        <v>5.5689755500000002</v>
      </c>
      <c r="I511" s="107">
        <v>22.21056227</v>
      </c>
      <c r="J511" s="70">
        <f t="shared" si="35"/>
        <v>-0.74926453989316322</v>
      </c>
      <c r="K511" s="72">
        <f t="shared" si="34"/>
        <v>17.046628626407614</v>
      </c>
      <c r="L511" s="53"/>
    </row>
    <row r="512" spans="1:12" x14ac:dyDescent="0.15">
      <c r="A512" s="25" t="s">
        <v>1721</v>
      </c>
      <c r="B512" s="25" t="s">
        <v>1733</v>
      </c>
      <c r="C512" s="25" t="s">
        <v>106</v>
      </c>
      <c r="D512" s="25" t="s">
        <v>109</v>
      </c>
      <c r="E512" s="64">
        <v>0.32600855000000001</v>
      </c>
      <c r="F512" s="46">
        <v>5.2002349999999996E-2</v>
      </c>
      <c r="G512" s="105">
        <f t="shared" si="33"/>
        <v>5.2691118766748044</v>
      </c>
      <c r="H512" s="64">
        <v>0.27502980999999999</v>
      </c>
      <c r="I512" s="107">
        <v>4.5076209999999999E-2</v>
      </c>
      <c r="J512" s="70">
        <f t="shared" si="35"/>
        <v>5.1014404272231406</v>
      </c>
      <c r="K512" s="72">
        <f t="shared" si="34"/>
        <v>0.84362759811054033</v>
      </c>
      <c r="L512" s="53"/>
    </row>
    <row r="513" spans="1:12" x14ac:dyDescent="0.15">
      <c r="A513" s="25" t="s">
        <v>840</v>
      </c>
      <c r="B513" s="25" t="s">
        <v>841</v>
      </c>
      <c r="C513" s="25" t="s">
        <v>105</v>
      </c>
      <c r="D513" s="25" t="s">
        <v>108</v>
      </c>
      <c r="E513" s="64">
        <v>0.32594392</v>
      </c>
      <c r="F513" s="46">
        <v>3.0295180000000001E-2</v>
      </c>
      <c r="G513" s="105">
        <f t="shared" si="33"/>
        <v>9.758936570107851</v>
      </c>
      <c r="H513" s="64">
        <v>0.53401317000000004</v>
      </c>
      <c r="I513" s="107">
        <v>4.914E-3</v>
      </c>
      <c r="J513" s="70">
        <f t="shared" si="35"/>
        <v>107.67178876678878</v>
      </c>
      <c r="K513" s="72">
        <f t="shared" si="34"/>
        <v>1.6383590465500937</v>
      </c>
      <c r="L513" s="53"/>
    </row>
    <row r="514" spans="1:12" x14ac:dyDescent="0.15">
      <c r="A514" s="25" t="s">
        <v>733</v>
      </c>
      <c r="B514" s="25" t="s">
        <v>1744</v>
      </c>
      <c r="C514" s="25" t="s">
        <v>106</v>
      </c>
      <c r="D514" s="25" t="s">
        <v>108</v>
      </c>
      <c r="E514" s="64">
        <v>0.32592883</v>
      </c>
      <c r="F514" s="46">
        <v>0.55704949999999998</v>
      </c>
      <c r="G514" s="105">
        <f t="shared" si="33"/>
        <v>-0.41490149439143198</v>
      </c>
      <c r="H514" s="64">
        <v>0.30577104999999999</v>
      </c>
      <c r="I514" s="107">
        <v>0.71611745999999998</v>
      </c>
      <c r="J514" s="70">
        <f t="shared" si="35"/>
        <v>-0.57301550781906641</v>
      </c>
      <c r="K514" s="72">
        <f t="shared" si="34"/>
        <v>0.93815281698154773</v>
      </c>
      <c r="L514" s="53"/>
    </row>
    <row r="515" spans="1:12" x14ac:dyDescent="0.15">
      <c r="A515" s="25" t="s">
        <v>825</v>
      </c>
      <c r="B515" s="25" t="s">
        <v>827</v>
      </c>
      <c r="C515" s="25" t="s">
        <v>105</v>
      </c>
      <c r="D515" s="25" t="s">
        <v>108</v>
      </c>
      <c r="E515" s="64">
        <v>0.31488289000000003</v>
      </c>
      <c r="F515" s="46">
        <v>3.9508053700000003</v>
      </c>
      <c r="G515" s="105">
        <f t="shared" si="33"/>
        <v>-0.92029906297307684</v>
      </c>
      <c r="H515" s="64">
        <v>0</v>
      </c>
      <c r="I515" s="107">
        <v>0</v>
      </c>
      <c r="J515" s="70" t="str">
        <f t="shared" si="35"/>
        <v/>
      </c>
      <c r="K515" s="72">
        <f t="shared" si="34"/>
        <v>0</v>
      </c>
      <c r="L515" s="53"/>
    </row>
    <row r="516" spans="1:12" x14ac:dyDescent="0.15">
      <c r="A516" s="25" t="s">
        <v>1503</v>
      </c>
      <c r="B516" s="25" t="s">
        <v>1572</v>
      </c>
      <c r="C516" s="25" t="s">
        <v>106</v>
      </c>
      <c r="D516" s="25" t="s">
        <v>109</v>
      </c>
      <c r="E516" s="64">
        <v>0.31480878000000001</v>
      </c>
      <c r="F516" s="46">
        <v>4.5528149899999999</v>
      </c>
      <c r="G516" s="105">
        <f t="shared" si="33"/>
        <v>-0.93085403630688712</v>
      </c>
      <c r="H516" s="64">
        <v>1.0046435499999999</v>
      </c>
      <c r="I516" s="107">
        <v>3.6996379799999999</v>
      </c>
      <c r="J516" s="70">
        <f t="shared" si="35"/>
        <v>-0.72844814670218083</v>
      </c>
      <c r="K516" s="72">
        <f t="shared" si="34"/>
        <v>3.1912818632313873</v>
      </c>
      <c r="L516" s="53"/>
    </row>
    <row r="517" spans="1:12" x14ac:dyDescent="0.15">
      <c r="A517" s="25" t="s">
        <v>925</v>
      </c>
      <c r="B517" s="25" t="s">
        <v>517</v>
      </c>
      <c r="C517" s="25" t="s">
        <v>105</v>
      </c>
      <c r="D517" s="25" t="s">
        <v>108</v>
      </c>
      <c r="E517" s="64">
        <v>0.30096000000000001</v>
      </c>
      <c r="F517" s="46">
        <v>5.3450150000000002E-2</v>
      </c>
      <c r="G517" s="105">
        <f t="shared" si="33"/>
        <v>4.6306670795124054</v>
      </c>
      <c r="H517" s="64">
        <v>0</v>
      </c>
      <c r="I517" s="107">
        <v>0</v>
      </c>
      <c r="J517" s="70" t="str">
        <f t="shared" si="35"/>
        <v/>
      </c>
      <c r="K517" s="72">
        <f t="shared" si="34"/>
        <v>0</v>
      </c>
      <c r="L517" s="53"/>
    </row>
    <row r="518" spans="1:12" x14ac:dyDescent="0.15">
      <c r="A518" s="25" t="s">
        <v>213</v>
      </c>
      <c r="B518" s="25" t="s">
        <v>214</v>
      </c>
      <c r="C518" s="25" t="s">
        <v>106</v>
      </c>
      <c r="D518" s="25" t="s">
        <v>109</v>
      </c>
      <c r="E518" s="64">
        <v>0.30027096000000003</v>
      </c>
      <c r="F518" s="46"/>
      <c r="G518" s="105" t="str">
        <f t="shared" si="33"/>
        <v/>
      </c>
      <c r="H518" s="64">
        <v>0</v>
      </c>
      <c r="I518" s="107"/>
      <c r="J518" s="70" t="str">
        <f t="shared" si="35"/>
        <v/>
      </c>
      <c r="K518" s="72">
        <f t="shared" si="34"/>
        <v>0</v>
      </c>
      <c r="L518" s="53"/>
    </row>
    <row r="519" spans="1:12" x14ac:dyDescent="0.15">
      <c r="A519" s="25" t="s">
        <v>1913</v>
      </c>
      <c r="B519" s="25" t="s">
        <v>1665</v>
      </c>
      <c r="C519" s="25" t="s">
        <v>106</v>
      </c>
      <c r="D519" s="25" t="s">
        <v>108</v>
      </c>
      <c r="E519" s="64">
        <v>0.295264064293915</v>
      </c>
      <c r="F519" s="46">
        <v>0</v>
      </c>
      <c r="G519" s="105">
        <v>0</v>
      </c>
      <c r="H519" s="64">
        <v>0</v>
      </c>
      <c r="I519" s="107">
        <v>0</v>
      </c>
      <c r="J519" s="70" t="str">
        <f t="shared" si="35"/>
        <v/>
      </c>
      <c r="K519" s="72">
        <f t="shared" si="34"/>
        <v>0</v>
      </c>
      <c r="L519" s="53"/>
    </row>
    <row r="520" spans="1:12" x14ac:dyDescent="0.15">
      <c r="A520" s="25" t="s">
        <v>1397</v>
      </c>
      <c r="B520" s="25" t="s">
        <v>516</v>
      </c>
      <c r="C520" s="25" t="s">
        <v>105</v>
      </c>
      <c r="D520" s="25" t="s">
        <v>108</v>
      </c>
      <c r="E520" s="64">
        <v>0.29358800000000002</v>
      </c>
      <c r="F520" s="46">
        <v>0</v>
      </c>
      <c r="G520" s="105">
        <v>0</v>
      </c>
      <c r="H520" s="64">
        <v>0</v>
      </c>
      <c r="I520" s="107">
        <v>0</v>
      </c>
      <c r="J520" s="70" t="str">
        <f t="shared" si="35"/>
        <v/>
      </c>
      <c r="K520" s="72">
        <f t="shared" si="34"/>
        <v>0</v>
      </c>
      <c r="L520" s="53"/>
    </row>
    <row r="521" spans="1:12" x14ac:dyDescent="0.15">
      <c r="A521" s="25" t="s">
        <v>1757</v>
      </c>
      <c r="B521" s="25" t="s">
        <v>1758</v>
      </c>
      <c r="C521" s="25" t="s">
        <v>106</v>
      </c>
      <c r="D521" s="25" t="s">
        <v>109</v>
      </c>
      <c r="E521" s="64">
        <v>0.29224919999999999</v>
      </c>
      <c r="F521" s="46">
        <v>0</v>
      </c>
      <c r="G521" s="105">
        <v>0</v>
      </c>
      <c r="H521" s="64">
        <v>0</v>
      </c>
      <c r="I521" s="107">
        <v>0</v>
      </c>
      <c r="J521" s="70" t="str">
        <f t="shared" si="35"/>
        <v/>
      </c>
      <c r="K521" s="72">
        <f t="shared" si="34"/>
        <v>0</v>
      </c>
      <c r="L521" s="53"/>
    </row>
    <row r="522" spans="1:12" x14ac:dyDescent="0.15">
      <c r="A522" s="25" t="s">
        <v>293</v>
      </c>
      <c r="B522" s="25" t="s">
        <v>294</v>
      </c>
      <c r="C522" s="25" t="s">
        <v>105</v>
      </c>
      <c r="D522" s="25" t="s">
        <v>108</v>
      </c>
      <c r="E522" s="64">
        <v>0.28815000000000002</v>
      </c>
      <c r="F522" s="46">
        <v>8.2676568600000007</v>
      </c>
      <c r="G522" s="105">
        <f t="shared" ref="G522:G583" si="36">IF(ISERROR(E522/F522-1),"",((E522/F522-1)))</f>
        <v>-0.9651473198659094</v>
      </c>
      <c r="H522" s="64">
        <v>0</v>
      </c>
      <c r="I522" s="107">
        <v>13.85545705982075</v>
      </c>
      <c r="J522" s="70">
        <f t="shared" si="35"/>
        <v>-1</v>
      </c>
      <c r="K522" s="72">
        <f t="shared" si="34"/>
        <v>0</v>
      </c>
      <c r="L522" s="53"/>
    </row>
    <row r="523" spans="1:12" x14ac:dyDescent="0.15">
      <c r="A523" s="25" t="s">
        <v>988</v>
      </c>
      <c r="B523" s="25" t="s">
        <v>981</v>
      </c>
      <c r="C523" s="25" t="s">
        <v>105</v>
      </c>
      <c r="D523" s="25" t="s">
        <v>109</v>
      </c>
      <c r="E523" s="64">
        <v>0.28592456999999999</v>
      </c>
      <c r="F523" s="46">
        <v>1.6009799999999998E-2</v>
      </c>
      <c r="G523" s="105">
        <f t="shared" si="36"/>
        <v>16.859346775100253</v>
      </c>
      <c r="H523" s="64">
        <v>0</v>
      </c>
      <c r="I523" s="107">
        <v>2.7799999999999999E-3</v>
      </c>
      <c r="J523" s="70">
        <f t="shared" si="35"/>
        <v>-1</v>
      </c>
      <c r="K523" s="72">
        <f t="shared" si="34"/>
        <v>0</v>
      </c>
      <c r="L523" s="53"/>
    </row>
    <row r="524" spans="1:12" x14ac:dyDescent="0.15">
      <c r="A524" s="25" t="s">
        <v>798</v>
      </c>
      <c r="B524" s="25" t="s">
        <v>799</v>
      </c>
      <c r="C524" s="25" t="s">
        <v>106</v>
      </c>
      <c r="D524" s="25" t="s">
        <v>109</v>
      </c>
      <c r="E524" s="64">
        <v>0.28568323299999998</v>
      </c>
      <c r="F524" s="46">
        <v>2.5454041300000001</v>
      </c>
      <c r="G524" s="105">
        <f t="shared" si="36"/>
        <v>-0.88776507838855434</v>
      </c>
      <c r="H524" s="64">
        <v>0.20312670000000002</v>
      </c>
      <c r="I524" s="107">
        <v>0.13090315999999999</v>
      </c>
      <c r="J524" s="70">
        <f t="shared" si="35"/>
        <v>0.55173259377390149</v>
      </c>
      <c r="K524" s="72">
        <f t="shared" si="34"/>
        <v>0.71102072693219642</v>
      </c>
      <c r="L524" s="53"/>
    </row>
    <row r="525" spans="1:12" x14ac:dyDescent="0.15">
      <c r="A525" s="25" t="s">
        <v>400</v>
      </c>
      <c r="B525" s="25" t="s">
        <v>401</v>
      </c>
      <c r="C525" s="25" t="s">
        <v>105</v>
      </c>
      <c r="D525" s="25" t="s">
        <v>109</v>
      </c>
      <c r="E525" s="64">
        <v>0.27536023500000001</v>
      </c>
      <c r="F525" s="46">
        <v>0.42138329999999996</v>
      </c>
      <c r="G525" s="105">
        <f t="shared" si="36"/>
        <v>-0.34653263430230852</v>
      </c>
      <c r="H525" s="64">
        <v>2.7643020000000001E-2</v>
      </c>
      <c r="I525" s="107">
        <v>7.4175530000000003E-2</v>
      </c>
      <c r="J525" s="70">
        <f t="shared" si="35"/>
        <v>-0.6273296597948137</v>
      </c>
      <c r="K525" s="72">
        <f t="shared" si="34"/>
        <v>0.10038856917739049</v>
      </c>
      <c r="L525" s="53"/>
    </row>
    <row r="526" spans="1:12" x14ac:dyDescent="0.15">
      <c r="A526" s="25" t="s">
        <v>701</v>
      </c>
      <c r="B526" s="25" t="s">
        <v>142</v>
      </c>
      <c r="C526" s="25" t="s">
        <v>105</v>
      </c>
      <c r="D526" s="25" t="s">
        <v>108</v>
      </c>
      <c r="E526" s="64">
        <v>0.27148884000000001</v>
      </c>
      <c r="F526" s="46">
        <v>10.11453498</v>
      </c>
      <c r="G526" s="105">
        <f t="shared" si="36"/>
        <v>-0.97315854455624218</v>
      </c>
      <c r="H526" s="64">
        <v>64.826579879999997</v>
      </c>
      <c r="I526" s="107">
        <v>105.24389309999999</v>
      </c>
      <c r="J526" s="70">
        <f t="shared" si="35"/>
        <v>-0.38403475992280633</v>
      </c>
      <c r="K526" s="72">
        <f t="shared" si="34"/>
        <v>238.78174837683935</v>
      </c>
      <c r="L526" s="53"/>
    </row>
    <row r="527" spans="1:12" x14ac:dyDescent="0.15">
      <c r="A527" s="25" t="s">
        <v>742</v>
      </c>
      <c r="B527" s="25" t="s">
        <v>889</v>
      </c>
      <c r="C527" s="25" t="s">
        <v>105</v>
      </c>
      <c r="D527" s="25" t="s">
        <v>109</v>
      </c>
      <c r="E527" s="64">
        <v>0.26976665</v>
      </c>
      <c r="F527" s="46">
        <v>1.252061E-2</v>
      </c>
      <c r="G527" s="105">
        <f t="shared" si="36"/>
        <v>20.545807272968329</v>
      </c>
      <c r="H527" s="64">
        <v>0</v>
      </c>
      <c r="I527" s="107">
        <v>1.5257599999999999E-3</v>
      </c>
      <c r="J527" s="70">
        <f t="shared" si="35"/>
        <v>-1</v>
      </c>
      <c r="K527" s="72">
        <f t="shared" si="34"/>
        <v>0</v>
      </c>
      <c r="L527" s="53"/>
    </row>
    <row r="528" spans="1:12" x14ac:dyDescent="0.15">
      <c r="A528" s="25" t="s">
        <v>215</v>
      </c>
      <c r="B528" s="25" t="s">
        <v>584</v>
      </c>
      <c r="C528" s="25" t="s">
        <v>105</v>
      </c>
      <c r="D528" s="25" t="s">
        <v>108</v>
      </c>
      <c r="E528" s="64">
        <v>0.26182462000000001</v>
      </c>
      <c r="F528" s="46">
        <v>0.20982452499999998</v>
      </c>
      <c r="G528" s="105">
        <f t="shared" si="36"/>
        <v>0.247826582712388</v>
      </c>
      <c r="H528" s="64">
        <v>9.8594210000000002E-2</v>
      </c>
      <c r="I528" s="107">
        <v>9.4445214700000015</v>
      </c>
      <c r="J528" s="70">
        <f t="shared" si="35"/>
        <v>-0.98956069819808457</v>
      </c>
      <c r="K528" s="72">
        <f t="shared" si="34"/>
        <v>0.37656584778009033</v>
      </c>
      <c r="L528" s="53"/>
    </row>
    <row r="529" spans="1:12" x14ac:dyDescent="0.15">
      <c r="A529" s="25" t="s">
        <v>321</v>
      </c>
      <c r="B529" s="25" t="s">
        <v>322</v>
      </c>
      <c r="C529" s="25" t="s">
        <v>106</v>
      </c>
      <c r="D529" s="25" t="s">
        <v>108</v>
      </c>
      <c r="E529" s="64">
        <v>0.25572877999999999</v>
      </c>
      <c r="F529" s="46">
        <v>5.8162999999999999E-2</v>
      </c>
      <c r="G529" s="105">
        <f t="shared" si="36"/>
        <v>3.3967604834688716</v>
      </c>
      <c r="H529" s="64">
        <v>0</v>
      </c>
      <c r="I529" s="107">
        <v>20.086299517087703</v>
      </c>
      <c r="J529" s="70">
        <f t="shared" si="35"/>
        <v>-1</v>
      </c>
      <c r="K529" s="72">
        <f t="shared" si="34"/>
        <v>0</v>
      </c>
      <c r="L529" s="53"/>
    </row>
    <row r="530" spans="1:12" x14ac:dyDescent="0.15">
      <c r="A530" s="25" t="s">
        <v>216</v>
      </c>
      <c r="B530" s="25" t="s">
        <v>217</v>
      </c>
      <c r="C530" s="25" t="s">
        <v>105</v>
      </c>
      <c r="D530" s="25" t="s">
        <v>108</v>
      </c>
      <c r="E530" s="64">
        <v>0.25026588</v>
      </c>
      <c r="F530" s="46"/>
      <c r="G530" s="105" t="str">
        <f t="shared" si="36"/>
        <v/>
      </c>
      <c r="H530" s="64">
        <v>50.308599000000001</v>
      </c>
      <c r="I530" s="107"/>
      <c r="J530" s="70" t="str">
        <f t="shared" si="35"/>
        <v/>
      </c>
      <c r="K530" s="72">
        <f t="shared" si="34"/>
        <v>201.02060656450652</v>
      </c>
      <c r="L530" s="53"/>
    </row>
    <row r="531" spans="1:12" x14ac:dyDescent="0.15">
      <c r="A531" s="25" t="s">
        <v>753</v>
      </c>
      <c r="B531" s="25" t="s">
        <v>900</v>
      </c>
      <c r="C531" s="25" t="s">
        <v>105</v>
      </c>
      <c r="D531" s="25" t="s">
        <v>109</v>
      </c>
      <c r="E531" s="64">
        <v>0.24307895999999998</v>
      </c>
      <c r="F531" s="46">
        <v>0.79916278000000007</v>
      </c>
      <c r="G531" s="105">
        <f t="shared" si="36"/>
        <v>-0.69583298161108065</v>
      </c>
      <c r="H531" s="64">
        <v>0</v>
      </c>
      <c r="I531" s="107">
        <v>5.3999999999999999E-2</v>
      </c>
      <c r="J531" s="70">
        <f t="shared" si="35"/>
        <v>-1</v>
      </c>
      <c r="K531" s="72">
        <f t="shared" si="34"/>
        <v>0</v>
      </c>
      <c r="L531" s="53"/>
    </row>
    <row r="532" spans="1:12" x14ac:dyDescent="0.15">
      <c r="A532" s="25" t="s">
        <v>1527</v>
      </c>
      <c r="B532" s="25" t="s">
        <v>1712</v>
      </c>
      <c r="C532" s="25" t="s">
        <v>106</v>
      </c>
      <c r="D532" s="25" t="s">
        <v>109</v>
      </c>
      <c r="E532" s="64">
        <v>0.23679429999999999</v>
      </c>
      <c r="F532" s="46">
        <v>8.2163649999999991E-2</v>
      </c>
      <c r="G532" s="105">
        <f t="shared" si="36"/>
        <v>1.8819836996043873</v>
      </c>
      <c r="H532" s="64">
        <v>0.19511761999999999</v>
      </c>
      <c r="I532" s="107">
        <v>0.64874690000000002</v>
      </c>
      <c r="J532" s="70">
        <f t="shared" si="35"/>
        <v>-0.6992392256517912</v>
      </c>
      <c r="K532" s="72">
        <f t="shared" si="34"/>
        <v>0.82399627018049004</v>
      </c>
      <c r="L532" s="53"/>
    </row>
    <row r="533" spans="1:12" x14ac:dyDescent="0.15">
      <c r="A533" s="25" t="s">
        <v>218</v>
      </c>
      <c r="B533" s="25" t="s">
        <v>583</v>
      </c>
      <c r="C533" s="25" t="s">
        <v>105</v>
      </c>
      <c r="D533" s="25" t="s">
        <v>108</v>
      </c>
      <c r="E533" s="64">
        <v>0.23302244</v>
      </c>
      <c r="F533" s="46">
        <v>0.24477564100000002</v>
      </c>
      <c r="G533" s="105">
        <f t="shared" si="36"/>
        <v>-4.8016219881944933E-2</v>
      </c>
      <c r="H533" s="64">
        <v>0.20970113000000001</v>
      </c>
      <c r="I533" s="107">
        <v>9.2040000000000004E-3</v>
      </c>
      <c r="J533" s="70">
        <f t="shared" si="35"/>
        <v>21.783695132551067</v>
      </c>
      <c r="K533" s="72">
        <f t="shared" si="34"/>
        <v>0.89991817955386622</v>
      </c>
      <c r="L533" s="53"/>
    </row>
    <row r="534" spans="1:12" x14ac:dyDescent="0.15">
      <c r="A534" s="25" t="s">
        <v>710</v>
      </c>
      <c r="B534" s="25" t="s">
        <v>277</v>
      </c>
      <c r="C534" s="25" t="s">
        <v>105</v>
      </c>
      <c r="D534" s="25" t="s">
        <v>108</v>
      </c>
      <c r="E534" s="64">
        <v>0.22431244</v>
      </c>
      <c r="F534" s="46">
        <v>2.23293629</v>
      </c>
      <c r="G534" s="105">
        <f t="shared" si="36"/>
        <v>-0.89954373485505945</v>
      </c>
      <c r="H534" s="64">
        <v>21.884408499999999</v>
      </c>
      <c r="I534" s="107">
        <v>11.111894730000001</v>
      </c>
      <c r="J534" s="70">
        <f t="shared" si="35"/>
        <v>0.96945786760526631</v>
      </c>
      <c r="K534" s="72">
        <f t="shared" si="34"/>
        <v>97.562170426214436</v>
      </c>
      <c r="L534" s="53"/>
    </row>
    <row r="535" spans="1:12" x14ac:dyDescent="0.15">
      <c r="A535" s="25" t="s">
        <v>1382</v>
      </c>
      <c r="B535" s="25" t="s">
        <v>1383</v>
      </c>
      <c r="C535" s="25" t="s">
        <v>105</v>
      </c>
      <c r="D535" s="25" t="s">
        <v>109</v>
      </c>
      <c r="E535" s="64">
        <v>0.22397613</v>
      </c>
      <c r="F535" s="46">
        <v>0.41986800000000002</v>
      </c>
      <c r="G535" s="105">
        <f t="shared" si="36"/>
        <v>-0.46655584612306733</v>
      </c>
      <c r="H535" s="64">
        <v>0</v>
      </c>
      <c r="I535" s="107">
        <v>0.10030019999999999</v>
      </c>
      <c r="J535" s="70">
        <f t="shared" si="35"/>
        <v>-1</v>
      </c>
      <c r="K535" s="72">
        <f t="shared" si="34"/>
        <v>0</v>
      </c>
      <c r="L535" s="53"/>
    </row>
    <row r="536" spans="1:12" x14ac:dyDescent="0.15">
      <c r="A536" s="25" t="s">
        <v>633</v>
      </c>
      <c r="B536" s="25" t="s">
        <v>1610</v>
      </c>
      <c r="C536" s="25" t="s">
        <v>105</v>
      </c>
      <c r="D536" s="25" t="s">
        <v>108</v>
      </c>
      <c r="E536" s="64">
        <v>0.22120000000000001</v>
      </c>
      <c r="F536" s="46">
        <v>0</v>
      </c>
      <c r="G536" s="105" t="str">
        <f t="shared" si="36"/>
        <v/>
      </c>
      <c r="H536" s="64">
        <v>0.44261065000000005</v>
      </c>
      <c r="I536" s="107">
        <v>0</v>
      </c>
      <c r="J536" s="70" t="str">
        <f t="shared" si="35"/>
        <v/>
      </c>
      <c r="K536" s="72">
        <f t="shared" si="34"/>
        <v>2.0009523056057867</v>
      </c>
      <c r="L536" s="53"/>
    </row>
    <row r="537" spans="1:12" x14ac:dyDescent="0.15">
      <c r="A537" s="25" t="s">
        <v>683</v>
      </c>
      <c r="B537" s="25" t="s">
        <v>1881</v>
      </c>
      <c r="C537" s="25" t="s">
        <v>105</v>
      </c>
      <c r="D537" s="25" t="s">
        <v>108</v>
      </c>
      <c r="E537" s="64">
        <v>0.21881844</v>
      </c>
      <c r="F537" s="46">
        <v>0.42420640000000004</v>
      </c>
      <c r="G537" s="105">
        <f t="shared" si="36"/>
        <v>-0.48416987579631054</v>
      </c>
      <c r="H537" s="64">
        <v>0.2414</v>
      </c>
      <c r="I537" s="107">
        <v>0.36779679999999998</v>
      </c>
      <c r="J537" s="70">
        <f t="shared" si="35"/>
        <v>-0.34365932493159257</v>
      </c>
      <c r="K537" s="72">
        <f t="shared" si="34"/>
        <v>1.1031977012540626</v>
      </c>
      <c r="L537" s="53"/>
    </row>
    <row r="538" spans="1:12" x14ac:dyDescent="0.15">
      <c r="A538" s="25" t="s">
        <v>494</v>
      </c>
      <c r="B538" s="25" t="s">
        <v>495</v>
      </c>
      <c r="C538" s="25" t="s">
        <v>105</v>
      </c>
      <c r="D538" s="25" t="s">
        <v>108</v>
      </c>
      <c r="E538" s="64">
        <v>0.214036</v>
      </c>
      <c r="F538" s="46">
        <v>0.11511916</v>
      </c>
      <c r="G538" s="105">
        <f t="shared" si="36"/>
        <v>0.85925609603127762</v>
      </c>
      <c r="H538" s="64">
        <v>0.11854125</v>
      </c>
      <c r="I538" s="107">
        <v>3.6646870000000005E-2</v>
      </c>
      <c r="J538" s="70">
        <f t="shared" si="35"/>
        <v>2.2346896201503696</v>
      </c>
      <c r="K538" s="72">
        <f t="shared" si="34"/>
        <v>0.55383790577286063</v>
      </c>
      <c r="L538" s="53"/>
    </row>
    <row r="539" spans="1:12" x14ac:dyDescent="0.15">
      <c r="A539" s="25" t="s">
        <v>1482</v>
      </c>
      <c r="B539" s="25" t="s">
        <v>970</v>
      </c>
      <c r="C539" s="25" t="s">
        <v>105</v>
      </c>
      <c r="D539" s="25" t="s">
        <v>108</v>
      </c>
      <c r="E539" s="64">
        <v>0.20560239499999999</v>
      </c>
      <c r="F539" s="46">
        <v>0.23741092999999999</v>
      </c>
      <c r="G539" s="105">
        <f t="shared" si="36"/>
        <v>-0.13398092076047219</v>
      </c>
      <c r="H539" s="64">
        <v>0.14500085000000001</v>
      </c>
      <c r="I539" s="107">
        <v>0.47756425000000002</v>
      </c>
      <c r="J539" s="70">
        <f t="shared" si="35"/>
        <v>-0.69637415279724135</v>
      </c>
      <c r="K539" s="72">
        <f t="shared" si="34"/>
        <v>0.7052488372034772</v>
      </c>
      <c r="L539" s="53"/>
    </row>
    <row r="540" spans="1:12" x14ac:dyDescent="0.15">
      <c r="A540" s="25" t="s">
        <v>132</v>
      </c>
      <c r="B540" s="25" t="s">
        <v>135</v>
      </c>
      <c r="C540" s="25" t="s">
        <v>105</v>
      </c>
      <c r="D540" s="25" t="s">
        <v>108</v>
      </c>
      <c r="E540" s="64">
        <v>0.19940566000000001</v>
      </c>
      <c r="F540" s="46">
        <v>2.1258887599999996</v>
      </c>
      <c r="G540" s="105">
        <f t="shared" si="36"/>
        <v>-0.9062012727326334</v>
      </c>
      <c r="H540" s="64">
        <v>0.39915565999999997</v>
      </c>
      <c r="I540" s="107">
        <v>2.8417984500000002</v>
      </c>
      <c r="J540" s="70">
        <f t="shared" si="35"/>
        <v>-0.85954117893195425</v>
      </c>
      <c r="K540" s="72">
        <f t="shared" si="34"/>
        <v>2.0017268316255414</v>
      </c>
      <c r="L540" s="53"/>
    </row>
    <row r="541" spans="1:12" x14ac:dyDescent="0.15">
      <c r="A541" s="25" t="s">
        <v>335</v>
      </c>
      <c r="B541" s="25" t="s">
        <v>336</v>
      </c>
      <c r="C541" s="25" t="s">
        <v>105</v>
      </c>
      <c r="D541" s="25" t="s">
        <v>108</v>
      </c>
      <c r="E541" s="64">
        <v>0.19531862</v>
      </c>
      <c r="F541" s="46">
        <v>9.7934900000000002E-3</v>
      </c>
      <c r="G541" s="105">
        <f t="shared" si="36"/>
        <v>18.943719756695518</v>
      </c>
      <c r="H541" s="64">
        <v>0.19442665000000001</v>
      </c>
      <c r="I541" s="107">
        <v>0</v>
      </c>
      <c r="J541" s="70" t="str">
        <f t="shared" si="35"/>
        <v/>
      </c>
      <c r="K541" s="72">
        <f t="shared" si="34"/>
        <v>0.99543325669616145</v>
      </c>
      <c r="L541" s="53"/>
    </row>
    <row r="542" spans="1:12" x14ac:dyDescent="0.15">
      <c r="A542" s="25" t="s">
        <v>1569</v>
      </c>
      <c r="B542" s="25" t="s">
        <v>1570</v>
      </c>
      <c r="C542" s="25" t="s">
        <v>106</v>
      </c>
      <c r="D542" s="25" t="s">
        <v>109</v>
      </c>
      <c r="E542" s="64">
        <v>0.19014482500000002</v>
      </c>
      <c r="F542" s="46">
        <v>4.9699999999999996E-3</v>
      </c>
      <c r="G542" s="105">
        <f t="shared" si="36"/>
        <v>37.258516096579484</v>
      </c>
      <c r="H542" s="64">
        <v>5.2979999999999999E-2</v>
      </c>
      <c r="I542" s="107">
        <v>0</v>
      </c>
      <c r="J542" s="70" t="str">
        <f t="shared" si="35"/>
        <v/>
      </c>
      <c r="K542" s="72">
        <f t="shared" si="34"/>
        <v>0.27862972342265951</v>
      </c>
      <c r="L542" s="53"/>
    </row>
    <row r="543" spans="1:12" x14ac:dyDescent="0.15">
      <c r="A543" s="25" t="s">
        <v>736</v>
      </c>
      <c r="B543" s="25" t="s">
        <v>883</v>
      </c>
      <c r="C543" s="25" t="s">
        <v>105</v>
      </c>
      <c r="D543" s="25" t="s">
        <v>108</v>
      </c>
      <c r="E543" s="64">
        <v>0.18838272</v>
      </c>
      <c r="F543" s="46">
        <v>0</v>
      </c>
      <c r="G543" s="105" t="str">
        <f t="shared" si="36"/>
        <v/>
      </c>
      <c r="H543" s="64">
        <v>0.17132104999999997</v>
      </c>
      <c r="I543" s="107">
        <v>0</v>
      </c>
      <c r="J543" s="70" t="str">
        <f t="shared" si="35"/>
        <v/>
      </c>
      <c r="K543" s="72">
        <f t="shared" si="34"/>
        <v>0.90943081191310948</v>
      </c>
      <c r="L543" s="53"/>
    </row>
    <row r="544" spans="1:12" x14ac:dyDescent="0.15">
      <c r="A544" s="25" t="s">
        <v>30</v>
      </c>
      <c r="B544" s="25" t="s">
        <v>1822</v>
      </c>
      <c r="C544" s="25" t="s">
        <v>106</v>
      </c>
      <c r="D544" s="25" t="s">
        <v>109</v>
      </c>
      <c r="E544" s="64">
        <v>0.18775210000000001</v>
      </c>
      <c r="F544" s="46">
        <v>1.4852522000000002E-2</v>
      </c>
      <c r="G544" s="105">
        <f t="shared" si="36"/>
        <v>11.641092199695107</v>
      </c>
      <c r="H544" s="64">
        <v>0.116275</v>
      </c>
      <c r="I544" s="107">
        <v>0</v>
      </c>
      <c r="J544" s="70" t="str">
        <f t="shared" si="35"/>
        <v/>
      </c>
      <c r="K544" s="72">
        <f t="shared" ref="K544:K607" si="37">IF(ISERROR(H544/E544),"",(H544/E544))</f>
        <v>0.6193006629486435</v>
      </c>
      <c r="L544" s="53"/>
    </row>
    <row r="545" spans="1:12" x14ac:dyDescent="0.15">
      <c r="A545" s="25" t="s">
        <v>638</v>
      </c>
      <c r="B545" s="25" t="s">
        <v>76</v>
      </c>
      <c r="C545" s="25" t="s">
        <v>105</v>
      </c>
      <c r="D545" s="25" t="s">
        <v>108</v>
      </c>
      <c r="E545" s="64">
        <v>0.1819895</v>
      </c>
      <c r="F545" s="46">
        <v>0</v>
      </c>
      <c r="G545" s="105" t="str">
        <f t="shared" si="36"/>
        <v/>
      </c>
      <c r="H545" s="64">
        <v>0</v>
      </c>
      <c r="I545" s="107">
        <v>0</v>
      </c>
      <c r="J545" s="70" t="str">
        <f t="shared" si="35"/>
        <v/>
      </c>
      <c r="K545" s="72">
        <f t="shared" si="37"/>
        <v>0</v>
      </c>
      <c r="L545" s="53"/>
    </row>
    <row r="546" spans="1:12" x14ac:dyDescent="0.15">
      <c r="A546" s="25" t="s">
        <v>1412</v>
      </c>
      <c r="B546" s="25" t="s">
        <v>1413</v>
      </c>
      <c r="C546" s="25" t="s">
        <v>105</v>
      </c>
      <c r="D546" s="25" t="s">
        <v>109</v>
      </c>
      <c r="E546" s="64">
        <v>0.17894069000000001</v>
      </c>
      <c r="F546" s="46">
        <v>0.46616864000000002</v>
      </c>
      <c r="G546" s="105">
        <f t="shared" si="36"/>
        <v>-0.61614601531325652</v>
      </c>
      <c r="H546" s="64">
        <v>1.5098159999999999E-2</v>
      </c>
      <c r="I546" s="107">
        <v>4.7328190700000006</v>
      </c>
      <c r="J546" s="70">
        <f t="shared" si="35"/>
        <v>-0.99680990129208558</v>
      </c>
      <c r="K546" s="72">
        <f t="shared" si="37"/>
        <v>8.4375219521060293E-2</v>
      </c>
      <c r="L546" s="53"/>
    </row>
    <row r="547" spans="1:12" x14ac:dyDescent="0.15">
      <c r="A547" s="25" t="s">
        <v>1655</v>
      </c>
      <c r="B547" s="25" t="s">
        <v>1656</v>
      </c>
      <c r="C547" s="25" t="s">
        <v>106</v>
      </c>
      <c r="D547" s="25" t="s">
        <v>109</v>
      </c>
      <c r="E547" s="64">
        <v>0.17658254999999998</v>
      </c>
      <c r="F547" s="46">
        <v>1.460587E-2</v>
      </c>
      <c r="G547" s="105">
        <f t="shared" si="36"/>
        <v>11.089834429582078</v>
      </c>
      <c r="H547" s="64">
        <v>3.7332290000000004E-2</v>
      </c>
      <c r="I547" s="107">
        <v>0</v>
      </c>
      <c r="J547" s="70" t="str">
        <f t="shared" si="35"/>
        <v/>
      </c>
      <c r="K547" s="72">
        <f t="shared" si="37"/>
        <v>0.2114155107625301</v>
      </c>
      <c r="L547" s="53"/>
    </row>
    <row r="548" spans="1:12" x14ac:dyDescent="0.15">
      <c r="A548" s="25" t="s">
        <v>755</v>
      </c>
      <c r="B548" s="25" t="s">
        <v>902</v>
      </c>
      <c r="C548" s="25" t="s">
        <v>105</v>
      </c>
      <c r="D548" s="25" t="s">
        <v>109</v>
      </c>
      <c r="E548" s="64">
        <v>0.17241098999999999</v>
      </c>
      <c r="F548" s="46">
        <v>0.58434160999999996</v>
      </c>
      <c r="G548" s="105">
        <f t="shared" si="36"/>
        <v>-0.70494829214712262</v>
      </c>
      <c r="H548" s="64">
        <v>8.0660999999999997E-2</v>
      </c>
      <c r="I548" s="107">
        <v>0</v>
      </c>
      <c r="J548" s="70" t="str">
        <f t="shared" si="35"/>
        <v/>
      </c>
      <c r="K548" s="72">
        <f t="shared" si="37"/>
        <v>0.46784140616558145</v>
      </c>
      <c r="L548" s="53"/>
    </row>
    <row r="549" spans="1:12" x14ac:dyDescent="0.15">
      <c r="A549" s="25" t="s">
        <v>219</v>
      </c>
      <c r="B549" s="25" t="s">
        <v>220</v>
      </c>
      <c r="C549" s="25" t="s">
        <v>105</v>
      </c>
      <c r="D549" s="25" t="s">
        <v>108</v>
      </c>
      <c r="E549" s="64">
        <v>0.16844412</v>
      </c>
      <c r="F549" s="46"/>
      <c r="G549" s="105" t="str">
        <f t="shared" si="36"/>
        <v/>
      </c>
      <c r="H549" s="64">
        <v>19.986250200000001</v>
      </c>
      <c r="I549" s="107"/>
      <c r="J549" s="70" t="str">
        <f t="shared" si="35"/>
        <v/>
      </c>
      <c r="K549" s="72">
        <f t="shared" si="37"/>
        <v>118.65210967292893</v>
      </c>
      <c r="L549" s="53"/>
    </row>
    <row r="550" spans="1:12" x14ac:dyDescent="0.15">
      <c r="A550" s="25" t="s">
        <v>319</v>
      </c>
      <c r="B550" s="25" t="s">
        <v>320</v>
      </c>
      <c r="C550" s="25" t="s">
        <v>106</v>
      </c>
      <c r="D550" s="25" t="s">
        <v>108</v>
      </c>
      <c r="E550" s="64">
        <v>0.16055851000000002</v>
      </c>
      <c r="F550" s="46">
        <v>6.0352000000000003E-2</v>
      </c>
      <c r="G550" s="105">
        <f t="shared" si="36"/>
        <v>1.6603676762990456</v>
      </c>
      <c r="H550" s="64">
        <v>0.11026780999999999</v>
      </c>
      <c r="I550" s="107">
        <v>0</v>
      </c>
      <c r="J550" s="70" t="str">
        <f t="shared" si="35"/>
        <v/>
      </c>
      <c r="K550" s="72">
        <f t="shared" si="37"/>
        <v>0.68677649038970268</v>
      </c>
      <c r="L550" s="53"/>
    </row>
    <row r="551" spans="1:12" x14ac:dyDescent="0.15">
      <c r="A551" s="25" t="s">
        <v>325</v>
      </c>
      <c r="B551" s="25" t="s">
        <v>326</v>
      </c>
      <c r="C551" s="25" t="s">
        <v>105</v>
      </c>
      <c r="D551" s="25" t="s">
        <v>108</v>
      </c>
      <c r="E551" s="64">
        <v>0.15096691000000001</v>
      </c>
      <c r="F551" s="46">
        <v>2.0262840000000001E-2</v>
      </c>
      <c r="G551" s="105">
        <f t="shared" si="36"/>
        <v>6.45043192365927</v>
      </c>
      <c r="H551" s="64">
        <v>0</v>
      </c>
      <c r="I551" s="107">
        <v>0</v>
      </c>
      <c r="J551" s="70" t="str">
        <f t="shared" ref="J551:J614" si="38">IF(ISERROR(H551/I551-1),"",((H551/I551-1)))</f>
        <v/>
      </c>
      <c r="K551" s="72">
        <f t="shared" si="37"/>
        <v>0</v>
      </c>
      <c r="L551" s="53"/>
    </row>
    <row r="552" spans="1:12" x14ac:dyDescent="0.15">
      <c r="A552" s="25" t="s">
        <v>1697</v>
      </c>
      <c r="B552" s="25" t="s">
        <v>2</v>
      </c>
      <c r="C552" s="25" t="s">
        <v>105</v>
      </c>
      <c r="D552" s="25" t="s">
        <v>108</v>
      </c>
      <c r="E552" s="64">
        <v>0.15013436999999999</v>
      </c>
      <c r="F552" s="46">
        <v>5.4765533700000004</v>
      </c>
      <c r="G552" s="105">
        <f t="shared" si="36"/>
        <v>-0.97258597518241663</v>
      </c>
      <c r="H552" s="64">
        <v>0.41106410999999998</v>
      </c>
      <c r="I552" s="107">
        <v>16.681115909999999</v>
      </c>
      <c r="J552" s="70">
        <f t="shared" si="38"/>
        <v>-0.97535751731372033</v>
      </c>
      <c r="K552" s="72">
        <f t="shared" si="37"/>
        <v>2.737974722243814</v>
      </c>
      <c r="L552" s="53"/>
    </row>
    <row r="553" spans="1:12" x14ac:dyDescent="0.15">
      <c r="A553" s="25" t="s">
        <v>1730</v>
      </c>
      <c r="B553" s="25" t="s">
        <v>1745</v>
      </c>
      <c r="C553" s="25" t="s">
        <v>106</v>
      </c>
      <c r="D553" s="25" t="s">
        <v>109</v>
      </c>
      <c r="E553" s="64">
        <v>0.14757460999999999</v>
      </c>
      <c r="F553" s="46">
        <v>0.61153754000000005</v>
      </c>
      <c r="G553" s="105">
        <f t="shared" si="36"/>
        <v>-0.7586826640274611</v>
      </c>
      <c r="H553" s="64">
        <v>0.10004056</v>
      </c>
      <c r="I553" s="107">
        <v>1.0124598</v>
      </c>
      <c r="J553" s="70">
        <f t="shared" si="38"/>
        <v>-0.9011905855422605</v>
      </c>
      <c r="K553" s="72">
        <f t="shared" si="37"/>
        <v>0.67789818316307937</v>
      </c>
      <c r="L553" s="53"/>
    </row>
    <row r="554" spans="1:12" x14ac:dyDescent="0.15">
      <c r="A554" s="25" t="s">
        <v>1846</v>
      </c>
      <c r="B554" s="25" t="s">
        <v>1847</v>
      </c>
      <c r="C554" s="25" t="s">
        <v>106</v>
      </c>
      <c r="D554" s="25" t="s">
        <v>109</v>
      </c>
      <c r="E554" s="64">
        <v>0.14621186999999999</v>
      </c>
      <c r="F554" s="46">
        <v>0.80958992000000007</v>
      </c>
      <c r="G554" s="105">
        <f t="shared" si="36"/>
        <v>-0.81940008591016056</v>
      </c>
      <c r="H554" s="64">
        <v>2.2709200000000001E-3</v>
      </c>
      <c r="I554" s="107">
        <v>1.473528E-2</v>
      </c>
      <c r="J554" s="70">
        <f t="shared" si="38"/>
        <v>-0.84588552100808401</v>
      </c>
      <c r="K554" s="72">
        <f t="shared" si="37"/>
        <v>1.5531707514581409E-2</v>
      </c>
      <c r="L554" s="53"/>
    </row>
    <row r="555" spans="1:12" x14ac:dyDescent="0.15">
      <c r="A555" s="25" t="s">
        <v>221</v>
      </c>
      <c r="B555" s="25" t="s">
        <v>511</v>
      </c>
      <c r="C555" s="25" t="s">
        <v>105</v>
      </c>
      <c r="D555" s="25" t="s">
        <v>108</v>
      </c>
      <c r="E555" s="64">
        <v>0.14427582</v>
      </c>
      <c r="F555" s="46">
        <v>0.53067450000000005</v>
      </c>
      <c r="G555" s="105">
        <f t="shared" si="36"/>
        <v>-0.7281274679676526</v>
      </c>
      <c r="H555" s="64">
        <v>0.10898477000000001</v>
      </c>
      <c r="I555" s="107">
        <v>6.0920000000000002E-3</v>
      </c>
      <c r="J555" s="70">
        <f t="shared" si="38"/>
        <v>16.889817793827973</v>
      </c>
      <c r="K555" s="72">
        <f t="shared" si="37"/>
        <v>0.75539179053011107</v>
      </c>
      <c r="L555" s="53"/>
    </row>
    <row r="556" spans="1:12" x14ac:dyDescent="0.15">
      <c r="A556" s="25" t="s">
        <v>256</v>
      </c>
      <c r="B556" s="25" t="s">
        <v>257</v>
      </c>
      <c r="C556" s="25" t="s">
        <v>106</v>
      </c>
      <c r="D556" s="25" t="s">
        <v>109</v>
      </c>
      <c r="E556" s="64">
        <v>0.14270531</v>
      </c>
      <c r="F556" s="46">
        <v>0.17295276000000001</v>
      </c>
      <c r="G556" s="105">
        <f t="shared" si="36"/>
        <v>-0.17488850712761106</v>
      </c>
      <c r="H556" s="64">
        <v>0</v>
      </c>
      <c r="I556" s="107">
        <v>0.19444500000000001</v>
      </c>
      <c r="J556" s="70">
        <f t="shared" si="38"/>
        <v>-1</v>
      </c>
      <c r="K556" s="72">
        <f t="shared" si="37"/>
        <v>0</v>
      </c>
      <c r="L556" s="53"/>
    </row>
    <row r="557" spans="1:12" x14ac:dyDescent="0.15">
      <c r="A557" s="25" t="s">
        <v>222</v>
      </c>
      <c r="B557" s="25" t="s">
        <v>577</v>
      </c>
      <c r="C557" s="25" t="s">
        <v>105</v>
      </c>
      <c r="D557" s="25" t="s">
        <v>108</v>
      </c>
      <c r="E557" s="64">
        <v>0.13637715</v>
      </c>
      <c r="F557" s="46">
        <v>5.5087459999999998E-2</v>
      </c>
      <c r="G557" s="105">
        <f t="shared" si="36"/>
        <v>1.4756478153104173</v>
      </c>
      <c r="H557" s="64">
        <v>12.29058787</v>
      </c>
      <c r="I557" s="107">
        <v>8.9629347500000005</v>
      </c>
      <c r="J557" s="70">
        <f t="shared" si="38"/>
        <v>0.37126825228756677</v>
      </c>
      <c r="K557" s="72">
        <f t="shared" si="37"/>
        <v>90.122046618513437</v>
      </c>
      <c r="L557" s="53"/>
    </row>
    <row r="558" spans="1:12" x14ac:dyDescent="0.15">
      <c r="A558" s="25" t="s">
        <v>1544</v>
      </c>
      <c r="B558" s="25" t="s">
        <v>58</v>
      </c>
      <c r="C558" s="25" t="s">
        <v>106</v>
      </c>
      <c r="D558" s="25" t="s">
        <v>108</v>
      </c>
      <c r="E558" s="64">
        <v>0.13131999999999999</v>
      </c>
      <c r="F558" s="46">
        <v>0.29067007</v>
      </c>
      <c r="G558" s="105">
        <f t="shared" si="36"/>
        <v>-0.5482162989811783</v>
      </c>
      <c r="H558" s="64">
        <v>5.5430500000000001E-2</v>
      </c>
      <c r="I558" s="107">
        <v>29.866514500000001</v>
      </c>
      <c r="J558" s="70">
        <f t="shared" si="38"/>
        <v>-0.99814405862458444</v>
      </c>
      <c r="K558" s="72">
        <f t="shared" si="37"/>
        <v>0.42210249771550412</v>
      </c>
      <c r="L558" s="53"/>
    </row>
    <row r="559" spans="1:12" x14ac:dyDescent="0.15">
      <c r="A559" s="25" t="s">
        <v>1952</v>
      </c>
      <c r="B559" s="25" t="s">
        <v>1953</v>
      </c>
      <c r="C559" s="25" t="s">
        <v>105</v>
      </c>
      <c r="D559" s="25" t="s">
        <v>108</v>
      </c>
      <c r="E559" s="64">
        <v>0.13054235</v>
      </c>
      <c r="F559" s="46">
        <v>0</v>
      </c>
      <c r="G559" s="105" t="str">
        <f t="shared" si="36"/>
        <v/>
      </c>
      <c r="H559" s="64">
        <v>0.26040794</v>
      </c>
      <c r="I559" s="107">
        <v>0</v>
      </c>
      <c r="J559" s="70" t="str">
        <f t="shared" si="38"/>
        <v/>
      </c>
      <c r="K559" s="72">
        <f t="shared" si="37"/>
        <v>1.9948157820048436</v>
      </c>
      <c r="L559" s="53"/>
    </row>
    <row r="560" spans="1:12" x14ac:dyDescent="0.15">
      <c r="A560" s="25" t="s">
        <v>828</v>
      </c>
      <c r="B560" s="25" t="s">
        <v>829</v>
      </c>
      <c r="C560" s="25" t="s">
        <v>105</v>
      </c>
      <c r="D560" s="25" t="s">
        <v>108</v>
      </c>
      <c r="E560" s="64">
        <v>0.12848000000000001</v>
      </c>
      <c r="F560" s="46">
        <v>1.38347E-2</v>
      </c>
      <c r="G560" s="105">
        <f t="shared" si="36"/>
        <v>8.2867933529458551</v>
      </c>
      <c r="H560" s="64">
        <v>0</v>
      </c>
      <c r="I560" s="107">
        <v>0</v>
      </c>
      <c r="J560" s="70" t="str">
        <f t="shared" si="38"/>
        <v/>
      </c>
      <c r="K560" s="72">
        <f t="shared" si="37"/>
        <v>0</v>
      </c>
      <c r="L560" s="53"/>
    </row>
    <row r="561" spans="1:12" x14ac:dyDescent="0.15">
      <c r="A561" s="25" t="s">
        <v>223</v>
      </c>
      <c r="B561" s="25" t="s">
        <v>536</v>
      </c>
      <c r="C561" s="25" t="s">
        <v>105</v>
      </c>
      <c r="D561" s="25" t="s">
        <v>108</v>
      </c>
      <c r="E561" s="64">
        <v>0.12788644999999998</v>
      </c>
      <c r="F561" s="46">
        <v>7.9572600000000007E-2</v>
      </c>
      <c r="G561" s="105">
        <f t="shared" si="36"/>
        <v>0.60716691423932323</v>
      </c>
      <c r="H561" s="64">
        <v>0.19140093</v>
      </c>
      <c r="I561" s="107">
        <v>0.27525203000000004</v>
      </c>
      <c r="J561" s="70">
        <f t="shared" si="38"/>
        <v>-0.30463390224588005</v>
      </c>
      <c r="K561" s="72">
        <f t="shared" si="37"/>
        <v>1.4966474556139451</v>
      </c>
      <c r="L561" s="53"/>
    </row>
    <row r="562" spans="1:12" x14ac:dyDescent="0.15">
      <c r="A562" s="25" t="s">
        <v>1403</v>
      </c>
      <c r="B562" s="25" t="s">
        <v>1189</v>
      </c>
      <c r="C562" s="25" t="s">
        <v>106</v>
      </c>
      <c r="D562" s="25" t="s">
        <v>108</v>
      </c>
      <c r="E562" s="64">
        <v>0.1124105</v>
      </c>
      <c r="F562" s="46">
        <v>5.9581800000000004E-2</v>
      </c>
      <c r="G562" s="105">
        <f t="shared" si="36"/>
        <v>0.88665834197691229</v>
      </c>
      <c r="H562" s="64">
        <v>0.15517031000000001</v>
      </c>
      <c r="I562" s="107">
        <v>9.5189599999999999E-2</v>
      </c>
      <c r="J562" s="70">
        <f t="shared" si="38"/>
        <v>0.63011831124408557</v>
      </c>
      <c r="K562" s="72">
        <f t="shared" si="37"/>
        <v>1.3803898212355608</v>
      </c>
      <c r="L562" s="53"/>
    </row>
    <row r="563" spans="1:12" x14ac:dyDescent="0.15">
      <c r="A563" s="25" t="s">
        <v>1724</v>
      </c>
      <c r="B563" s="25" t="s">
        <v>1736</v>
      </c>
      <c r="C563" s="25" t="s">
        <v>106</v>
      </c>
      <c r="D563" s="25" t="s">
        <v>109</v>
      </c>
      <c r="E563" s="64">
        <v>0.11189482000000001</v>
      </c>
      <c r="F563" s="46">
        <v>0.18902695999999999</v>
      </c>
      <c r="G563" s="105">
        <f t="shared" si="36"/>
        <v>-0.40804835458391753</v>
      </c>
      <c r="H563" s="64">
        <v>0</v>
      </c>
      <c r="I563" s="107">
        <v>0</v>
      </c>
      <c r="J563" s="70" t="str">
        <f t="shared" si="38"/>
        <v/>
      </c>
      <c r="K563" s="72">
        <f t="shared" si="37"/>
        <v>0</v>
      </c>
      <c r="L563" s="53"/>
    </row>
    <row r="564" spans="1:12" x14ac:dyDescent="0.15">
      <c r="A564" s="25" t="s">
        <v>1498</v>
      </c>
      <c r="B564" s="25" t="s">
        <v>1421</v>
      </c>
      <c r="C564" s="25" t="s">
        <v>105</v>
      </c>
      <c r="D564" s="25" t="s">
        <v>108</v>
      </c>
      <c r="E564" s="64">
        <v>0.11174817999999999</v>
      </c>
      <c r="F564" s="46">
        <v>0.41620794999999999</v>
      </c>
      <c r="G564" s="105">
        <f t="shared" si="36"/>
        <v>-0.7315087806467897</v>
      </c>
      <c r="H564" s="64">
        <v>0.48809523999999999</v>
      </c>
      <c r="I564" s="107">
        <v>0.72664781000000001</v>
      </c>
      <c r="J564" s="70">
        <f t="shared" si="38"/>
        <v>-0.32829187223450107</v>
      </c>
      <c r="K564" s="72">
        <f t="shared" si="37"/>
        <v>4.3678137755800588</v>
      </c>
      <c r="L564" s="53"/>
    </row>
    <row r="565" spans="1:12" x14ac:dyDescent="0.15">
      <c r="A565" s="25" t="s">
        <v>224</v>
      </c>
      <c r="B565" s="25" t="s">
        <v>1608</v>
      </c>
      <c r="C565" s="25" t="s">
        <v>105</v>
      </c>
      <c r="D565" s="25" t="s">
        <v>108</v>
      </c>
      <c r="E565" s="64">
        <v>0.1080875</v>
      </c>
      <c r="F565" s="46">
        <v>3.4889999999999997E-4</v>
      </c>
      <c r="G565" s="105">
        <f t="shared" si="36"/>
        <v>308.79507022069362</v>
      </c>
      <c r="H565" s="64">
        <v>0</v>
      </c>
      <c r="I565" s="107">
        <v>0</v>
      </c>
      <c r="J565" s="70" t="str">
        <f t="shared" si="38"/>
        <v/>
      </c>
      <c r="K565" s="72">
        <f t="shared" si="37"/>
        <v>0</v>
      </c>
      <c r="L565" s="53"/>
    </row>
    <row r="566" spans="1:12" x14ac:dyDescent="0.15">
      <c r="A566" s="25" t="s">
        <v>986</v>
      </c>
      <c r="B566" s="25" t="s">
        <v>979</v>
      </c>
      <c r="C566" s="25" t="s">
        <v>105</v>
      </c>
      <c r="D566" s="25" t="s">
        <v>109</v>
      </c>
      <c r="E566" s="64">
        <v>0.10803654</v>
      </c>
      <c r="F566" s="46">
        <v>0.12630167</v>
      </c>
      <c r="G566" s="105">
        <f t="shared" si="36"/>
        <v>-0.14461511078990485</v>
      </c>
      <c r="H566" s="64">
        <v>3.8063200000000002E-3</v>
      </c>
      <c r="I566" s="107">
        <v>0</v>
      </c>
      <c r="J566" s="70" t="str">
        <f t="shared" si="38"/>
        <v/>
      </c>
      <c r="K566" s="72">
        <f t="shared" si="37"/>
        <v>3.5231783616913315E-2</v>
      </c>
      <c r="L566" s="53"/>
    </row>
    <row r="567" spans="1:12" x14ac:dyDescent="0.15">
      <c r="A567" s="25" t="s">
        <v>484</v>
      </c>
      <c r="B567" s="25" t="s">
        <v>485</v>
      </c>
      <c r="C567" s="25" t="s">
        <v>105</v>
      </c>
      <c r="D567" s="25" t="s">
        <v>108</v>
      </c>
      <c r="E567" s="64">
        <v>0.10764976</v>
      </c>
      <c r="F567" s="46">
        <v>0.15479517000000001</v>
      </c>
      <c r="G567" s="105">
        <f t="shared" si="36"/>
        <v>-0.30456641508904969</v>
      </c>
      <c r="H567" s="64">
        <v>3.29107379</v>
      </c>
      <c r="I567" s="107">
        <v>0</v>
      </c>
      <c r="J567" s="70" t="str">
        <f t="shared" si="38"/>
        <v/>
      </c>
      <c r="K567" s="72">
        <f t="shared" si="37"/>
        <v>30.572049487151666</v>
      </c>
      <c r="L567" s="53"/>
    </row>
    <row r="568" spans="1:12" x14ac:dyDescent="0.15">
      <c r="A568" s="25" t="s">
        <v>1496</v>
      </c>
      <c r="B568" s="25" t="s">
        <v>1417</v>
      </c>
      <c r="C568" s="25" t="s">
        <v>105</v>
      </c>
      <c r="D568" s="25" t="s">
        <v>108</v>
      </c>
      <c r="E568" s="64">
        <v>0.10729097999999999</v>
      </c>
      <c r="F568" s="46">
        <v>4.193757E-2</v>
      </c>
      <c r="G568" s="105">
        <f t="shared" si="36"/>
        <v>1.5583499473145439</v>
      </c>
      <c r="H568" s="64">
        <v>0.35676728000000002</v>
      </c>
      <c r="I568" s="107">
        <v>3.34828854</v>
      </c>
      <c r="J568" s="70">
        <f t="shared" si="38"/>
        <v>-0.8934478687431161</v>
      </c>
      <c r="K568" s="72">
        <f t="shared" si="37"/>
        <v>3.3252308814776419</v>
      </c>
      <c r="L568" s="53"/>
    </row>
    <row r="569" spans="1:12" x14ac:dyDescent="0.15">
      <c r="A569" s="25" t="s">
        <v>225</v>
      </c>
      <c r="B569" s="25" t="s">
        <v>226</v>
      </c>
      <c r="C569" s="25" t="s">
        <v>106</v>
      </c>
      <c r="D569" s="25" t="s">
        <v>109</v>
      </c>
      <c r="E569" s="64">
        <v>0.10082411999999999</v>
      </c>
      <c r="F569" s="46"/>
      <c r="G569" s="105" t="str">
        <f t="shared" si="36"/>
        <v/>
      </c>
      <c r="H569" s="64">
        <v>0</v>
      </c>
      <c r="I569" s="107"/>
      <c r="J569" s="70" t="str">
        <f t="shared" si="38"/>
        <v/>
      </c>
      <c r="K569" s="72">
        <f t="shared" si="37"/>
        <v>0</v>
      </c>
      <c r="L569" s="53"/>
    </row>
    <row r="570" spans="1:12" x14ac:dyDescent="0.15">
      <c r="A570" s="25" t="s">
        <v>1835</v>
      </c>
      <c r="B570" s="25" t="s">
        <v>1836</v>
      </c>
      <c r="C570" s="25" t="s">
        <v>106</v>
      </c>
      <c r="D570" s="25" t="s">
        <v>109</v>
      </c>
      <c r="E570" s="64">
        <v>9.5806882999999995E-2</v>
      </c>
      <c r="F570" s="46">
        <v>3.5834510999999999E-2</v>
      </c>
      <c r="G570" s="105">
        <f t="shared" si="36"/>
        <v>1.6735925878826698</v>
      </c>
      <c r="H570" s="64">
        <v>9.7319999999999993E-3</v>
      </c>
      <c r="I570" s="107">
        <v>0</v>
      </c>
      <c r="J570" s="70" t="str">
        <f t="shared" si="38"/>
        <v/>
      </c>
      <c r="K570" s="72">
        <f t="shared" si="37"/>
        <v>0.1015793405991509</v>
      </c>
      <c r="L570" s="53"/>
    </row>
    <row r="571" spans="1:12" x14ac:dyDescent="0.15">
      <c r="A571" s="25" t="s">
        <v>323</v>
      </c>
      <c r="B571" s="25" t="s">
        <v>324</v>
      </c>
      <c r="C571" s="25" t="s">
        <v>106</v>
      </c>
      <c r="D571" s="25" t="s">
        <v>108</v>
      </c>
      <c r="E571" s="64">
        <v>9.0735389999999999E-2</v>
      </c>
      <c r="F571" s="46">
        <v>2.7261199999999999E-2</v>
      </c>
      <c r="G571" s="105">
        <f t="shared" si="36"/>
        <v>2.3283710915146805</v>
      </c>
      <c r="H571" s="64">
        <v>12.034877473122201</v>
      </c>
      <c r="I571" s="107">
        <v>20.115956961367001</v>
      </c>
      <c r="J571" s="70">
        <f t="shared" si="38"/>
        <v>-0.40172483485447075</v>
      </c>
      <c r="K571" s="72">
        <f t="shared" si="37"/>
        <v>132.63708320559599</v>
      </c>
      <c r="L571" s="53"/>
    </row>
    <row r="572" spans="1:12" x14ac:dyDescent="0.15">
      <c r="A572" s="25" t="s">
        <v>26</v>
      </c>
      <c r="B572" s="25" t="s">
        <v>27</v>
      </c>
      <c r="C572" s="25" t="s">
        <v>106</v>
      </c>
      <c r="D572" s="25" t="s">
        <v>109</v>
      </c>
      <c r="E572" s="64">
        <v>9.0334999999999999E-2</v>
      </c>
      <c r="F572" s="46">
        <v>8.7114999999999998E-2</v>
      </c>
      <c r="G572" s="105">
        <f t="shared" si="36"/>
        <v>3.6962635596625049E-2</v>
      </c>
      <c r="H572" s="64">
        <v>0</v>
      </c>
      <c r="I572" s="107">
        <v>8.7162740000000002E-2</v>
      </c>
      <c r="J572" s="70">
        <f t="shared" si="38"/>
        <v>-1</v>
      </c>
      <c r="K572" s="72">
        <f t="shared" si="37"/>
        <v>0</v>
      </c>
      <c r="L572" s="53"/>
    </row>
    <row r="573" spans="1:12" x14ac:dyDescent="0.15">
      <c r="A573" s="25" t="s">
        <v>635</v>
      </c>
      <c r="B573" s="25" t="s">
        <v>73</v>
      </c>
      <c r="C573" s="25" t="s">
        <v>105</v>
      </c>
      <c r="D573" s="25" t="s">
        <v>108</v>
      </c>
      <c r="E573" s="64">
        <v>9.0272000000000005E-2</v>
      </c>
      <c r="F573" s="46">
        <v>0</v>
      </c>
      <c r="G573" s="105" t="str">
        <f t="shared" si="36"/>
        <v/>
      </c>
      <c r="H573" s="64">
        <v>0</v>
      </c>
      <c r="I573" s="107">
        <v>6.8417700000000004</v>
      </c>
      <c r="J573" s="70">
        <f t="shared" si="38"/>
        <v>-1</v>
      </c>
      <c r="K573" s="72">
        <f t="shared" si="37"/>
        <v>0</v>
      </c>
      <c r="L573" s="53"/>
    </row>
    <row r="574" spans="1:12" x14ac:dyDescent="0.15">
      <c r="A574" s="25" t="s">
        <v>331</v>
      </c>
      <c r="B574" s="25" t="s">
        <v>332</v>
      </c>
      <c r="C574" s="25" t="s">
        <v>105</v>
      </c>
      <c r="D574" s="25" t="s">
        <v>108</v>
      </c>
      <c r="E574" s="64">
        <v>8.7257130000000002E-2</v>
      </c>
      <c r="F574" s="46">
        <v>1.2122000000000001E-2</v>
      </c>
      <c r="G574" s="105">
        <f t="shared" si="36"/>
        <v>6.1982453390529608</v>
      </c>
      <c r="H574" s="64">
        <v>14.510020000000001</v>
      </c>
      <c r="I574" s="107">
        <v>0</v>
      </c>
      <c r="J574" s="70" t="str">
        <f t="shared" si="38"/>
        <v/>
      </c>
      <c r="K574" s="72">
        <f t="shared" si="37"/>
        <v>166.29036503951025</v>
      </c>
      <c r="L574" s="53"/>
    </row>
    <row r="575" spans="1:12" x14ac:dyDescent="0.15">
      <c r="A575" s="25" t="s">
        <v>667</v>
      </c>
      <c r="B575" s="25" t="s">
        <v>1614</v>
      </c>
      <c r="C575" s="25" t="s">
        <v>105</v>
      </c>
      <c r="D575" s="25" t="s">
        <v>108</v>
      </c>
      <c r="E575" s="64">
        <v>8.5495009999999996E-2</v>
      </c>
      <c r="F575" s="46">
        <v>0.12974821</v>
      </c>
      <c r="G575" s="105">
        <f t="shared" si="36"/>
        <v>-0.34106983055874152</v>
      </c>
      <c r="H575" s="64">
        <v>0</v>
      </c>
      <c r="I575" s="107">
        <v>0</v>
      </c>
      <c r="J575" s="70" t="str">
        <f t="shared" si="38"/>
        <v/>
      </c>
      <c r="K575" s="72">
        <f t="shared" si="37"/>
        <v>0</v>
      </c>
      <c r="L575" s="53"/>
    </row>
    <row r="576" spans="1:12" x14ac:dyDescent="0.15">
      <c r="A576" s="25" t="s">
        <v>507</v>
      </c>
      <c r="B576" s="25" t="s">
        <v>1943</v>
      </c>
      <c r="C576" s="25" t="s">
        <v>105</v>
      </c>
      <c r="D576" s="25" t="s">
        <v>108</v>
      </c>
      <c r="E576" s="64">
        <v>8.5457399999999989E-2</v>
      </c>
      <c r="F576" s="46">
        <v>9.9095852799999999</v>
      </c>
      <c r="G576" s="105">
        <f t="shared" si="36"/>
        <v>-0.99137628895807839</v>
      </c>
      <c r="H576" s="64">
        <v>11.114786480000001</v>
      </c>
      <c r="I576" s="107">
        <v>38.887039520000002</v>
      </c>
      <c r="J576" s="70">
        <f t="shared" si="38"/>
        <v>-0.71417761245919609</v>
      </c>
      <c r="K576" s="72">
        <f t="shared" si="37"/>
        <v>130.06230566340659</v>
      </c>
      <c r="L576" s="53"/>
    </row>
    <row r="577" spans="1:12" x14ac:dyDescent="0.15">
      <c r="A577" s="25" t="s">
        <v>1367</v>
      </c>
      <c r="B577" s="25" t="s">
        <v>1368</v>
      </c>
      <c r="C577" s="25" t="s">
        <v>105</v>
      </c>
      <c r="D577" s="25" t="s">
        <v>108</v>
      </c>
      <c r="E577" s="64">
        <v>8.5073009999999991E-2</v>
      </c>
      <c r="F577" s="46">
        <v>1.1090600000000001E-2</v>
      </c>
      <c r="G577" s="105">
        <f t="shared" si="36"/>
        <v>6.670731069554396</v>
      </c>
      <c r="H577" s="64">
        <v>0.86335584999999992</v>
      </c>
      <c r="I577" s="107">
        <v>1.5915200000000001E-2</v>
      </c>
      <c r="J577" s="70">
        <f t="shared" si="38"/>
        <v>53.247251055594646</v>
      </c>
      <c r="K577" s="72">
        <f t="shared" si="37"/>
        <v>10.148410759182026</v>
      </c>
      <c r="L577" s="53"/>
    </row>
    <row r="578" spans="1:12" x14ac:dyDescent="0.15">
      <c r="A578" s="25" t="s">
        <v>716</v>
      </c>
      <c r="B578" s="25" t="s">
        <v>1762</v>
      </c>
      <c r="C578" s="25" t="s">
        <v>106</v>
      </c>
      <c r="D578" s="25" t="s">
        <v>109</v>
      </c>
      <c r="E578" s="64">
        <v>8.1440750000000006E-2</v>
      </c>
      <c r="F578" s="46">
        <v>6.66733975</v>
      </c>
      <c r="G578" s="105">
        <f t="shared" si="36"/>
        <v>-0.98778512074474678</v>
      </c>
      <c r="H578" s="64">
        <v>5.2373500000000003E-2</v>
      </c>
      <c r="I578" s="107">
        <v>5.5730399999999998</v>
      </c>
      <c r="J578" s="70">
        <f t="shared" si="38"/>
        <v>-0.99060234629573807</v>
      </c>
      <c r="K578" s="72">
        <f t="shared" si="37"/>
        <v>0.64308715231625446</v>
      </c>
      <c r="L578" s="53"/>
    </row>
    <row r="579" spans="1:12" x14ac:dyDescent="0.15">
      <c r="A579" s="25" t="s">
        <v>1645</v>
      </c>
      <c r="B579" s="25" t="s">
        <v>1646</v>
      </c>
      <c r="C579" s="25" t="s">
        <v>106</v>
      </c>
      <c r="D579" s="25" t="s">
        <v>109</v>
      </c>
      <c r="E579" s="64">
        <v>8.0365000000000006E-2</v>
      </c>
      <c r="F579" s="46">
        <v>0</v>
      </c>
      <c r="G579" s="105" t="str">
        <f t="shared" si="36"/>
        <v/>
      </c>
      <c r="H579" s="64">
        <v>2.4708110181109699</v>
      </c>
      <c r="I579" s="107">
        <v>0</v>
      </c>
      <c r="J579" s="70" t="str">
        <f t="shared" si="38"/>
        <v/>
      </c>
      <c r="K579" s="72">
        <f t="shared" si="37"/>
        <v>30.744864283095499</v>
      </c>
      <c r="L579" s="53"/>
    </row>
    <row r="580" spans="1:12" x14ac:dyDescent="0.15">
      <c r="A580" s="25" t="s">
        <v>663</v>
      </c>
      <c r="B580" s="25" t="s">
        <v>1606</v>
      </c>
      <c r="C580" s="25" t="s">
        <v>105</v>
      </c>
      <c r="D580" s="25" t="s">
        <v>108</v>
      </c>
      <c r="E580" s="64">
        <v>7.5394849999999999E-2</v>
      </c>
      <c r="F580" s="46">
        <v>9.2238529999999999E-2</v>
      </c>
      <c r="G580" s="105">
        <f t="shared" si="36"/>
        <v>-0.18261002208079424</v>
      </c>
      <c r="H580" s="64">
        <v>1.90811E-2</v>
      </c>
      <c r="I580" s="107">
        <v>0</v>
      </c>
      <c r="J580" s="70" t="str">
        <f t="shared" si="38"/>
        <v/>
      </c>
      <c r="K580" s="72">
        <f t="shared" si="37"/>
        <v>0.25308227286081214</v>
      </c>
      <c r="L580" s="53"/>
    </row>
    <row r="581" spans="1:12" x14ac:dyDescent="0.15">
      <c r="A581" s="25" t="s">
        <v>1918</v>
      </c>
      <c r="B581" s="25" t="s">
        <v>70</v>
      </c>
      <c r="C581" s="25" t="s">
        <v>106</v>
      </c>
      <c r="D581" s="25" t="s">
        <v>108</v>
      </c>
      <c r="E581" s="64">
        <v>7.3240300000000008E-2</v>
      </c>
      <c r="F581" s="46">
        <v>0.42840796000000003</v>
      </c>
      <c r="G581" s="105">
        <f t="shared" si="36"/>
        <v>-0.8290407582529512</v>
      </c>
      <c r="H581" s="64">
        <v>10.10367832</v>
      </c>
      <c r="I581" s="107">
        <v>0.21262354999999999</v>
      </c>
      <c r="J581" s="70">
        <f t="shared" si="38"/>
        <v>46.519093345962858</v>
      </c>
      <c r="K581" s="72">
        <f t="shared" si="37"/>
        <v>137.95244312216087</v>
      </c>
      <c r="L581" s="53"/>
    </row>
    <row r="582" spans="1:12" x14ac:dyDescent="0.15">
      <c r="A582" s="25" t="s">
        <v>1698</v>
      </c>
      <c r="B582" s="25" t="s">
        <v>818</v>
      </c>
      <c r="C582" s="25" t="s">
        <v>105</v>
      </c>
      <c r="D582" s="25" t="s">
        <v>108</v>
      </c>
      <c r="E582" s="64">
        <v>7.2577249999999996E-2</v>
      </c>
      <c r="F582" s="46">
        <v>1.0250700000000001E-2</v>
      </c>
      <c r="G582" s="105">
        <f t="shared" si="36"/>
        <v>6.0802237895948554</v>
      </c>
      <c r="H582" s="64">
        <v>0</v>
      </c>
      <c r="I582" s="107">
        <v>0</v>
      </c>
      <c r="J582" s="70" t="str">
        <f t="shared" si="38"/>
        <v/>
      </c>
      <c r="K582" s="72">
        <f t="shared" si="37"/>
        <v>0</v>
      </c>
      <c r="L582" s="53"/>
    </row>
    <row r="583" spans="1:12" x14ac:dyDescent="0.15">
      <c r="A583" s="25" t="s">
        <v>480</v>
      </c>
      <c r="B583" s="25" t="s">
        <v>483</v>
      </c>
      <c r="C583" s="25" t="s">
        <v>105</v>
      </c>
      <c r="D583" s="25" t="s">
        <v>108</v>
      </c>
      <c r="E583" s="64">
        <v>7.1662030000000002E-2</v>
      </c>
      <c r="F583" s="46">
        <v>9.791242E-2</v>
      </c>
      <c r="G583" s="105">
        <f t="shared" si="36"/>
        <v>-0.26810071694683879</v>
      </c>
      <c r="H583" s="64">
        <v>0.25521115999999999</v>
      </c>
      <c r="I583" s="107">
        <v>7.8129900000000006E-3</v>
      </c>
      <c r="J583" s="70">
        <f t="shared" si="38"/>
        <v>31.664979732471174</v>
      </c>
      <c r="K583" s="72">
        <f t="shared" si="37"/>
        <v>3.5613163623748867</v>
      </c>
      <c r="L583" s="53"/>
    </row>
    <row r="584" spans="1:12" x14ac:dyDescent="0.15">
      <c r="A584" s="25" t="s">
        <v>1920</v>
      </c>
      <c r="B584" s="25" t="s">
        <v>69</v>
      </c>
      <c r="C584" s="25" t="s">
        <v>106</v>
      </c>
      <c r="D584" s="25" t="s">
        <v>108</v>
      </c>
      <c r="E584" s="64">
        <v>7.130961999999999E-2</v>
      </c>
      <c r="F584" s="46">
        <v>0.11789897000000001</v>
      </c>
      <c r="G584" s="105">
        <f t="shared" ref="G584:G647" si="39">IF(ISERROR(E584/F584-1),"",((E584/F584-1)))</f>
        <v>-0.3951633334879856</v>
      </c>
      <c r="H584" s="64">
        <v>6.233963E-2</v>
      </c>
      <c r="I584" s="107">
        <v>0.17478146999999999</v>
      </c>
      <c r="J584" s="70">
        <f t="shared" si="38"/>
        <v>-0.64332815143390198</v>
      </c>
      <c r="K584" s="72">
        <f t="shared" si="37"/>
        <v>0.87421066049713925</v>
      </c>
      <c r="L584" s="53"/>
    </row>
    <row r="585" spans="1:12" x14ac:dyDescent="0.15">
      <c r="A585" s="25" t="s">
        <v>454</v>
      </c>
      <c r="B585" s="25" t="s">
        <v>455</v>
      </c>
      <c r="C585" s="25" t="s">
        <v>106</v>
      </c>
      <c r="D585" s="25" t="s">
        <v>109</v>
      </c>
      <c r="E585" s="64">
        <v>6.8454539999999994E-2</v>
      </c>
      <c r="F585" s="46">
        <v>0.52798199999999995</v>
      </c>
      <c r="G585" s="105">
        <f t="shared" si="39"/>
        <v>-0.87034683000556834</v>
      </c>
      <c r="H585" s="64">
        <v>0.20573482000000001</v>
      </c>
      <c r="I585" s="107">
        <v>2.3644540000000002E-2</v>
      </c>
      <c r="J585" s="70">
        <f t="shared" si="38"/>
        <v>7.7011555310443764</v>
      </c>
      <c r="K585" s="72">
        <f t="shared" si="37"/>
        <v>3.0054225767933</v>
      </c>
      <c r="L585" s="53"/>
    </row>
    <row r="586" spans="1:12" x14ac:dyDescent="0.15">
      <c r="A586" s="25" t="s">
        <v>32</v>
      </c>
      <c r="B586" s="25" t="s">
        <v>31</v>
      </c>
      <c r="C586" s="25" t="s">
        <v>106</v>
      </c>
      <c r="D586" s="25" t="s">
        <v>109</v>
      </c>
      <c r="E586" s="64">
        <v>6.8101539999999988E-2</v>
      </c>
      <c r="F586" s="46">
        <v>0.19890627999999999</v>
      </c>
      <c r="G586" s="105">
        <f t="shared" si="39"/>
        <v>-0.65761996051607829</v>
      </c>
      <c r="H586" s="64">
        <v>0</v>
      </c>
      <c r="I586" s="107">
        <v>0</v>
      </c>
      <c r="J586" s="70" t="str">
        <f t="shared" si="38"/>
        <v/>
      </c>
      <c r="K586" s="72">
        <f t="shared" si="37"/>
        <v>0</v>
      </c>
      <c r="L586" s="53"/>
    </row>
    <row r="587" spans="1:12" x14ac:dyDescent="0.15">
      <c r="A587" s="25" t="s">
        <v>453</v>
      </c>
      <c r="B587" s="25" t="s">
        <v>260</v>
      </c>
      <c r="C587" s="25" t="s">
        <v>105</v>
      </c>
      <c r="D587" s="25" t="s">
        <v>109</v>
      </c>
      <c r="E587" s="64">
        <v>6.6501190000000002E-2</v>
      </c>
      <c r="F587" s="46">
        <v>3.0382751E-2</v>
      </c>
      <c r="G587" s="105">
        <f t="shared" si="39"/>
        <v>1.1887810619913912</v>
      </c>
      <c r="H587" s="64">
        <v>5.3152289999999998E-2</v>
      </c>
      <c r="I587" s="107">
        <v>4.3092641199999999</v>
      </c>
      <c r="J587" s="70">
        <f t="shared" si="38"/>
        <v>-0.98766557618194917</v>
      </c>
      <c r="K587" s="72">
        <f t="shared" si="37"/>
        <v>0.79926825369591126</v>
      </c>
      <c r="L587" s="53"/>
    </row>
    <row r="588" spans="1:12" x14ac:dyDescent="0.15">
      <c r="A588" s="25" t="s">
        <v>110</v>
      </c>
      <c r="B588" s="25" t="s">
        <v>111</v>
      </c>
      <c r="C588" s="25" t="s">
        <v>105</v>
      </c>
      <c r="D588" s="25" t="s">
        <v>108</v>
      </c>
      <c r="E588" s="64">
        <v>6.2806500000000001E-2</v>
      </c>
      <c r="F588" s="46">
        <v>0</v>
      </c>
      <c r="G588" s="105" t="str">
        <f t="shared" si="39"/>
        <v/>
      </c>
      <c r="H588" s="64">
        <v>0</v>
      </c>
      <c r="I588" s="107">
        <v>0</v>
      </c>
      <c r="J588" s="70" t="str">
        <f t="shared" si="38"/>
        <v/>
      </c>
      <c r="K588" s="72">
        <f t="shared" si="37"/>
        <v>0</v>
      </c>
      <c r="L588" s="53"/>
    </row>
    <row r="589" spans="1:12" x14ac:dyDescent="0.15">
      <c r="A589" s="25" t="s">
        <v>112</v>
      </c>
      <c r="B589" s="25" t="s">
        <v>113</v>
      </c>
      <c r="C589" s="25" t="s">
        <v>105</v>
      </c>
      <c r="D589" s="25" t="s">
        <v>108</v>
      </c>
      <c r="E589" s="64">
        <v>5.9683550000000002E-2</v>
      </c>
      <c r="F589" s="46">
        <v>1.8111200000000001E-2</v>
      </c>
      <c r="G589" s="105">
        <f t="shared" si="39"/>
        <v>2.2953945624806749</v>
      </c>
      <c r="H589" s="64">
        <v>0</v>
      </c>
      <c r="I589" s="107">
        <v>0</v>
      </c>
      <c r="J589" s="70" t="str">
        <f t="shared" si="38"/>
        <v/>
      </c>
      <c r="K589" s="72">
        <f t="shared" si="37"/>
        <v>0</v>
      </c>
      <c r="L589" s="53"/>
    </row>
    <row r="590" spans="1:12" x14ac:dyDescent="0.15">
      <c r="A590" s="25" t="s">
        <v>16</v>
      </c>
      <c r="B590" s="25" t="s">
        <v>17</v>
      </c>
      <c r="C590" s="25" t="s">
        <v>105</v>
      </c>
      <c r="D590" s="25" t="s">
        <v>109</v>
      </c>
      <c r="E590" s="64">
        <v>5.8493949000000003E-2</v>
      </c>
      <c r="F590" s="46">
        <v>0.21020736199999998</v>
      </c>
      <c r="G590" s="105">
        <f t="shared" si="39"/>
        <v>-0.72173215798217383</v>
      </c>
      <c r="H590" s="64">
        <v>0</v>
      </c>
      <c r="I590" s="107">
        <v>8.6813999999999988E-3</v>
      </c>
      <c r="J590" s="70">
        <f t="shared" si="38"/>
        <v>-1</v>
      </c>
      <c r="K590" s="72">
        <f t="shared" si="37"/>
        <v>0</v>
      </c>
      <c r="L590" s="53"/>
    </row>
    <row r="591" spans="1:12" x14ac:dyDescent="0.15">
      <c r="A591" s="25" t="s">
        <v>227</v>
      </c>
      <c r="B591" s="25" t="s">
        <v>228</v>
      </c>
      <c r="C591" s="25" t="s">
        <v>105</v>
      </c>
      <c r="D591" s="25" t="s">
        <v>108</v>
      </c>
      <c r="E591" s="64">
        <v>5.81507E-2</v>
      </c>
      <c r="F591" s="46"/>
      <c r="G591" s="105" t="str">
        <f t="shared" si="39"/>
        <v/>
      </c>
      <c r="H591" s="64">
        <v>5.81507E-2</v>
      </c>
      <c r="I591" s="107"/>
      <c r="J591" s="70" t="str">
        <f t="shared" si="38"/>
        <v/>
      </c>
      <c r="K591" s="72">
        <f t="shared" si="37"/>
        <v>1</v>
      </c>
      <c r="L591" s="53"/>
    </row>
    <row r="592" spans="1:12" x14ac:dyDescent="0.15">
      <c r="A592" s="25" t="s">
        <v>1912</v>
      </c>
      <c r="B592" s="25" t="s">
        <v>1672</v>
      </c>
      <c r="C592" s="25" t="s">
        <v>106</v>
      </c>
      <c r="D592" s="25" t="s">
        <v>108</v>
      </c>
      <c r="E592" s="64">
        <v>5.4030000000000002E-2</v>
      </c>
      <c r="F592" s="46">
        <v>1.9415971599999999</v>
      </c>
      <c r="G592" s="105">
        <f t="shared" si="39"/>
        <v>-0.97217239440131853</v>
      </c>
      <c r="H592" s="64">
        <v>3.2305994999999998</v>
      </c>
      <c r="I592" s="107">
        <v>1.6324615</v>
      </c>
      <c r="J592" s="70">
        <f t="shared" si="38"/>
        <v>0.9789743892888132</v>
      </c>
      <c r="K592" s="72">
        <f t="shared" si="37"/>
        <v>59.792698500832863</v>
      </c>
      <c r="L592" s="53"/>
    </row>
    <row r="593" spans="1:12" x14ac:dyDescent="0.15">
      <c r="A593" s="25" t="s">
        <v>329</v>
      </c>
      <c r="B593" s="25" t="s">
        <v>330</v>
      </c>
      <c r="C593" s="25" t="s">
        <v>105</v>
      </c>
      <c r="D593" s="25" t="s">
        <v>108</v>
      </c>
      <c r="E593" s="64">
        <v>5.3643000000000003E-2</v>
      </c>
      <c r="F593" s="46">
        <v>1.2625049999999999E-2</v>
      </c>
      <c r="G593" s="105">
        <f t="shared" si="39"/>
        <v>3.2489336675894362</v>
      </c>
      <c r="H593" s="64">
        <v>5.3643000000000003E-2</v>
      </c>
      <c r="I593" s="107">
        <v>1.6705049999999999E-2</v>
      </c>
      <c r="J593" s="70">
        <f t="shared" si="38"/>
        <v>2.2111846417700041</v>
      </c>
      <c r="K593" s="72">
        <f t="shared" si="37"/>
        <v>1</v>
      </c>
      <c r="L593" s="53"/>
    </row>
    <row r="594" spans="1:12" x14ac:dyDescent="0.15">
      <c r="A594" s="25" t="s">
        <v>1833</v>
      </c>
      <c r="B594" s="25" t="s">
        <v>1834</v>
      </c>
      <c r="C594" s="25" t="s">
        <v>106</v>
      </c>
      <c r="D594" s="25" t="s">
        <v>109</v>
      </c>
      <c r="E594" s="64">
        <v>5.1715550000000006E-2</v>
      </c>
      <c r="F594" s="46">
        <v>6.1920500000000002E-3</v>
      </c>
      <c r="G594" s="105">
        <f t="shared" si="39"/>
        <v>7.3519270677723867</v>
      </c>
      <c r="H594" s="64">
        <v>13.70281711</v>
      </c>
      <c r="I594" s="107">
        <v>0</v>
      </c>
      <c r="J594" s="70" t="str">
        <f t="shared" si="38"/>
        <v/>
      </c>
      <c r="K594" s="72">
        <f t="shared" si="37"/>
        <v>264.96512383606085</v>
      </c>
      <c r="L594" s="53"/>
    </row>
    <row r="595" spans="1:12" x14ac:dyDescent="0.15">
      <c r="A595" s="25" t="s">
        <v>1933</v>
      </c>
      <c r="B595" s="25" t="s">
        <v>1673</v>
      </c>
      <c r="C595" s="25" t="s">
        <v>106</v>
      </c>
      <c r="D595" s="25" t="s">
        <v>109</v>
      </c>
      <c r="E595" s="64">
        <v>4.8352107359140299E-2</v>
      </c>
      <c r="F595" s="46">
        <v>0.63548077499490196</v>
      </c>
      <c r="G595" s="105">
        <f t="shared" si="39"/>
        <v>-0.92391255682041962</v>
      </c>
      <c r="H595" s="64">
        <v>0.32470631207780903</v>
      </c>
      <c r="I595" s="107">
        <v>0</v>
      </c>
      <c r="J595" s="70" t="str">
        <f t="shared" si="38"/>
        <v/>
      </c>
      <c r="K595" s="72">
        <f t="shared" si="37"/>
        <v>6.7154531583498356</v>
      </c>
      <c r="L595" s="53"/>
    </row>
    <row r="596" spans="1:12" x14ac:dyDescent="0.15">
      <c r="A596" s="25" t="s">
        <v>1384</v>
      </c>
      <c r="B596" s="25" t="s">
        <v>1407</v>
      </c>
      <c r="C596" s="25" t="s">
        <v>105</v>
      </c>
      <c r="D596" s="25" t="s">
        <v>109</v>
      </c>
      <c r="E596" s="64">
        <v>4.8320000000000002E-2</v>
      </c>
      <c r="F596" s="46">
        <v>0.40528990000000004</v>
      </c>
      <c r="G596" s="105">
        <f t="shared" si="39"/>
        <v>-0.8807766983583849</v>
      </c>
      <c r="H596" s="64">
        <v>0</v>
      </c>
      <c r="I596" s="107">
        <v>0</v>
      </c>
      <c r="J596" s="70" t="str">
        <f t="shared" si="38"/>
        <v/>
      </c>
      <c r="K596" s="72">
        <f t="shared" si="37"/>
        <v>0</v>
      </c>
      <c r="L596" s="53"/>
    </row>
    <row r="597" spans="1:12" x14ac:dyDescent="0.15">
      <c r="A597" s="25" t="s">
        <v>659</v>
      </c>
      <c r="B597" s="25" t="s">
        <v>1628</v>
      </c>
      <c r="C597" s="25" t="s">
        <v>105</v>
      </c>
      <c r="D597" s="25" t="s">
        <v>108</v>
      </c>
      <c r="E597" s="64">
        <v>4.4828199999999999E-2</v>
      </c>
      <c r="F597" s="46">
        <v>5.3019400000000001E-2</v>
      </c>
      <c r="G597" s="105">
        <f t="shared" si="39"/>
        <v>-0.15449439261855102</v>
      </c>
      <c r="H597" s="64">
        <v>7.4106699999999998E-2</v>
      </c>
      <c r="I597" s="107">
        <v>2.3740900000000002E-2</v>
      </c>
      <c r="J597" s="70">
        <f t="shared" si="38"/>
        <v>2.121478124249712</v>
      </c>
      <c r="K597" s="72">
        <f t="shared" si="37"/>
        <v>1.6531268264172998</v>
      </c>
      <c r="L597" s="53"/>
    </row>
    <row r="598" spans="1:12" x14ac:dyDescent="0.15">
      <c r="A598" s="25" t="s">
        <v>935</v>
      </c>
      <c r="B598" s="25" t="s">
        <v>936</v>
      </c>
      <c r="C598" s="25" t="s">
        <v>105</v>
      </c>
      <c r="D598" s="25" t="s">
        <v>109</v>
      </c>
      <c r="E598" s="64">
        <v>4.3872514000000001E-2</v>
      </c>
      <c r="F598" s="46">
        <v>0.2677175</v>
      </c>
      <c r="G598" s="105">
        <f t="shared" si="39"/>
        <v>-0.83612384696555142</v>
      </c>
      <c r="H598" s="64">
        <v>0.13723072</v>
      </c>
      <c r="I598" s="107">
        <v>8.0705200000000012E-3</v>
      </c>
      <c r="J598" s="70">
        <f t="shared" si="38"/>
        <v>16.003950179170609</v>
      </c>
      <c r="K598" s="72">
        <f t="shared" si="37"/>
        <v>3.1279429302820438</v>
      </c>
      <c r="L598" s="53"/>
    </row>
    <row r="599" spans="1:12" x14ac:dyDescent="0.15">
      <c r="A599" s="25" t="s">
        <v>1922</v>
      </c>
      <c r="B599" s="25" t="s">
        <v>1662</v>
      </c>
      <c r="C599" s="25" t="s">
        <v>106</v>
      </c>
      <c r="D599" s="25" t="s">
        <v>108</v>
      </c>
      <c r="E599" s="64">
        <v>4.3279100000000001E-2</v>
      </c>
      <c r="F599" s="46">
        <v>6.2779450000000001E-2</v>
      </c>
      <c r="G599" s="105">
        <f t="shared" si="39"/>
        <v>-0.31061677029664958</v>
      </c>
      <c r="H599" s="64">
        <v>4.3279100000000001E-2</v>
      </c>
      <c r="I599" s="107">
        <v>1.1448E-2</v>
      </c>
      <c r="J599" s="70">
        <f t="shared" si="38"/>
        <v>2.7804944095038437</v>
      </c>
      <c r="K599" s="72">
        <f t="shared" si="37"/>
        <v>1</v>
      </c>
      <c r="L599" s="53"/>
    </row>
    <row r="600" spans="1:12" x14ac:dyDescent="0.15">
      <c r="A600" s="25" t="s">
        <v>95</v>
      </c>
      <c r="B600" s="25" t="s">
        <v>96</v>
      </c>
      <c r="C600" s="25" t="s">
        <v>105</v>
      </c>
      <c r="D600" s="25" t="s">
        <v>109</v>
      </c>
      <c r="E600" s="64">
        <v>4.2605370000000004E-2</v>
      </c>
      <c r="F600" s="46">
        <v>0.31348090000000001</v>
      </c>
      <c r="G600" s="105">
        <f t="shared" si="39"/>
        <v>-0.86408942299195901</v>
      </c>
      <c r="H600" s="64">
        <v>0</v>
      </c>
      <c r="I600" s="107">
        <v>8.0400000000000003E-3</v>
      </c>
      <c r="J600" s="70">
        <f t="shared" si="38"/>
        <v>-1</v>
      </c>
      <c r="K600" s="72">
        <f t="shared" si="37"/>
        <v>0</v>
      </c>
      <c r="L600" s="53"/>
    </row>
    <row r="601" spans="1:12" x14ac:dyDescent="0.15">
      <c r="A601" s="25" t="s">
        <v>1839</v>
      </c>
      <c r="B601" s="25" t="s">
        <v>1840</v>
      </c>
      <c r="C601" s="25" t="s">
        <v>106</v>
      </c>
      <c r="D601" s="25" t="s">
        <v>109</v>
      </c>
      <c r="E601" s="64">
        <v>4.0788669E-2</v>
      </c>
      <c r="F601" s="46">
        <v>3.6099641000000002E-2</v>
      </c>
      <c r="G601" s="105">
        <f t="shared" si="39"/>
        <v>0.12989126401561712</v>
      </c>
      <c r="H601" s="64">
        <v>0</v>
      </c>
      <c r="I601" s="107">
        <v>0</v>
      </c>
      <c r="J601" s="70" t="str">
        <f t="shared" si="38"/>
        <v/>
      </c>
      <c r="K601" s="72">
        <f t="shared" si="37"/>
        <v>0</v>
      </c>
      <c r="L601" s="53"/>
    </row>
    <row r="602" spans="1:12" x14ac:dyDescent="0.15">
      <c r="A602" s="25" t="s">
        <v>1486</v>
      </c>
      <c r="B602" s="25" t="s">
        <v>524</v>
      </c>
      <c r="C602" s="25" t="s">
        <v>105</v>
      </c>
      <c r="D602" s="25" t="s">
        <v>108</v>
      </c>
      <c r="E602" s="64">
        <v>3.4261900000000005E-2</v>
      </c>
      <c r="F602" s="46">
        <v>7.7599999999999989E-5</v>
      </c>
      <c r="G602" s="105">
        <f t="shared" si="39"/>
        <v>440.51932989690732</v>
      </c>
      <c r="H602" s="64">
        <v>9.689847E-2</v>
      </c>
      <c r="I602" s="107">
        <v>0.99626886000000003</v>
      </c>
      <c r="J602" s="70">
        <f t="shared" si="38"/>
        <v>-0.90273863422771239</v>
      </c>
      <c r="K602" s="72">
        <f t="shared" si="37"/>
        <v>2.8281697745892664</v>
      </c>
      <c r="L602" s="53"/>
    </row>
    <row r="603" spans="1:12" x14ac:dyDescent="0.15">
      <c r="A603" s="25" t="s">
        <v>1716</v>
      </c>
      <c r="B603" s="25" t="s">
        <v>1717</v>
      </c>
      <c r="C603" s="25" t="s">
        <v>106</v>
      </c>
      <c r="D603" s="25" t="s">
        <v>109</v>
      </c>
      <c r="E603" s="64">
        <v>3.2975339999999999E-2</v>
      </c>
      <c r="F603" s="46">
        <v>0.30331417999999999</v>
      </c>
      <c r="G603" s="105">
        <f t="shared" si="39"/>
        <v>-0.89128322322418296</v>
      </c>
      <c r="H603" s="64">
        <v>1.307E-3</v>
      </c>
      <c r="I603" s="107">
        <v>1.3126763899999998</v>
      </c>
      <c r="J603" s="70">
        <f t="shared" si="38"/>
        <v>-0.99900432428742014</v>
      </c>
      <c r="K603" s="72">
        <f t="shared" si="37"/>
        <v>3.9635679268204667E-2</v>
      </c>
      <c r="L603" s="53"/>
    </row>
    <row r="604" spans="1:12" x14ac:dyDescent="0.15">
      <c r="A604" s="25" t="s">
        <v>860</v>
      </c>
      <c r="B604" s="25" t="s">
        <v>861</v>
      </c>
      <c r="C604" s="25" t="s">
        <v>105</v>
      </c>
      <c r="D604" s="25" t="s">
        <v>108</v>
      </c>
      <c r="E604" s="64">
        <v>3.0155919999999999E-2</v>
      </c>
      <c r="F604" s="46">
        <v>3.6221400000000001E-2</v>
      </c>
      <c r="G604" s="105">
        <f t="shared" si="39"/>
        <v>-0.16745570298221502</v>
      </c>
      <c r="H604" s="64">
        <v>0</v>
      </c>
      <c r="I604" s="107">
        <v>2.9863000000000001E-2</v>
      </c>
      <c r="J604" s="70">
        <f t="shared" si="38"/>
        <v>-1</v>
      </c>
      <c r="K604" s="72">
        <f t="shared" si="37"/>
        <v>0</v>
      </c>
      <c r="L604" s="53"/>
    </row>
    <row r="605" spans="1:12" x14ac:dyDescent="0.15">
      <c r="A605" s="25" t="s">
        <v>637</v>
      </c>
      <c r="B605" s="25" t="s">
        <v>75</v>
      </c>
      <c r="C605" s="25" t="s">
        <v>105</v>
      </c>
      <c r="D605" s="25" t="s">
        <v>108</v>
      </c>
      <c r="E605" s="64">
        <v>2.9784400000000003E-2</v>
      </c>
      <c r="F605" s="46">
        <v>0</v>
      </c>
      <c r="G605" s="105" t="str">
        <f t="shared" si="39"/>
        <v/>
      </c>
      <c r="H605" s="64">
        <v>0</v>
      </c>
      <c r="I605" s="107">
        <v>0</v>
      </c>
      <c r="J605" s="70" t="str">
        <f t="shared" si="38"/>
        <v/>
      </c>
      <c r="K605" s="72">
        <f t="shared" si="37"/>
        <v>0</v>
      </c>
      <c r="L605" s="53"/>
    </row>
    <row r="606" spans="1:12" x14ac:dyDescent="0.15">
      <c r="A606" s="25" t="s">
        <v>345</v>
      </c>
      <c r="B606" s="25" t="s">
        <v>358</v>
      </c>
      <c r="C606" s="25" t="s">
        <v>106</v>
      </c>
      <c r="D606" s="25" t="s">
        <v>108</v>
      </c>
      <c r="E606" s="64">
        <v>2.9078699999999999E-2</v>
      </c>
      <c r="F606" s="46">
        <v>0</v>
      </c>
      <c r="G606" s="105" t="str">
        <f t="shared" si="39"/>
        <v/>
      </c>
      <c r="H606" s="64">
        <v>0</v>
      </c>
      <c r="I606" s="107">
        <v>0</v>
      </c>
      <c r="J606" s="70" t="str">
        <f t="shared" si="38"/>
        <v/>
      </c>
      <c r="K606" s="72">
        <f t="shared" si="37"/>
        <v>0</v>
      </c>
      <c r="L606" s="53"/>
    </row>
    <row r="607" spans="1:12" x14ac:dyDescent="0.15">
      <c r="A607" s="25" t="s">
        <v>518</v>
      </c>
      <c r="B607" s="25" t="s">
        <v>519</v>
      </c>
      <c r="C607" s="25" t="s">
        <v>105</v>
      </c>
      <c r="D607" s="25" t="s">
        <v>108</v>
      </c>
      <c r="E607" s="64">
        <v>2.86772E-2</v>
      </c>
      <c r="F607" s="46">
        <v>0</v>
      </c>
      <c r="G607" s="105" t="str">
        <f t="shared" si="39"/>
        <v/>
      </c>
      <c r="H607" s="64">
        <v>2.86772E-2</v>
      </c>
      <c r="I607" s="107">
        <v>0</v>
      </c>
      <c r="J607" s="70" t="str">
        <f t="shared" si="38"/>
        <v/>
      </c>
      <c r="K607" s="72">
        <f t="shared" si="37"/>
        <v>1</v>
      </c>
      <c r="L607" s="53"/>
    </row>
    <row r="608" spans="1:12" x14ac:dyDescent="0.15">
      <c r="A608" s="25" t="s">
        <v>1829</v>
      </c>
      <c r="B608" s="25" t="s">
        <v>1830</v>
      </c>
      <c r="C608" s="25" t="s">
        <v>106</v>
      </c>
      <c r="D608" s="25" t="s">
        <v>109</v>
      </c>
      <c r="E608" s="64">
        <v>2.8265249999999999E-2</v>
      </c>
      <c r="F608" s="46">
        <v>2.3207095000000001E-2</v>
      </c>
      <c r="G608" s="105">
        <f t="shared" si="39"/>
        <v>0.21795726694788797</v>
      </c>
      <c r="H608" s="64">
        <v>0</v>
      </c>
      <c r="I608" s="107">
        <v>0</v>
      </c>
      <c r="J608" s="70" t="str">
        <f t="shared" si="38"/>
        <v/>
      </c>
      <c r="K608" s="72">
        <f t="shared" ref="K608:K671" si="40">IF(ISERROR(H608/E608),"",(H608/E608))</f>
        <v>0</v>
      </c>
      <c r="L608" s="53"/>
    </row>
    <row r="609" spans="1:12" x14ac:dyDescent="0.15">
      <c r="A609" s="25" t="s">
        <v>25</v>
      </c>
      <c r="B609" s="25" t="s">
        <v>1657</v>
      </c>
      <c r="C609" s="25" t="s">
        <v>106</v>
      </c>
      <c r="D609" s="25" t="s">
        <v>109</v>
      </c>
      <c r="E609" s="64">
        <v>2.632114E-2</v>
      </c>
      <c r="F609" s="46">
        <v>5.3730150000000004E-2</v>
      </c>
      <c r="G609" s="105">
        <f t="shared" si="39"/>
        <v>-0.51012345954738636</v>
      </c>
      <c r="H609" s="64">
        <v>2.357428E-2</v>
      </c>
      <c r="I609" s="107">
        <v>4.428588E-2</v>
      </c>
      <c r="J609" s="70">
        <f t="shared" si="38"/>
        <v>-0.46767954029591374</v>
      </c>
      <c r="K609" s="72">
        <f t="shared" si="40"/>
        <v>0.89564053836573942</v>
      </c>
      <c r="L609" s="53"/>
    </row>
    <row r="610" spans="1:12" x14ac:dyDescent="0.15">
      <c r="A610" s="25" t="s">
        <v>1747</v>
      </c>
      <c r="B610" s="25" t="s">
        <v>1748</v>
      </c>
      <c r="C610" s="25" t="s">
        <v>106</v>
      </c>
      <c r="D610" s="25" t="s">
        <v>109</v>
      </c>
      <c r="E610" s="64">
        <v>2.5205700000000001E-2</v>
      </c>
      <c r="F610" s="46">
        <v>2.075455E-2</v>
      </c>
      <c r="G610" s="105">
        <f t="shared" si="39"/>
        <v>0.21446622547826877</v>
      </c>
      <c r="H610" s="64">
        <v>0</v>
      </c>
      <c r="I610" s="107">
        <v>0</v>
      </c>
      <c r="J610" s="70" t="str">
        <f t="shared" si="38"/>
        <v/>
      </c>
      <c r="K610" s="72">
        <f t="shared" si="40"/>
        <v>0</v>
      </c>
      <c r="L610" s="53"/>
    </row>
    <row r="611" spans="1:12" x14ac:dyDescent="0.15">
      <c r="A611" s="25" t="s">
        <v>1470</v>
      </c>
      <c r="B611" s="25" t="s">
        <v>1420</v>
      </c>
      <c r="C611" s="25" t="s">
        <v>106</v>
      </c>
      <c r="D611" s="25" t="s">
        <v>109</v>
      </c>
      <c r="E611" s="64">
        <v>2.4776700000000002E-2</v>
      </c>
      <c r="F611" s="46">
        <v>3.2948100000000001E-2</v>
      </c>
      <c r="G611" s="105">
        <f t="shared" si="39"/>
        <v>-0.24800823112713632</v>
      </c>
      <c r="H611" s="64">
        <v>0.91639112</v>
      </c>
      <c r="I611" s="107">
        <v>0.69602368999999997</v>
      </c>
      <c r="J611" s="70">
        <f t="shared" si="38"/>
        <v>0.31660909415310279</v>
      </c>
      <c r="K611" s="72">
        <f t="shared" si="40"/>
        <v>36.986003785814894</v>
      </c>
      <c r="L611" s="53"/>
    </row>
    <row r="612" spans="1:12" x14ac:dyDescent="0.15">
      <c r="A612" s="25" t="s">
        <v>866</v>
      </c>
      <c r="B612" s="25" t="s">
        <v>867</v>
      </c>
      <c r="C612" s="25" t="s">
        <v>105</v>
      </c>
      <c r="D612" s="25" t="s">
        <v>108</v>
      </c>
      <c r="E612" s="64">
        <v>2.4001695E-2</v>
      </c>
      <c r="F612" s="46">
        <v>0.461027295</v>
      </c>
      <c r="G612" s="105">
        <f t="shared" si="39"/>
        <v>-0.94793866814328209</v>
      </c>
      <c r="H612" s="64">
        <v>0</v>
      </c>
      <c r="I612" s="107">
        <v>0</v>
      </c>
      <c r="J612" s="70" t="str">
        <f t="shared" si="38"/>
        <v/>
      </c>
      <c r="K612" s="72">
        <f t="shared" si="40"/>
        <v>0</v>
      </c>
      <c r="L612" s="53"/>
    </row>
    <row r="613" spans="1:12" x14ac:dyDescent="0.15">
      <c r="A613" s="25" t="s">
        <v>350</v>
      </c>
      <c r="B613" s="25" t="s">
        <v>363</v>
      </c>
      <c r="C613" s="25" t="s">
        <v>105</v>
      </c>
      <c r="D613" s="25" t="s">
        <v>108</v>
      </c>
      <c r="E613" s="64">
        <v>2.3721529999999998E-2</v>
      </c>
      <c r="F613" s="46">
        <v>0</v>
      </c>
      <c r="G613" s="105" t="str">
        <f t="shared" si="39"/>
        <v/>
      </c>
      <c r="H613" s="64">
        <v>1.1880940000000001E-2</v>
      </c>
      <c r="I613" s="107">
        <v>0</v>
      </c>
      <c r="J613" s="70" t="str">
        <f t="shared" si="38"/>
        <v/>
      </c>
      <c r="K613" s="72">
        <f t="shared" si="40"/>
        <v>0.50085049320174557</v>
      </c>
      <c r="L613" s="53"/>
    </row>
    <row r="614" spans="1:12" x14ac:dyDescent="0.15">
      <c r="A614" s="25" t="s">
        <v>1545</v>
      </c>
      <c r="B614" s="25" t="s">
        <v>71</v>
      </c>
      <c r="C614" s="25" t="s">
        <v>105</v>
      </c>
      <c r="D614" s="25" t="s">
        <v>108</v>
      </c>
      <c r="E614" s="64">
        <v>2.257464E-2</v>
      </c>
      <c r="F614" s="46">
        <v>0.15305735000000001</v>
      </c>
      <c r="G614" s="105">
        <f t="shared" si="39"/>
        <v>-0.85250861850149628</v>
      </c>
      <c r="H614" s="64">
        <v>2.2619790000000001E-2</v>
      </c>
      <c r="I614" s="107">
        <v>0.14884398999999998</v>
      </c>
      <c r="J614" s="70">
        <f t="shared" si="38"/>
        <v>-0.84803020934872819</v>
      </c>
      <c r="K614" s="72">
        <f t="shared" si="40"/>
        <v>1.0020000318941964</v>
      </c>
      <c r="L614" s="53"/>
    </row>
    <row r="615" spans="1:12" x14ac:dyDescent="0.15">
      <c r="A615" s="25" t="s">
        <v>1819</v>
      </c>
      <c r="B615" s="25" t="s">
        <v>1820</v>
      </c>
      <c r="C615" s="25" t="s">
        <v>105</v>
      </c>
      <c r="D615" s="25" t="s">
        <v>108</v>
      </c>
      <c r="E615" s="64">
        <v>2.186302E-2</v>
      </c>
      <c r="F615" s="46">
        <v>0.16298475000000001</v>
      </c>
      <c r="G615" s="105">
        <f t="shared" si="39"/>
        <v>-0.86585849289580774</v>
      </c>
      <c r="H615" s="64">
        <v>9.1017999999999984E-3</v>
      </c>
      <c r="I615" s="107">
        <v>2.4831009999999997E-2</v>
      </c>
      <c r="J615" s="70">
        <f t="shared" ref="J615:J678" si="41">IF(ISERROR(H615/I615-1),"",((H615/I615-1)))</f>
        <v>-0.63345027044812108</v>
      </c>
      <c r="K615" s="72">
        <f t="shared" si="40"/>
        <v>0.41631028101332745</v>
      </c>
      <c r="L615" s="53"/>
    </row>
    <row r="616" spans="1:12" x14ac:dyDescent="0.15">
      <c r="A616" s="25" t="s">
        <v>1515</v>
      </c>
      <c r="B616" s="25" t="s">
        <v>398</v>
      </c>
      <c r="C616" s="25" t="s">
        <v>105</v>
      </c>
      <c r="D616" s="25" t="s">
        <v>108</v>
      </c>
      <c r="E616" s="64">
        <v>2.154176E-2</v>
      </c>
      <c r="F616" s="46">
        <v>7.0331899999999999E-3</v>
      </c>
      <c r="G616" s="105">
        <f t="shared" si="39"/>
        <v>2.0628718973893783</v>
      </c>
      <c r="H616" s="64">
        <v>0</v>
      </c>
      <c r="I616" s="107">
        <v>0</v>
      </c>
      <c r="J616" s="70" t="str">
        <f t="shared" si="41"/>
        <v/>
      </c>
      <c r="K616" s="72">
        <f t="shared" si="40"/>
        <v>0</v>
      </c>
      <c r="L616" s="53"/>
    </row>
    <row r="617" spans="1:12" x14ac:dyDescent="0.15">
      <c r="A617" s="25" t="s">
        <v>1857</v>
      </c>
      <c r="B617" s="25" t="s">
        <v>1858</v>
      </c>
      <c r="C617" s="25" t="s">
        <v>105</v>
      </c>
      <c r="D617" s="25" t="s">
        <v>108</v>
      </c>
      <c r="E617" s="64">
        <v>2.080162E-2</v>
      </c>
      <c r="F617" s="46">
        <v>1.596595E-2</v>
      </c>
      <c r="G617" s="105">
        <f t="shared" si="39"/>
        <v>0.30287392857925766</v>
      </c>
      <c r="H617" s="64">
        <v>0.30862235999999998</v>
      </c>
      <c r="I617" s="107">
        <v>0</v>
      </c>
      <c r="J617" s="70" t="str">
        <f t="shared" si="41"/>
        <v/>
      </c>
      <c r="K617" s="72">
        <f t="shared" si="40"/>
        <v>14.836457929718934</v>
      </c>
      <c r="L617" s="53"/>
    </row>
    <row r="618" spans="1:12" x14ac:dyDescent="0.15">
      <c r="A618" s="25" t="s">
        <v>43</v>
      </c>
      <c r="B618" s="25" t="s">
        <v>1821</v>
      </c>
      <c r="C618" s="25" t="s">
        <v>106</v>
      </c>
      <c r="D618" s="25" t="s">
        <v>109</v>
      </c>
      <c r="E618" s="64">
        <v>1.9591319999999999E-2</v>
      </c>
      <c r="F618" s="46">
        <v>5.8068100000000008E-3</v>
      </c>
      <c r="G618" s="105">
        <f t="shared" si="39"/>
        <v>2.3738524249975455</v>
      </c>
      <c r="H618" s="64">
        <v>0</v>
      </c>
      <c r="I618" s="107">
        <v>0</v>
      </c>
      <c r="J618" s="70" t="str">
        <f t="shared" si="41"/>
        <v/>
      </c>
      <c r="K618" s="72">
        <f t="shared" si="40"/>
        <v>0</v>
      </c>
      <c r="L618" s="53"/>
    </row>
    <row r="619" spans="1:12" x14ac:dyDescent="0.15">
      <c r="A619" s="25" t="s">
        <v>1696</v>
      </c>
      <c r="B619" s="25" t="s">
        <v>409</v>
      </c>
      <c r="C619" s="25" t="s">
        <v>105</v>
      </c>
      <c r="D619" s="25" t="s">
        <v>108</v>
      </c>
      <c r="E619" s="64">
        <v>1.9481290000000002E-2</v>
      </c>
      <c r="F619" s="46">
        <v>0.32273991999999996</v>
      </c>
      <c r="G619" s="105">
        <f t="shared" si="39"/>
        <v>-0.93963780495452809</v>
      </c>
      <c r="H619" s="64">
        <v>18.19635353</v>
      </c>
      <c r="I619" s="107">
        <v>2.1366294700000004</v>
      </c>
      <c r="J619" s="70">
        <f t="shared" si="41"/>
        <v>7.5163823608592253</v>
      </c>
      <c r="K619" s="72">
        <f t="shared" si="40"/>
        <v>934.04253671086451</v>
      </c>
      <c r="L619" s="53"/>
    </row>
    <row r="620" spans="1:12" x14ac:dyDescent="0.15">
      <c r="A620" s="25" t="s">
        <v>1687</v>
      </c>
      <c r="B620" s="25" t="s">
        <v>1</v>
      </c>
      <c r="C620" s="25" t="s">
        <v>105</v>
      </c>
      <c r="D620" s="25" t="s">
        <v>108</v>
      </c>
      <c r="E620" s="64">
        <v>1.8681299999999998E-2</v>
      </c>
      <c r="F620" s="46">
        <v>2.7135839399999999</v>
      </c>
      <c r="G620" s="105">
        <f t="shared" si="39"/>
        <v>-0.99311563584799223</v>
      </c>
      <c r="H620" s="64">
        <v>1.04324814</v>
      </c>
      <c r="I620" s="107">
        <v>5.68132986</v>
      </c>
      <c r="J620" s="70">
        <f t="shared" si="41"/>
        <v>-0.81637254556453442</v>
      </c>
      <c r="K620" s="72">
        <f t="shared" si="40"/>
        <v>55.844515103338637</v>
      </c>
      <c r="L620" s="53"/>
    </row>
    <row r="621" spans="1:12" x14ac:dyDescent="0.15">
      <c r="A621" s="25" t="s">
        <v>1534</v>
      </c>
      <c r="B621" s="25" t="s">
        <v>515</v>
      </c>
      <c r="C621" s="25" t="s">
        <v>105</v>
      </c>
      <c r="D621" s="25" t="s">
        <v>108</v>
      </c>
      <c r="E621" s="64">
        <v>1.8634499999999998E-2</v>
      </c>
      <c r="F621" s="46">
        <v>2.0688E-3</v>
      </c>
      <c r="G621" s="105">
        <f t="shared" si="39"/>
        <v>8.0073955916473309</v>
      </c>
      <c r="H621" s="64">
        <v>0</v>
      </c>
      <c r="I621" s="107">
        <v>0</v>
      </c>
      <c r="J621" s="70" t="str">
        <f t="shared" si="41"/>
        <v/>
      </c>
      <c r="K621" s="72">
        <f t="shared" si="40"/>
        <v>0</v>
      </c>
      <c r="L621" s="53"/>
    </row>
    <row r="622" spans="1:12" x14ac:dyDescent="0.15">
      <c r="A622" s="25" t="s">
        <v>1497</v>
      </c>
      <c r="B622" s="25" t="s">
        <v>1419</v>
      </c>
      <c r="C622" s="25" t="s">
        <v>105</v>
      </c>
      <c r="D622" s="25" t="s">
        <v>108</v>
      </c>
      <c r="E622" s="64">
        <v>1.6965999999999998E-2</v>
      </c>
      <c r="F622" s="46">
        <v>0.15172970000000002</v>
      </c>
      <c r="G622" s="105">
        <f t="shared" si="39"/>
        <v>-0.8881827354829015</v>
      </c>
      <c r="H622" s="64">
        <v>9.7347970000000006E-2</v>
      </c>
      <c r="I622" s="107">
        <v>1.6569458100000001</v>
      </c>
      <c r="J622" s="70">
        <f t="shared" si="41"/>
        <v>-0.94124854934151403</v>
      </c>
      <c r="K622" s="72">
        <f t="shared" si="40"/>
        <v>5.7378268301308504</v>
      </c>
      <c r="L622" s="53"/>
    </row>
    <row r="623" spans="1:12" x14ac:dyDescent="0.15">
      <c r="A623" s="25" t="s">
        <v>1537</v>
      </c>
      <c r="B623" s="25" t="s">
        <v>474</v>
      </c>
      <c r="C623" s="25" t="s">
        <v>106</v>
      </c>
      <c r="D623" s="25" t="s">
        <v>109</v>
      </c>
      <c r="E623" s="64">
        <v>1.6826419999999998E-2</v>
      </c>
      <c r="F623" s="46">
        <v>1.6245950000000002E-2</v>
      </c>
      <c r="G623" s="105">
        <f t="shared" si="39"/>
        <v>3.5730135818465181E-2</v>
      </c>
      <c r="H623" s="64">
        <v>0</v>
      </c>
      <c r="I623" s="107">
        <v>0.90074699999999996</v>
      </c>
      <c r="J623" s="70">
        <f t="shared" si="41"/>
        <v>-1</v>
      </c>
      <c r="K623" s="72">
        <f t="shared" si="40"/>
        <v>0</v>
      </c>
      <c r="L623" s="53"/>
    </row>
    <row r="624" spans="1:12" x14ac:dyDescent="0.15">
      <c r="A624" s="25" t="s">
        <v>177</v>
      </c>
      <c r="B624" s="25" t="s">
        <v>178</v>
      </c>
      <c r="C624" s="25" t="s">
        <v>105</v>
      </c>
      <c r="D624" s="25" t="s">
        <v>108</v>
      </c>
      <c r="E624" s="64">
        <v>1.6702499999999999E-2</v>
      </c>
      <c r="F624" s="46"/>
      <c r="G624" s="105" t="str">
        <f t="shared" si="39"/>
        <v/>
      </c>
      <c r="H624" s="64">
        <v>19.994496899999998</v>
      </c>
      <c r="I624" s="107"/>
      <c r="J624" s="70" t="str">
        <f t="shared" si="41"/>
        <v/>
      </c>
      <c r="K624" s="72">
        <f t="shared" si="40"/>
        <v>1197.0960574764256</v>
      </c>
      <c r="L624" s="53"/>
    </row>
    <row r="625" spans="1:12" x14ac:dyDescent="0.15">
      <c r="A625" s="25" t="s">
        <v>1518</v>
      </c>
      <c r="B625" s="25" t="s">
        <v>416</v>
      </c>
      <c r="C625" s="25" t="s">
        <v>106</v>
      </c>
      <c r="D625" s="25" t="s">
        <v>109</v>
      </c>
      <c r="E625" s="64">
        <v>1.6333839999999999E-2</v>
      </c>
      <c r="F625" s="46">
        <v>0.29137808000000004</v>
      </c>
      <c r="G625" s="105">
        <f t="shared" si="39"/>
        <v>-0.94394279761881883</v>
      </c>
      <c r="H625" s="64">
        <v>0</v>
      </c>
      <c r="I625" s="107">
        <v>0.29111680000000001</v>
      </c>
      <c r="J625" s="70">
        <f t="shared" si="41"/>
        <v>-1</v>
      </c>
      <c r="K625" s="72">
        <f t="shared" si="40"/>
        <v>0</v>
      </c>
      <c r="L625" s="53"/>
    </row>
    <row r="626" spans="1:12" x14ac:dyDescent="0.15">
      <c r="A626" s="25" t="s">
        <v>642</v>
      </c>
      <c r="B626" s="25" t="s">
        <v>1598</v>
      </c>
      <c r="C626" s="25" t="s">
        <v>105</v>
      </c>
      <c r="D626" s="25" t="s">
        <v>108</v>
      </c>
      <c r="E626" s="64">
        <v>1.626822E-2</v>
      </c>
      <c r="F626" s="46">
        <v>2.5950000000000001E-3</v>
      </c>
      <c r="G626" s="105">
        <f t="shared" si="39"/>
        <v>5.2690635838150284</v>
      </c>
      <c r="H626" s="64">
        <v>1.626822E-2</v>
      </c>
      <c r="I626" s="107">
        <v>2.5950000000000001E-3</v>
      </c>
      <c r="J626" s="70">
        <f t="shared" si="41"/>
        <v>5.2690635838150284</v>
      </c>
      <c r="K626" s="72">
        <f t="shared" si="40"/>
        <v>1</v>
      </c>
      <c r="L626" s="53"/>
    </row>
    <row r="627" spans="1:12" x14ac:dyDescent="0.15">
      <c r="A627" s="25" t="s">
        <v>1812</v>
      </c>
      <c r="B627" s="25" t="s">
        <v>1813</v>
      </c>
      <c r="C627" s="25" t="s">
        <v>105</v>
      </c>
      <c r="D627" s="25" t="s">
        <v>108</v>
      </c>
      <c r="E627" s="64">
        <v>1.55614E-2</v>
      </c>
      <c r="F627" s="46">
        <v>0.6318770600000001</v>
      </c>
      <c r="G627" s="105">
        <f t="shared" si="39"/>
        <v>-0.9753727410202232</v>
      </c>
      <c r="H627" s="64">
        <v>1.55614E-2</v>
      </c>
      <c r="I627" s="107">
        <v>0.6318770600000001</v>
      </c>
      <c r="J627" s="70">
        <f t="shared" si="41"/>
        <v>-0.9753727410202232</v>
      </c>
      <c r="K627" s="72">
        <f t="shared" si="40"/>
        <v>1</v>
      </c>
      <c r="L627" s="53"/>
    </row>
    <row r="628" spans="1:12" x14ac:dyDescent="0.15">
      <c r="A628" s="25" t="s">
        <v>715</v>
      </c>
      <c r="B628" s="25" t="s">
        <v>1761</v>
      </c>
      <c r="C628" s="25" t="s">
        <v>106</v>
      </c>
      <c r="D628" s="25" t="s">
        <v>109</v>
      </c>
      <c r="E628" s="64">
        <v>1.4064E-2</v>
      </c>
      <c r="F628" s="46">
        <v>7.8163200499999999</v>
      </c>
      <c r="G628" s="105">
        <f t="shared" si="39"/>
        <v>-0.99820068780320736</v>
      </c>
      <c r="H628" s="64">
        <v>8.7269473000000009</v>
      </c>
      <c r="I628" s="107">
        <v>4.9456432499999998</v>
      </c>
      <c r="J628" s="70">
        <f t="shared" si="41"/>
        <v>0.76457274794335417</v>
      </c>
      <c r="K628" s="72">
        <f t="shared" si="40"/>
        <v>620.51673065984073</v>
      </c>
      <c r="L628" s="53"/>
    </row>
    <row r="629" spans="1:12" x14ac:dyDescent="0.15">
      <c r="A629" s="25" t="s">
        <v>1371</v>
      </c>
      <c r="B629" s="25" t="s">
        <v>1372</v>
      </c>
      <c r="C629" s="25" t="s">
        <v>105</v>
      </c>
      <c r="D629" s="25" t="s">
        <v>108</v>
      </c>
      <c r="E629" s="64">
        <v>1.3512729999999999E-2</v>
      </c>
      <c r="F629" s="46">
        <v>0.11359189</v>
      </c>
      <c r="G629" s="105">
        <f t="shared" si="39"/>
        <v>-0.88104141941823488</v>
      </c>
      <c r="H629" s="64">
        <v>1.534833E-2</v>
      </c>
      <c r="I629" s="107">
        <v>0.10328083</v>
      </c>
      <c r="J629" s="70">
        <f t="shared" si="41"/>
        <v>-0.85139226708383342</v>
      </c>
      <c r="K629" s="72">
        <f t="shared" si="40"/>
        <v>1.1358422761351705</v>
      </c>
      <c r="L629" s="53"/>
    </row>
    <row r="630" spans="1:12" x14ac:dyDescent="0.15">
      <c r="A630" s="25" t="s">
        <v>351</v>
      </c>
      <c r="B630" s="25" t="s">
        <v>364</v>
      </c>
      <c r="C630" s="25" t="s">
        <v>105</v>
      </c>
      <c r="D630" s="25" t="s">
        <v>108</v>
      </c>
      <c r="E630" s="64">
        <v>1.1691E-2</v>
      </c>
      <c r="F630" s="46">
        <v>0</v>
      </c>
      <c r="G630" s="105" t="str">
        <f t="shared" si="39"/>
        <v/>
      </c>
      <c r="H630" s="64">
        <v>0</v>
      </c>
      <c r="I630" s="107">
        <v>0</v>
      </c>
      <c r="J630" s="70" t="str">
        <f t="shared" si="41"/>
        <v/>
      </c>
      <c r="K630" s="72">
        <f t="shared" si="40"/>
        <v>0</v>
      </c>
      <c r="L630" s="53"/>
    </row>
    <row r="631" spans="1:12" x14ac:dyDescent="0.15">
      <c r="A631" s="25" t="s">
        <v>229</v>
      </c>
      <c r="B631" s="25" t="s">
        <v>230</v>
      </c>
      <c r="C631" s="25" t="s">
        <v>105</v>
      </c>
      <c r="D631" s="25" t="s">
        <v>108</v>
      </c>
      <c r="E631" s="64">
        <v>1.110644E-2</v>
      </c>
      <c r="F631" s="46"/>
      <c r="G631" s="105" t="str">
        <f t="shared" si="39"/>
        <v/>
      </c>
      <c r="H631" s="64">
        <v>0</v>
      </c>
      <c r="I631" s="107"/>
      <c r="J631" s="70" t="str">
        <f t="shared" si="41"/>
        <v/>
      </c>
      <c r="K631" s="72">
        <f t="shared" si="40"/>
        <v>0</v>
      </c>
      <c r="L631" s="53"/>
    </row>
    <row r="632" spans="1:12" x14ac:dyDescent="0.15">
      <c r="A632" s="25" t="s">
        <v>327</v>
      </c>
      <c r="B632" s="25" t="s">
        <v>328</v>
      </c>
      <c r="C632" s="25" t="s">
        <v>106</v>
      </c>
      <c r="D632" s="25" t="s">
        <v>108</v>
      </c>
      <c r="E632" s="64">
        <v>1.081348E-2</v>
      </c>
      <c r="F632" s="46">
        <v>1.5243950000000001E-2</v>
      </c>
      <c r="G632" s="105">
        <f t="shared" si="39"/>
        <v>-0.29063792520967335</v>
      </c>
      <c r="H632" s="64">
        <v>0</v>
      </c>
      <c r="I632" s="107">
        <v>20.172401523031201</v>
      </c>
      <c r="J632" s="70">
        <f t="shared" si="41"/>
        <v>-1</v>
      </c>
      <c r="K632" s="72">
        <f t="shared" si="40"/>
        <v>0</v>
      </c>
      <c r="L632" s="53"/>
    </row>
    <row r="633" spans="1:12" x14ac:dyDescent="0.15">
      <c r="A633" s="25" t="s">
        <v>1955</v>
      </c>
      <c r="B633" s="25" t="s">
        <v>0</v>
      </c>
      <c r="C633" s="25" t="s">
        <v>105</v>
      </c>
      <c r="D633" s="25" t="s">
        <v>108</v>
      </c>
      <c r="E633" s="64">
        <v>1.0607700000000001E-2</v>
      </c>
      <c r="F633" s="46">
        <v>0</v>
      </c>
      <c r="G633" s="105" t="str">
        <f t="shared" si="39"/>
        <v/>
      </c>
      <c r="H633" s="64">
        <v>1.0607700000000001E-2</v>
      </c>
      <c r="I633" s="107">
        <v>0</v>
      </c>
      <c r="J633" s="70" t="str">
        <f t="shared" si="41"/>
        <v/>
      </c>
      <c r="K633" s="72">
        <f t="shared" si="40"/>
        <v>1</v>
      </c>
      <c r="L633" s="53"/>
    </row>
    <row r="634" spans="1:12" x14ac:dyDescent="0.15">
      <c r="A634" s="25" t="s">
        <v>1387</v>
      </c>
      <c r="B634" s="25" t="s">
        <v>1816</v>
      </c>
      <c r="C634" s="25" t="s">
        <v>105</v>
      </c>
      <c r="D634" s="25" t="s">
        <v>108</v>
      </c>
      <c r="E634" s="64">
        <v>1.0108499999999999E-2</v>
      </c>
      <c r="F634" s="46">
        <v>1.097475E-2</v>
      </c>
      <c r="G634" s="105">
        <f t="shared" si="39"/>
        <v>-7.893118294266388E-2</v>
      </c>
      <c r="H634" s="64">
        <v>2.0548500000000001E-2</v>
      </c>
      <c r="I634" s="107">
        <v>5.3474999999999996E-4</v>
      </c>
      <c r="J634" s="70">
        <f t="shared" si="41"/>
        <v>37.42636746143058</v>
      </c>
      <c r="K634" s="72">
        <f t="shared" si="40"/>
        <v>2.0327941831132219</v>
      </c>
      <c r="L634" s="53"/>
    </row>
    <row r="635" spans="1:12" x14ac:dyDescent="0.15">
      <c r="A635" s="25" t="s">
        <v>1530</v>
      </c>
      <c r="B635" s="25" t="s">
        <v>134</v>
      </c>
      <c r="C635" s="25" t="s">
        <v>105</v>
      </c>
      <c r="D635" s="25" t="s">
        <v>108</v>
      </c>
      <c r="E635" s="64">
        <v>1.00386E-2</v>
      </c>
      <c r="F635" s="46">
        <v>1.9556849999999997E-2</v>
      </c>
      <c r="G635" s="105">
        <f t="shared" si="39"/>
        <v>-0.48669647719341302</v>
      </c>
      <c r="H635" s="64">
        <v>2.00872E-2</v>
      </c>
      <c r="I635" s="107">
        <v>2.9601229999999999E-2</v>
      </c>
      <c r="J635" s="70">
        <f t="shared" si="41"/>
        <v>-0.32140657668617145</v>
      </c>
      <c r="K635" s="72">
        <f t="shared" si="40"/>
        <v>2.0009961548423085</v>
      </c>
      <c r="L635" s="53"/>
    </row>
    <row r="636" spans="1:12" x14ac:dyDescent="0.15">
      <c r="A636" s="25" t="s">
        <v>1694</v>
      </c>
      <c r="B636" s="25" t="s">
        <v>410</v>
      </c>
      <c r="C636" s="25" t="s">
        <v>105</v>
      </c>
      <c r="D636" s="25" t="s">
        <v>108</v>
      </c>
      <c r="E636" s="64">
        <v>9.9027000000000004E-3</v>
      </c>
      <c r="F636" s="46">
        <v>5.4724999999999999E-3</v>
      </c>
      <c r="G636" s="105">
        <f t="shared" si="39"/>
        <v>0.80953860210141637</v>
      </c>
      <c r="H636" s="64">
        <v>9.9027000000000004E-3</v>
      </c>
      <c r="I636" s="107">
        <v>5.4724999999999999E-3</v>
      </c>
      <c r="J636" s="70">
        <f t="shared" si="41"/>
        <v>0.80953860210141637</v>
      </c>
      <c r="K636" s="72">
        <f t="shared" si="40"/>
        <v>1</v>
      </c>
      <c r="L636" s="53"/>
    </row>
    <row r="637" spans="1:12" x14ac:dyDescent="0.15">
      <c r="A637" s="25" t="s">
        <v>1517</v>
      </c>
      <c r="B637" s="25" t="s">
        <v>418</v>
      </c>
      <c r="C637" s="25" t="s">
        <v>106</v>
      </c>
      <c r="D637" s="25" t="s">
        <v>109</v>
      </c>
      <c r="E637" s="64">
        <v>9.5431200000000004E-3</v>
      </c>
      <c r="F637" s="46">
        <v>3.1610566E-2</v>
      </c>
      <c r="G637" s="105">
        <f t="shared" si="39"/>
        <v>-0.69810347590739119</v>
      </c>
      <c r="H637" s="64">
        <v>0</v>
      </c>
      <c r="I637" s="107">
        <v>8.7299999999999999E-3</v>
      </c>
      <c r="J637" s="70">
        <f t="shared" si="41"/>
        <v>-1</v>
      </c>
      <c r="K637" s="72">
        <f t="shared" si="40"/>
        <v>0</v>
      </c>
      <c r="L637" s="53"/>
    </row>
    <row r="638" spans="1:12" x14ac:dyDescent="0.15">
      <c r="A638" s="25" t="s">
        <v>644</v>
      </c>
      <c r="B638" s="25" t="s">
        <v>81</v>
      </c>
      <c r="C638" s="25" t="s">
        <v>105</v>
      </c>
      <c r="D638" s="25" t="s">
        <v>108</v>
      </c>
      <c r="E638" s="64">
        <v>9.4035500000000001E-3</v>
      </c>
      <c r="F638" s="46">
        <v>0.43504999999999999</v>
      </c>
      <c r="G638" s="105">
        <f t="shared" si="39"/>
        <v>-0.97838512814619005</v>
      </c>
      <c r="H638" s="64">
        <v>0</v>
      </c>
      <c r="I638" s="107">
        <v>0.84475</v>
      </c>
      <c r="J638" s="70">
        <f t="shared" si="41"/>
        <v>-1</v>
      </c>
      <c r="K638" s="72">
        <f t="shared" si="40"/>
        <v>0</v>
      </c>
      <c r="L638" s="53"/>
    </row>
    <row r="639" spans="1:12" x14ac:dyDescent="0.15">
      <c r="A639" s="25" t="s">
        <v>1604</v>
      </c>
      <c r="B639" s="25" t="s">
        <v>1605</v>
      </c>
      <c r="C639" s="25" t="s">
        <v>105</v>
      </c>
      <c r="D639" s="25" t="s">
        <v>108</v>
      </c>
      <c r="E639" s="64">
        <v>9.3340000000000003E-3</v>
      </c>
      <c r="F639" s="46">
        <v>0.4985405</v>
      </c>
      <c r="G639" s="105">
        <f t="shared" si="39"/>
        <v>-0.98127734858050653</v>
      </c>
      <c r="H639" s="64">
        <v>1.8586499999999999E-2</v>
      </c>
      <c r="I639" s="107">
        <v>1.4678359999999999</v>
      </c>
      <c r="J639" s="70">
        <f t="shared" si="41"/>
        <v>-0.9873374818440207</v>
      </c>
      <c r="K639" s="72">
        <f t="shared" si="40"/>
        <v>1.9912684808227983</v>
      </c>
      <c r="L639" s="53"/>
    </row>
    <row r="640" spans="1:12" x14ac:dyDescent="0.15">
      <c r="A640" s="25" t="s">
        <v>1827</v>
      </c>
      <c r="B640" s="25" t="s">
        <v>1828</v>
      </c>
      <c r="C640" s="25" t="s">
        <v>106</v>
      </c>
      <c r="D640" s="25" t="s">
        <v>109</v>
      </c>
      <c r="E640" s="64">
        <v>8.9615700000000003E-3</v>
      </c>
      <c r="F640" s="46">
        <v>3.5869095000000004E-2</v>
      </c>
      <c r="G640" s="105">
        <f t="shared" si="39"/>
        <v>-0.75015901572091526</v>
      </c>
      <c r="H640" s="64">
        <v>0</v>
      </c>
      <c r="I640" s="107">
        <v>0</v>
      </c>
      <c r="J640" s="70" t="str">
        <f t="shared" si="41"/>
        <v/>
      </c>
      <c r="K640" s="72">
        <f t="shared" si="40"/>
        <v>0</v>
      </c>
      <c r="L640" s="53"/>
    </row>
    <row r="641" spans="1:12" x14ac:dyDescent="0.15">
      <c r="A641" s="25" t="s">
        <v>167</v>
      </c>
      <c r="B641" s="25" t="s">
        <v>168</v>
      </c>
      <c r="C641" s="25" t="s">
        <v>105</v>
      </c>
      <c r="D641" s="25" t="s">
        <v>108</v>
      </c>
      <c r="E641" s="64">
        <v>8.8735400000000009E-3</v>
      </c>
      <c r="F641" s="46">
        <v>3.9676999999999997E-2</v>
      </c>
      <c r="G641" s="105">
        <f t="shared" si="39"/>
        <v>-0.77635557123774479</v>
      </c>
      <c r="H641" s="64">
        <v>3.1126859999999999E-2</v>
      </c>
      <c r="I641" s="107">
        <v>9.7815300000000008E-2</v>
      </c>
      <c r="J641" s="70">
        <f t="shared" si="41"/>
        <v>-0.68177923085652248</v>
      </c>
      <c r="K641" s="72">
        <f t="shared" si="40"/>
        <v>3.5078288935419231</v>
      </c>
      <c r="L641" s="53"/>
    </row>
    <row r="642" spans="1:12" x14ac:dyDescent="0.15">
      <c r="A642" s="25" t="s">
        <v>171</v>
      </c>
      <c r="B642" s="25" t="s">
        <v>172</v>
      </c>
      <c r="C642" s="25" t="s">
        <v>105</v>
      </c>
      <c r="D642" s="25" t="s">
        <v>108</v>
      </c>
      <c r="E642" s="64">
        <v>8.7683999999999991E-3</v>
      </c>
      <c r="F642" s="46">
        <v>4.3612620000000005E-2</v>
      </c>
      <c r="G642" s="105">
        <f t="shared" si="39"/>
        <v>-0.79894810263634708</v>
      </c>
      <c r="H642" s="64">
        <v>8.7683999999999991E-3</v>
      </c>
      <c r="I642" s="107">
        <v>4.2603300000000004E-2</v>
      </c>
      <c r="J642" s="70">
        <f t="shared" si="41"/>
        <v>-0.79418495750329199</v>
      </c>
      <c r="K642" s="72">
        <f t="shared" si="40"/>
        <v>1</v>
      </c>
      <c r="L642" s="53"/>
    </row>
    <row r="643" spans="1:12" x14ac:dyDescent="0.15">
      <c r="A643" s="25" t="s">
        <v>858</v>
      </c>
      <c r="B643" s="25" t="s">
        <v>859</v>
      </c>
      <c r="C643" s="25" t="s">
        <v>105</v>
      </c>
      <c r="D643" s="25" t="s">
        <v>108</v>
      </c>
      <c r="E643" s="64">
        <v>8.492389999999999E-3</v>
      </c>
      <c r="F643" s="46">
        <v>1.17847E-2</v>
      </c>
      <c r="G643" s="105">
        <f t="shared" si="39"/>
        <v>-0.279371558037116</v>
      </c>
      <c r="H643" s="64">
        <v>0</v>
      </c>
      <c r="I643" s="107">
        <v>2.7508300000000001E-3</v>
      </c>
      <c r="J643" s="70">
        <f t="shared" si="41"/>
        <v>-1</v>
      </c>
      <c r="K643" s="72">
        <f t="shared" si="40"/>
        <v>0</v>
      </c>
      <c r="L643" s="53"/>
    </row>
    <row r="644" spans="1:12" x14ac:dyDescent="0.15">
      <c r="A644" s="25" t="s">
        <v>347</v>
      </c>
      <c r="B644" s="25" t="s">
        <v>360</v>
      </c>
      <c r="C644" s="25" t="s">
        <v>105</v>
      </c>
      <c r="D644" s="25" t="s">
        <v>108</v>
      </c>
      <c r="E644" s="64">
        <v>7.9594999999999996E-3</v>
      </c>
      <c r="F644" s="46">
        <v>0</v>
      </c>
      <c r="G644" s="105" t="str">
        <f t="shared" si="39"/>
        <v/>
      </c>
      <c r="H644" s="64">
        <v>1.7013E-3</v>
      </c>
      <c r="I644" s="107">
        <v>0</v>
      </c>
      <c r="J644" s="70" t="str">
        <f t="shared" si="41"/>
        <v/>
      </c>
      <c r="K644" s="72">
        <f t="shared" si="40"/>
        <v>0.21374458194610216</v>
      </c>
      <c r="L644" s="53"/>
    </row>
    <row r="645" spans="1:12" x14ac:dyDescent="0.15">
      <c r="A645" s="25" t="s">
        <v>1837</v>
      </c>
      <c r="B645" s="25" t="s">
        <v>1838</v>
      </c>
      <c r="C645" s="25" t="s">
        <v>105</v>
      </c>
      <c r="D645" s="25" t="s">
        <v>109</v>
      </c>
      <c r="E645" s="64">
        <v>7.0843599999999996E-3</v>
      </c>
      <c r="F645" s="46">
        <v>9.0805799999999996E-3</v>
      </c>
      <c r="G645" s="105">
        <f t="shared" si="39"/>
        <v>-0.21983397536280724</v>
      </c>
      <c r="H645" s="64">
        <v>0</v>
      </c>
      <c r="I645" s="107">
        <v>0</v>
      </c>
      <c r="J645" s="70" t="str">
        <f t="shared" si="41"/>
        <v/>
      </c>
      <c r="K645" s="72">
        <f t="shared" si="40"/>
        <v>0</v>
      </c>
      <c r="L645" s="53"/>
    </row>
    <row r="646" spans="1:12" x14ac:dyDescent="0.15">
      <c r="A646" s="25" t="s">
        <v>1923</v>
      </c>
      <c r="B646" s="25" t="s">
        <v>1663</v>
      </c>
      <c r="C646" s="25" t="s">
        <v>106</v>
      </c>
      <c r="D646" s="25" t="s">
        <v>108</v>
      </c>
      <c r="E646" s="64">
        <v>6.5950000000000002E-3</v>
      </c>
      <c r="F646" s="46">
        <v>5.8820000000000001E-3</v>
      </c>
      <c r="G646" s="105">
        <f t="shared" si="39"/>
        <v>0.1212172730363823</v>
      </c>
      <c r="H646" s="64">
        <v>0</v>
      </c>
      <c r="I646" s="107">
        <v>5.8820000000000001E-3</v>
      </c>
      <c r="J646" s="70">
        <f t="shared" si="41"/>
        <v>-1</v>
      </c>
      <c r="K646" s="72">
        <f t="shared" si="40"/>
        <v>0</v>
      </c>
      <c r="L646" s="53"/>
    </row>
    <row r="647" spans="1:12" x14ac:dyDescent="0.15">
      <c r="A647" s="25" t="s">
        <v>498</v>
      </c>
      <c r="B647" s="25" t="s">
        <v>499</v>
      </c>
      <c r="C647" s="25" t="s">
        <v>105</v>
      </c>
      <c r="D647" s="25" t="s">
        <v>108</v>
      </c>
      <c r="E647" s="64">
        <v>6.2344999999999996E-3</v>
      </c>
      <c r="F647" s="46">
        <v>5.49987374</v>
      </c>
      <c r="G647" s="105">
        <f t="shared" si="39"/>
        <v>-0.99886642852277552</v>
      </c>
      <c r="H647" s="64">
        <v>0</v>
      </c>
      <c r="I647" s="107">
        <v>15.98290972</v>
      </c>
      <c r="J647" s="70">
        <f t="shared" si="41"/>
        <v>-1</v>
      </c>
      <c r="K647" s="72">
        <f t="shared" si="40"/>
        <v>0</v>
      </c>
      <c r="L647" s="53"/>
    </row>
    <row r="648" spans="1:12" x14ac:dyDescent="0.15">
      <c r="A648" s="25" t="s">
        <v>630</v>
      </c>
      <c r="B648" s="25" t="s">
        <v>1623</v>
      </c>
      <c r="C648" s="25" t="s">
        <v>105</v>
      </c>
      <c r="D648" s="25" t="s">
        <v>108</v>
      </c>
      <c r="E648" s="64">
        <v>5.8155311778291001E-3</v>
      </c>
      <c r="F648" s="46">
        <v>6.2230728814832003E-3</v>
      </c>
      <c r="G648" s="105">
        <f t="shared" ref="G648:G711" si="42">IF(ISERROR(E648/F648-1),"",((E648/F648-1)))</f>
        <v>-6.5488820622162991E-2</v>
      </c>
      <c r="H648" s="64">
        <v>0</v>
      </c>
      <c r="I648" s="107">
        <v>0</v>
      </c>
      <c r="J648" s="70" t="str">
        <f t="shared" si="41"/>
        <v/>
      </c>
      <c r="K648" s="72">
        <f t="shared" si="40"/>
        <v>0</v>
      </c>
      <c r="L648" s="53"/>
    </row>
    <row r="649" spans="1:12" x14ac:dyDescent="0.15">
      <c r="A649" s="25" t="s">
        <v>661</v>
      </c>
      <c r="B649" s="25" t="s">
        <v>1629</v>
      </c>
      <c r="C649" s="25" t="s">
        <v>105</v>
      </c>
      <c r="D649" s="25" t="s">
        <v>108</v>
      </c>
      <c r="E649" s="64">
        <v>5.6261999999999996E-3</v>
      </c>
      <c r="F649" s="46">
        <v>0</v>
      </c>
      <c r="G649" s="105" t="str">
        <f t="shared" si="42"/>
        <v/>
      </c>
      <c r="H649" s="64">
        <v>0</v>
      </c>
      <c r="I649" s="107">
        <v>0</v>
      </c>
      <c r="J649" s="70" t="str">
        <f t="shared" si="41"/>
        <v/>
      </c>
      <c r="K649" s="72">
        <f t="shared" si="40"/>
        <v>0</v>
      </c>
      <c r="L649" s="53"/>
    </row>
    <row r="650" spans="1:12" x14ac:dyDescent="0.15">
      <c r="A650" s="25" t="s">
        <v>231</v>
      </c>
      <c r="B650" s="25" t="s">
        <v>232</v>
      </c>
      <c r="C650" s="25" t="s">
        <v>105</v>
      </c>
      <c r="D650" s="25" t="s">
        <v>108</v>
      </c>
      <c r="E650" s="64">
        <v>5.0713599999999996E-3</v>
      </c>
      <c r="F650" s="46"/>
      <c r="G650" s="105" t="str">
        <f t="shared" si="42"/>
        <v/>
      </c>
      <c r="H650" s="64">
        <v>0</v>
      </c>
      <c r="I650" s="107"/>
      <c r="J650" s="70" t="str">
        <f t="shared" si="41"/>
        <v/>
      </c>
      <c r="K650" s="72">
        <f t="shared" si="40"/>
        <v>0</v>
      </c>
      <c r="L650" s="53"/>
    </row>
    <row r="651" spans="1:12" x14ac:dyDescent="0.15">
      <c r="A651" s="25" t="s">
        <v>646</v>
      </c>
      <c r="B651" s="25" t="s">
        <v>83</v>
      </c>
      <c r="C651" s="25" t="s">
        <v>105</v>
      </c>
      <c r="D651" s="25" t="s">
        <v>108</v>
      </c>
      <c r="E651" s="64">
        <v>5.0668800000000002E-3</v>
      </c>
      <c r="F651" s="46">
        <v>5.1244799999999998E-3</v>
      </c>
      <c r="G651" s="105">
        <f t="shared" si="42"/>
        <v>-1.1240164855751189E-2</v>
      </c>
      <c r="H651" s="64">
        <v>5.0668800000000002E-3</v>
      </c>
      <c r="I651" s="107">
        <v>5.1244799999999998E-3</v>
      </c>
      <c r="J651" s="70">
        <f t="shared" si="41"/>
        <v>-1.1240164855751189E-2</v>
      </c>
      <c r="K651" s="72">
        <f t="shared" si="40"/>
        <v>1</v>
      </c>
      <c r="L651" s="53"/>
    </row>
    <row r="652" spans="1:12" x14ac:dyDescent="0.15">
      <c r="A652" s="25" t="s">
        <v>233</v>
      </c>
      <c r="B652" s="25" t="s">
        <v>234</v>
      </c>
      <c r="C652" s="25" t="s">
        <v>105</v>
      </c>
      <c r="D652" s="25" t="s">
        <v>108</v>
      </c>
      <c r="E652" s="64">
        <v>5.0372999999999998E-3</v>
      </c>
      <c r="F652" s="46"/>
      <c r="G652" s="105" t="str">
        <f t="shared" si="42"/>
        <v/>
      </c>
      <c r="H652" s="64">
        <v>0</v>
      </c>
      <c r="I652" s="107"/>
      <c r="J652" s="70" t="str">
        <f t="shared" si="41"/>
        <v/>
      </c>
      <c r="K652" s="72">
        <f t="shared" si="40"/>
        <v>0</v>
      </c>
      <c r="L652" s="53"/>
    </row>
    <row r="653" spans="1:12" x14ac:dyDescent="0.15">
      <c r="A653" s="25" t="s">
        <v>657</v>
      </c>
      <c r="B653" s="25" t="s">
        <v>1609</v>
      </c>
      <c r="C653" s="25" t="s">
        <v>105</v>
      </c>
      <c r="D653" s="25" t="s">
        <v>108</v>
      </c>
      <c r="E653" s="64">
        <v>4.93839E-3</v>
      </c>
      <c r="F653" s="46">
        <v>8.7424800000000004E-3</v>
      </c>
      <c r="G653" s="105">
        <f t="shared" si="42"/>
        <v>-0.4351271035221127</v>
      </c>
      <c r="H653" s="64">
        <v>15.97252958</v>
      </c>
      <c r="I653" s="107">
        <v>8.7424800000000004E-3</v>
      </c>
      <c r="J653" s="70">
        <f t="shared" si="41"/>
        <v>1826.0021298304371</v>
      </c>
      <c r="K653" s="72">
        <f t="shared" si="40"/>
        <v>3234.3596961762842</v>
      </c>
      <c r="L653" s="53"/>
    </row>
    <row r="654" spans="1:12" x14ac:dyDescent="0.15">
      <c r="A654" s="25" t="s">
        <v>1186</v>
      </c>
      <c r="B654" s="25" t="s">
        <v>1190</v>
      </c>
      <c r="C654" s="25" t="s">
        <v>105</v>
      </c>
      <c r="D654" s="25" t="s">
        <v>109</v>
      </c>
      <c r="E654" s="64">
        <v>4.8915E-3</v>
      </c>
      <c r="F654" s="46">
        <v>2.9887500000000001E-3</v>
      </c>
      <c r="G654" s="105">
        <f t="shared" si="42"/>
        <v>0.63663739021329979</v>
      </c>
      <c r="H654" s="64">
        <v>0</v>
      </c>
      <c r="I654" s="107">
        <v>0</v>
      </c>
      <c r="J654" s="70" t="str">
        <f t="shared" si="41"/>
        <v/>
      </c>
      <c r="K654" s="72">
        <f t="shared" si="40"/>
        <v>0</v>
      </c>
      <c r="L654" s="53"/>
    </row>
    <row r="655" spans="1:12" x14ac:dyDescent="0.15">
      <c r="A655" s="25" t="s">
        <v>662</v>
      </c>
      <c r="B655" s="25" t="s">
        <v>1620</v>
      </c>
      <c r="C655" s="25" t="s">
        <v>105</v>
      </c>
      <c r="D655" s="25" t="s">
        <v>108</v>
      </c>
      <c r="E655" s="64">
        <v>3.8075100000000001E-3</v>
      </c>
      <c r="F655" s="46">
        <v>9.7470000000000005E-3</v>
      </c>
      <c r="G655" s="105">
        <f t="shared" si="42"/>
        <v>-0.60936595875654054</v>
      </c>
      <c r="H655" s="64">
        <v>0</v>
      </c>
      <c r="I655" s="107">
        <v>0</v>
      </c>
      <c r="J655" s="70" t="str">
        <f t="shared" si="41"/>
        <v/>
      </c>
      <c r="K655" s="72">
        <f t="shared" si="40"/>
        <v>0</v>
      </c>
      <c r="L655" s="53"/>
    </row>
    <row r="656" spans="1:12" x14ac:dyDescent="0.15">
      <c r="A656" s="25" t="s">
        <v>852</v>
      </c>
      <c r="B656" s="25" t="s">
        <v>853</v>
      </c>
      <c r="C656" s="25" t="s">
        <v>105</v>
      </c>
      <c r="D656" s="25" t="s">
        <v>108</v>
      </c>
      <c r="E656" s="64">
        <v>3.5634E-3</v>
      </c>
      <c r="F656" s="46">
        <v>4.1320971200000001</v>
      </c>
      <c r="G656" s="105">
        <f t="shared" si="42"/>
        <v>-0.99913762917556981</v>
      </c>
      <c r="H656" s="64">
        <v>2.4964500000000001E-2</v>
      </c>
      <c r="I656" s="107">
        <v>0</v>
      </c>
      <c r="J656" s="70" t="str">
        <f t="shared" si="41"/>
        <v/>
      </c>
      <c r="K656" s="72">
        <f t="shared" si="40"/>
        <v>7.0058090587641022</v>
      </c>
      <c r="L656" s="53"/>
    </row>
    <row r="657" spans="1:12" x14ac:dyDescent="0.15">
      <c r="A657" s="25" t="s">
        <v>1516</v>
      </c>
      <c r="B657" s="25" t="s">
        <v>417</v>
      </c>
      <c r="C657" s="25" t="s">
        <v>106</v>
      </c>
      <c r="D657" s="25" t="s">
        <v>109</v>
      </c>
      <c r="E657" s="64">
        <v>3.5376000000000001E-3</v>
      </c>
      <c r="F657" s="46">
        <v>2.9359999999999998E-3</v>
      </c>
      <c r="G657" s="105">
        <f t="shared" si="42"/>
        <v>0.20490463215258869</v>
      </c>
      <c r="H657" s="64">
        <v>7.92E-3</v>
      </c>
      <c r="I657" s="107">
        <v>0</v>
      </c>
      <c r="J657" s="70" t="str">
        <f t="shared" si="41"/>
        <v/>
      </c>
      <c r="K657" s="72">
        <f t="shared" si="40"/>
        <v>2.2388059701492535</v>
      </c>
      <c r="L657" s="53"/>
    </row>
    <row r="658" spans="1:12" x14ac:dyDescent="0.15">
      <c r="A658" s="25" t="s">
        <v>235</v>
      </c>
      <c r="B658" s="25" t="s">
        <v>236</v>
      </c>
      <c r="C658" s="25" t="s">
        <v>106</v>
      </c>
      <c r="D658" s="25" t="s">
        <v>109</v>
      </c>
      <c r="E658" s="64">
        <v>2.6840000000000002E-3</v>
      </c>
      <c r="F658" s="46"/>
      <c r="G658" s="105" t="str">
        <f t="shared" si="42"/>
        <v/>
      </c>
      <c r="H658" s="64">
        <v>0</v>
      </c>
      <c r="I658" s="107"/>
      <c r="J658" s="70" t="str">
        <f t="shared" si="41"/>
        <v/>
      </c>
      <c r="K658" s="72">
        <f t="shared" si="40"/>
        <v>0</v>
      </c>
      <c r="L658" s="53"/>
    </row>
    <row r="659" spans="1:12" x14ac:dyDescent="0.15">
      <c r="A659" s="25" t="s">
        <v>237</v>
      </c>
      <c r="B659" s="25" t="s">
        <v>978</v>
      </c>
      <c r="C659" s="25" t="s">
        <v>105</v>
      </c>
      <c r="D659" s="25" t="s">
        <v>108</v>
      </c>
      <c r="E659" s="64">
        <v>1.7574000000000001E-3</v>
      </c>
      <c r="F659" s="46">
        <v>1.9487599999999997E-2</v>
      </c>
      <c r="G659" s="105">
        <f t="shared" si="42"/>
        <v>-0.90981957757753651</v>
      </c>
      <c r="H659" s="64">
        <v>0</v>
      </c>
      <c r="I659" s="107">
        <v>0</v>
      </c>
      <c r="J659" s="70" t="str">
        <f t="shared" si="41"/>
        <v/>
      </c>
      <c r="K659" s="72">
        <f t="shared" si="40"/>
        <v>0</v>
      </c>
      <c r="L659" s="53"/>
    </row>
    <row r="660" spans="1:12" x14ac:dyDescent="0.15">
      <c r="A660" s="25" t="s">
        <v>1649</v>
      </c>
      <c r="B660" s="25" t="s">
        <v>1650</v>
      </c>
      <c r="C660" s="25" t="s">
        <v>106</v>
      </c>
      <c r="D660" s="25" t="s">
        <v>109</v>
      </c>
      <c r="E660" s="64">
        <v>1.4817000000000001E-3</v>
      </c>
      <c r="F660" s="46">
        <v>2.98789E-2</v>
      </c>
      <c r="G660" s="105">
        <f t="shared" si="42"/>
        <v>-0.95040982097734517</v>
      </c>
      <c r="H660" s="64">
        <v>0</v>
      </c>
      <c r="I660" s="107">
        <v>0</v>
      </c>
      <c r="J660" s="70" t="str">
        <f t="shared" si="41"/>
        <v/>
      </c>
      <c r="K660" s="72">
        <f t="shared" si="40"/>
        <v>0</v>
      </c>
      <c r="L660" s="53"/>
    </row>
    <row r="661" spans="1:12" x14ac:dyDescent="0.15">
      <c r="A661" s="25" t="s">
        <v>666</v>
      </c>
      <c r="B661" s="25" t="s">
        <v>1631</v>
      </c>
      <c r="C661" s="25" t="s">
        <v>105</v>
      </c>
      <c r="D661" s="25" t="s">
        <v>108</v>
      </c>
      <c r="E661" s="64">
        <v>1.27224E-3</v>
      </c>
      <c r="F661" s="46">
        <v>7.6654399999999999E-3</v>
      </c>
      <c r="G661" s="105">
        <f t="shared" si="42"/>
        <v>-0.83402909682940574</v>
      </c>
      <c r="H661" s="64">
        <v>0</v>
      </c>
      <c r="I661" s="107">
        <v>0</v>
      </c>
      <c r="J661" s="70" t="str">
        <f t="shared" si="41"/>
        <v/>
      </c>
      <c r="K661" s="72">
        <f t="shared" si="40"/>
        <v>0</v>
      </c>
      <c r="L661" s="53"/>
    </row>
    <row r="662" spans="1:12" x14ac:dyDescent="0.15">
      <c r="A662" s="25" t="s">
        <v>1352</v>
      </c>
      <c r="B662" s="25" t="s">
        <v>1353</v>
      </c>
      <c r="C662" s="25" t="s">
        <v>105</v>
      </c>
      <c r="D662" s="25" t="s">
        <v>108</v>
      </c>
      <c r="E662" s="64">
        <v>9.9974999999999999E-4</v>
      </c>
      <c r="F662" s="46">
        <v>0</v>
      </c>
      <c r="G662" s="105" t="str">
        <f t="shared" si="42"/>
        <v/>
      </c>
      <c r="H662" s="64">
        <v>0</v>
      </c>
      <c r="I662" s="107">
        <v>0</v>
      </c>
      <c r="J662" s="70" t="str">
        <f t="shared" si="41"/>
        <v/>
      </c>
      <c r="K662" s="72">
        <f t="shared" si="40"/>
        <v>0</v>
      </c>
      <c r="L662" s="53"/>
    </row>
    <row r="663" spans="1:12" x14ac:dyDescent="0.15">
      <c r="A663" s="25" t="s">
        <v>1919</v>
      </c>
      <c r="B663" s="25" t="s">
        <v>1664</v>
      </c>
      <c r="C663" s="25" t="s">
        <v>106</v>
      </c>
      <c r="D663" s="25" t="s">
        <v>108</v>
      </c>
      <c r="E663" s="64">
        <v>9.7229E-4</v>
      </c>
      <c r="F663" s="46">
        <v>2.0906040000000001E-2</v>
      </c>
      <c r="G663" s="105">
        <f t="shared" si="42"/>
        <v>-0.95349238784580914</v>
      </c>
      <c r="H663" s="64">
        <v>9.6228999999999998E-4</v>
      </c>
      <c r="I663" s="107">
        <v>2.088104E-2</v>
      </c>
      <c r="J663" s="70">
        <f t="shared" si="41"/>
        <v>-0.95391560956733956</v>
      </c>
      <c r="K663" s="72">
        <f t="shared" si="40"/>
        <v>0.98971500272552426</v>
      </c>
      <c r="L663" s="53"/>
    </row>
    <row r="664" spans="1:12" x14ac:dyDescent="0.15">
      <c r="A664" s="25" t="s">
        <v>1930</v>
      </c>
      <c r="B664" s="25" t="s">
        <v>1661</v>
      </c>
      <c r="C664" s="25" t="s">
        <v>106</v>
      </c>
      <c r="D664" s="25" t="s">
        <v>108</v>
      </c>
      <c r="E664" s="64">
        <v>9.3515902340069997E-4</v>
      </c>
      <c r="F664" s="46">
        <v>0.152248626804771</v>
      </c>
      <c r="G664" s="105">
        <f t="shared" si="42"/>
        <v>-0.99385768500493699</v>
      </c>
      <c r="H664" s="64">
        <v>0.361465768311237</v>
      </c>
      <c r="I664" s="107">
        <v>4.5931098006905193</v>
      </c>
      <c r="J664" s="70">
        <f t="shared" si="41"/>
        <v>-0.92130260673130548</v>
      </c>
      <c r="K664" s="72">
        <f t="shared" si="40"/>
        <v>386.52866439417863</v>
      </c>
      <c r="L664" s="53"/>
    </row>
    <row r="665" spans="1:12" x14ac:dyDescent="0.15">
      <c r="A665" s="25" t="s">
        <v>169</v>
      </c>
      <c r="B665" s="25" t="s">
        <v>170</v>
      </c>
      <c r="C665" s="25" t="s">
        <v>105</v>
      </c>
      <c r="D665" s="25" t="s">
        <v>108</v>
      </c>
      <c r="E665" s="64">
        <v>8.6591099999999992E-4</v>
      </c>
      <c r="F665" s="46">
        <v>0.39615259999999997</v>
      </c>
      <c r="G665" s="105">
        <f t="shared" si="42"/>
        <v>-0.99781419836699292</v>
      </c>
      <c r="H665" s="64">
        <v>8.7919999999999998E-5</v>
      </c>
      <c r="I665" s="107">
        <v>0.49313229999999997</v>
      </c>
      <c r="J665" s="70">
        <f t="shared" si="41"/>
        <v>-0.99982171113106966</v>
      </c>
      <c r="K665" s="72">
        <f t="shared" si="40"/>
        <v>0.10153468428048611</v>
      </c>
      <c r="L665" s="53"/>
    </row>
    <row r="666" spans="1:12" x14ac:dyDescent="0.15">
      <c r="A666" s="25" t="s">
        <v>340</v>
      </c>
      <c r="B666" s="25" t="s">
        <v>341</v>
      </c>
      <c r="C666" s="25" t="s">
        <v>106</v>
      </c>
      <c r="D666" s="25" t="s">
        <v>108</v>
      </c>
      <c r="E666" s="64">
        <v>4.9494000000000003E-4</v>
      </c>
      <c r="F666" s="46">
        <v>4.9914000000000002E-4</v>
      </c>
      <c r="G666" s="105">
        <f t="shared" si="42"/>
        <v>-8.4144728933766011E-3</v>
      </c>
      <c r="H666" s="64">
        <v>0</v>
      </c>
      <c r="I666" s="107">
        <v>20.2860648586481</v>
      </c>
      <c r="J666" s="70">
        <f t="shared" si="41"/>
        <v>-1</v>
      </c>
      <c r="K666" s="72">
        <f t="shared" si="40"/>
        <v>0</v>
      </c>
      <c r="L666" s="53"/>
    </row>
    <row r="667" spans="1:12" x14ac:dyDescent="0.15">
      <c r="A667" s="25" t="s">
        <v>1808</v>
      </c>
      <c r="B667" s="25" t="s">
        <v>1809</v>
      </c>
      <c r="C667" s="25" t="s">
        <v>105</v>
      </c>
      <c r="D667" s="25" t="s">
        <v>108</v>
      </c>
      <c r="E667" s="64">
        <v>4.5619999999999998E-4</v>
      </c>
      <c r="F667" s="46">
        <v>0.74468299999999998</v>
      </c>
      <c r="G667" s="105">
        <f t="shared" si="42"/>
        <v>-0.99938739033924506</v>
      </c>
      <c r="H667" s="64">
        <v>0.7451392</v>
      </c>
      <c r="I667" s="107">
        <v>0</v>
      </c>
      <c r="J667" s="70" t="str">
        <f t="shared" si="41"/>
        <v/>
      </c>
      <c r="K667" s="72">
        <f t="shared" si="40"/>
        <v>1633.3608066637441</v>
      </c>
      <c r="L667" s="53"/>
    </row>
    <row r="668" spans="1:12" x14ac:dyDescent="0.15">
      <c r="A668" s="25" t="s">
        <v>238</v>
      </c>
      <c r="B668" s="25" t="s">
        <v>239</v>
      </c>
      <c r="C668" s="25" t="s">
        <v>106</v>
      </c>
      <c r="D668" s="25" t="s">
        <v>109</v>
      </c>
      <c r="E668" s="64">
        <v>5.5819999999999997E-5</v>
      </c>
      <c r="F668" s="46"/>
      <c r="G668" s="105" t="str">
        <f t="shared" si="42"/>
        <v/>
      </c>
      <c r="H668" s="64">
        <v>0</v>
      </c>
      <c r="I668" s="107"/>
      <c r="J668" s="70" t="str">
        <f t="shared" si="41"/>
        <v/>
      </c>
      <c r="K668" s="72">
        <f t="shared" si="40"/>
        <v>0</v>
      </c>
      <c r="L668" s="53"/>
    </row>
    <row r="669" spans="1:12" x14ac:dyDescent="0.15">
      <c r="A669" s="25" t="s">
        <v>1831</v>
      </c>
      <c r="B669" s="25" t="s">
        <v>1832</v>
      </c>
      <c r="C669" s="25" t="s">
        <v>106</v>
      </c>
      <c r="D669" s="25" t="s">
        <v>109</v>
      </c>
      <c r="E669" s="64">
        <v>3.6164999999999997E-5</v>
      </c>
      <c r="F669" s="46">
        <v>3.7685220999999998E-2</v>
      </c>
      <c r="G669" s="105">
        <f t="shared" si="42"/>
        <v>-0.99904033997836972</v>
      </c>
      <c r="H669" s="64">
        <v>0</v>
      </c>
      <c r="I669" s="107">
        <v>0</v>
      </c>
      <c r="J669" s="70" t="str">
        <f t="shared" si="41"/>
        <v/>
      </c>
      <c r="K669" s="72">
        <f t="shared" si="40"/>
        <v>0</v>
      </c>
      <c r="L669" s="53"/>
    </row>
    <row r="670" spans="1:12" x14ac:dyDescent="0.15">
      <c r="A670" s="25" t="s">
        <v>1651</v>
      </c>
      <c r="B670" s="25" t="s">
        <v>1652</v>
      </c>
      <c r="C670" s="25" t="s">
        <v>106</v>
      </c>
      <c r="D670" s="25" t="s">
        <v>109</v>
      </c>
      <c r="E670" s="64">
        <v>0</v>
      </c>
      <c r="F670" s="46">
        <v>0</v>
      </c>
      <c r="G670" s="105" t="str">
        <f t="shared" si="42"/>
        <v/>
      </c>
      <c r="H670" s="64">
        <v>24.497629410000002</v>
      </c>
      <c r="I670" s="107">
        <v>0</v>
      </c>
      <c r="J670" s="70" t="str">
        <f t="shared" si="41"/>
        <v/>
      </c>
      <c r="K670" s="72" t="str">
        <f t="shared" si="40"/>
        <v/>
      </c>
      <c r="L670" s="53"/>
    </row>
    <row r="671" spans="1:12" x14ac:dyDescent="0.15">
      <c r="A671" s="25" t="s">
        <v>1823</v>
      </c>
      <c r="B671" s="25" t="s">
        <v>1824</v>
      </c>
      <c r="C671" s="25" t="s">
        <v>106</v>
      </c>
      <c r="D671" s="25" t="s">
        <v>109</v>
      </c>
      <c r="E671" s="64">
        <v>0</v>
      </c>
      <c r="F671" s="46">
        <v>4.7404600000000002E-3</v>
      </c>
      <c r="G671" s="105">
        <f t="shared" si="42"/>
        <v>-1</v>
      </c>
      <c r="H671" s="64">
        <v>0</v>
      </c>
      <c r="I671" s="107">
        <v>0</v>
      </c>
      <c r="J671" s="70" t="str">
        <f t="shared" si="41"/>
        <v/>
      </c>
      <c r="K671" s="72" t="str">
        <f t="shared" si="40"/>
        <v/>
      </c>
      <c r="L671" s="53"/>
    </row>
    <row r="672" spans="1:12" x14ac:dyDescent="0.15">
      <c r="A672" s="25" t="s">
        <v>56</v>
      </c>
      <c r="B672" s="25" t="s">
        <v>57</v>
      </c>
      <c r="C672" s="25" t="s">
        <v>106</v>
      </c>
      <c r="D672" s="25" t="s">
        <v>108</v>
      </c>
      <c r="E672" s="64">
        <v>0</v>
      </c>
      <c r="F672" s="46">
        <v>0</v>
      </c>
      <c r="G672" s="105" t="str">
        <f t="shared" si="42"/>
        <v/>
      </c>
      <c r="H672" s="64">
        <v>0.91806814000000003</v>
      </c>
      <c r="I672" s="107">
        <v>3.2684556000000002</v>
      </c>
      <c r="J672" s="70">
        <f t="shared" si="41"/>
        <v>-0.71911255578934585</v>
      </c>
      <c r="K672" s="72" t="str">
        <f t="shared" ref="K672:K735" si="43">IF(ISERROR(H672/E672),"",(H672/E672))</f>
        <v/>
      </c>
      <c r="L672" s="53"/>
    </row>
    <row r="673" spans="1:12" x14ac:dyDescent="0.15">
      <c r="A673" s="25" t="s">
        <v>240</v>
      </c>
      <c r="B673" s="25" t="s">
        <v>241</v>
      </c>
      <c r="C673" s="25" t="s">
        <v>105</v>
      </c>
      <c r="D673" s="25" t="s">
        <v>108</v>
      </c>
      <c r="E673" s="64">
        <v>0</v>
      </c>
      <c r="F673" s="46"/>
      <c r="G673" s="105" t="str">
        <f t="shared" si="42"/>
        <v/>
      </c>
      <c r="H673" s="64">
        <v>0</v>
      </c>
      <c r="I673" s="107"/>
      <c r="J673" s="70" t="str">
        <f t="shared" si="41"/>
        <v/>
      </c>
      <c r="K673" s="72" t="str">
        <f t="shared" si="43"/>
        <v/>
      </c>
      <c r="L673" s="53"/>
    </row>
    <row r="674" spans="1:12" x14ac:dyDescent="0.15">
      <c r="A674" s="25" t="s">
        <v>242</v>
      </c>
      <c r="B674" s="25" t="s">
        <v>243</v>
      </c>
      <c r="C674" s="25" t="s">
        <v>105</v>
      </c>
      <c r="D674" s="25" t="s">
        <v>108</v>
      </c>
      <c r="E674" s="64">
        <v>0</v>
      </c>
      <c r="F674" s="46"/>
      <c r="G674" s="105" t="str">
        <f t="shared" si="42"/>
        <v/>
      </c>
      <c r="H674" s="64">
        <v>0</v>
      </c>
      <c r="I674" s="107"/>
      <c r="J674" s="70" t="str">
        <f t="shared" si="41"/>
        <v/>
      </c>
      <c r="K674" s="72" t="str">
        <f t="shared" si="43"/>
        <v/>
      </c>
      <c r="L674" s="53"/>
    </row>
    <row r="675" spans="1:12" x14ac:dyDescent="0.15">
      <c r="A675" s="25" t="s">
        <v>333</v>
      </c>
      <c r="B675" s="25" t="s">
        <v>334</v>
      </c>
      <c r="C675" s="25" t="s">
        <v>105</v>
      </c>
      <c r="D675" s="25" t="s">
        <v>108</v>
      </c>
      <c r="E675" s="64">
        <v>0</v>
      </c>
      <c r="F675" s="46">
        <v>1.1429999999999999E-2</v>
      </c>
      <c r="G675" s="105">
        <f t="shared" si="42"/>
        <v>-1</v>
      </c>
      <c r="H675" s="64">
        <v>1.1429999999999999E-2</v>
      </c>
      <c r="I675" s="107">
        <v>0</v>
      </c>
      <c r="J675" s="70" t="str">
        <f t="shared" si="41"/>
        <v/>
      </c>
      <c r="K675" s="72" t="str">
        <f t="shared" si="43"/>
        <v/>
      </c>
      <c r="L675" s="53"/>
    </row>
    <row r="676" spans="1:12" x14ac:dyDescent="0.15">
      <c r="A676" s="25" t="s">
        <v>354</v>
      </c>
      <c r="B676" s="25" t="s">
        <v>367</v>
      </c>
      <c r="C676" s="25" t="s">
        <v>105</v>
      </c>
      <c r="D676" s="25" t="s">
        <v>108</v>
      </c>
      <c r="E676" s="64">
        <v>0</v>
      </c>
      <c r="F676" s="46">
        <v>0</v>
      </c>
      <c r="G676" s="105" t="str">
        <f t="shared" si="42"/>
        <v/>
      </c>
      <c r="H676" s="64">
        <v>0</v>
      </c>
      <c r="I676" s="107">
        <v>0</v>
      </c>
      <c r="J676" s="70" t="str">
        <f t="shared" si="41"/>
        <v/>
      </c>
      <c r="K676" s="72" t="str">
        <f t="shared" si="43"/>
        <v/>
      </c>
      <c r="L676" s="53"/>
    </row>
    <row r="677" spans="1:12" x14ac:dyDescent="0.15">
      <c r="A677" s="25" t="s">
        <v>353</v>
      </c>
      <c r="B677" s="25" t="s">
        <v>366</v>
      </c>
      <c r="C677" s="25" t="s">
        <v>105</v>
      </c>
      <c r="D677" s="25" t="s">
        <v>108</v>
      </c>
      <c r="E677" s="64">
        <v>0</v>
      </c>
      <c r="F677" s="46">
        <v>0</v>
      </c>
      <c r="G677" s="105" t="str">
        <f t="shared" si="42"/>
        <v/>
      </c>
      <c r="H677" s="64">
        <v>0</v>
      </c>
      <c r="I677" s="107">
        <v>0</v>
      </c>
      <c r="J677" s="70" t="str">
        <f t="shared" si="41"/>
        <v/>
      </c>
      <c r="K677" s="72" t="str">
        <f t="shared" si="43"/>
        <v/>
      </c>
      <c r="L677" s="53"/>
    </row>
    <row r="678" spans="1:12" x14ac:dyDescent="0.15">
      <c r="A678" s="25" t="s">
        <v>352</v>
      </c>
      <c r="B678" s="25" t="s">
        <v>365</v>
      </c>
      <c r="C678" s="25" t="s">
        <v>105</v>
      </c>
      <c r="D678" s="25" t="s">
        <v>108</v>
      </c>
      <c r="E678" s="64">
        <v>0</v>
      </c>
      <c r="F678" s="46">
        <v>0</v>
      </c>
      <c r="G678" s="105" t="str">
        <f t="shared" si="42"/>
        <v/>
      </c>
      <c r="H678" s="64">
        <v>0</v>
      </c>
      <c r="I678" s="107">
        <v>0</v>
      </c>
      <c r="J678" s="70" t="str">
        <f t="shared" si="41"/>
        <v/>
      </c>
      <c r="K678" s="72" t="str">
        <f t="shared" si="43"/>
        <v/>
      </c>
      <c r="L678" s="53"/>
    </row>
    <row r="679" spans="1:12" x14ac:dyDescent="0.15">
      <c r="A679" s="25" t="s">
        <v>349</v>
      </c>
      <c r="B679" s="25" t="s">
        <v>362</v>
      </c>
      <c r="C679" s="25" t="s">
        <v>105</v>
      </c>
      <c r="D679" s="25" t="s">
        <v>108</v>
      </c>
      <c r="E679" s="64">
        <v>0</v>
      </c>
      <c r="F679" s="46">
        <v>0</v>
      </c>
      <c r="G679" s="105" t="str">
        <f t="shared" si="42"/>
        <v/>
      </c>
      <c r="H679" s="64">
        <v>0</v>
      </c>
      <c r="I679" s="107">
        <v>0</v>
      </c>
      <c r="J679" s="70" t="str">
        <f t="shared" ref="J679:J742" si="44">IF(ISERROR(H679/I679-1),"",((H679/I679-1)))</f>
        <v/>
      </c>
      <c r="K679" s="72" t="str">
        <f t="shared" si="43"/>
        <v/>
      </c>
      <c r="L679" s="53"/>
    </row>
    <row r="680" spans="1:12" x14ac:dyDescent="0.15">
      <c r="A680" s="25" t="s">
        <v>348</v>
      </c>
      <c r="B680" s="25" t="s">
        <v>361</v>
      </c>
      <c r="C680" s="25" t="s">
        <v>105</v>
      </c>
      <c r="D680" s="25" t="s">
        <v>108</v>
      </c>
      <c r="E680" s="64">
        <v>0</v>
      </c>
      <c r="F680" s="46">
        <v>0</v>
      </c>
      <c r="G680" s="105" t="str">
        <f t="shared" si="42"/>
        <v/>
      </c>
      <c r="H680" s="64">
        <v>0</v>
      </c>
      <c r="I680" s="107">
        <v>0</v>
      </c>
      <c r="J680" s="70" t="str">
        <f t="shared" si="44"/>
        <v/>
      </c>
      <c r="K680" s="72" t="str">
        <f t="shared" si="43"/>
        <v/>
      </c>
      <c r="L680" s="53"/>
    </row>
    <row r="681" spans="1:12" x14ac:dyDescent="0.15">
      <c r="A681" s="25" t="s">
        <v>1492</v>
      </c>
      <c r="B681" s="25" t="s">
        <v>608</v>
      </c>
      <c r="C681" s="25" t="s">
        <v>105</v>
      </c>
      <c r="D681" s="25" t="s">
        <v>108</v>
      </c>
      <c r="E681" s="64">
        <v>0</v>
      </c>
      <c r="F681" s="46">
        <v>0.16612573</v>
      </c>
      <c r="G681" s="105">
        <f t="shared" si="42"/>
        <v>-1</v>
      </c>
      <c r="H681" s="64">
        <v>0.10072641</v>
      </c>
      <c r="I681" s="107">
        <v>2.7632987999999998</v>
      </c>
      <c r="J681" s="70">
        <f t="shared" si="44"/>
        <v>-0.96354849139007337</v>
      </c>
      <c r="K681" s="72" t="str">
        <f t="shared" si="43"/>
        <v/>
      </c>
      <c r="L681" s="53"/>
    </row>
    <row r="682" spans="1:12" x14ac:dyDescent="0.15">
      <c r="A682" s="25" t="s">
        <v>462</v>
      </c>
      <c r="B682" s="25" t="s">
        <v>463</v>
      </c>
      <c r="C682" s="25" t="s">
        <v>106</v>
      </c>
      <c r="D682" s="25" t="s">
        <v>108</v>
      </c>
      <c r="E682" s="64">
        <v>0</v>
      </c>
      <c r="F682" s="46">
        <v>0</v>
      </c>
      <c r="G682" s="105" t="str">
        <f t="shared" si="42"/>
        <v/>
      </c>
      <c r="H682" s="64">
        <v>0</v>
      </c>
      <c r="I682" s="107">
        <v>0</v>
      </c>
      <c r="J682" s="70" t="str">
        <f t="shared" si="44"/>
        <v/>
      </c>
      <c r="K682" s="72" t="str">
        <f t="shared" si="43"/>
        <v/>
      </c>
      <c r="L682" s="53"/>
    </row>
    <row r="683" spans="1:12" x14ac:dyDescent="0.15">
      <c r="A683" s="25" t="s">
        <v>244</v>
      </c>
      <c r="B683" s="25" t="s">
        <v>245</v>
      </c>
      <c r="C683" s="25" t="s">
        <v>106</v>
      </c>
      <c r="D683" s="25" t="s">
        <v>109</v>
      </c>
      <c r="E683" s="64">
        <v>0</v>
      </c>
      <c r="F683" s="46"/>
      <c r="G683" s="105" t="str">
        <f t="shared" si="42"/>
        <v/>
      </c>
      <c r="H683" s="64">
        <v>0</v>
      </c>
      <c r="I683" s="107"/>
      <c r="J683" s="70" t="str">
        <f t="shared" si="44"/>
        <v/>
      </c>
      <c r="K683" s="72" t="str">
        <f t="shared" si="43"/>
        <v/>
      </c>
      <c r="L683" s="53"/>
    </row>
    <row r="684" spans="1:12" x14ac:dyDescent="0.15">
      <c r="A684" s="25" t="s">
        <v>1693</v>
      </c>
      <c r="B684" s="25" t="s">
        <v>821</v>
      </c>
      <c r="C684" s="25" t="s">
        <v>105</v>
      </c>
      <c r="D684" s="25" t="s">
        <v>108</v>
      </c>
      <c r="E684" s="64">
        <v>0</v>
      </c>
      <c r="F684" s="46">
        <v>0.84332037000000004</v>
      </c>
      <c r="G684" s="105">
        <f t="shared" si="42"/>
        <v>-1</v>
      </c>
      <c r="H684" s="64">
        <v>0</v>
      </c>
      <c r="I684" s="107">
        <v>1.3418999999999999E-4</v>
      </c>
      <c r="J684" s="70">
        <f t="shared" si="44"/>
        <v>-1</v>
      </c>
      <c r="K684" s="72" t="str">
        <f t="shared" si="43"/>
        <v/>
      </c>
      <c r="L684" s="53"/>
    </row>
    <row r="685" spans="1:12" x14ac:dyDescent="0.15">
      <c r="A685" s="25" t="s">
        <v>1749</v>
      </c>
      <c r="B685" s="25" t="s">
        <v>1750</v>
      </c>
      <c r="C685" s="25" t="s">
        <v>106</v>
      </c>
      <c r="D685" s="25" t="s">
        <v>109</v>
      </c>
      <c r="E685" s="64">
        <v>0</v>
      </c>
      <c r="F685" s="46">
        <v>1.5E-3</v>
      </c>
      <c r="G685" s="105">
        <f t="shared" si="42"/>
        <v>-1</v>
      </c>
      <c r="H685" s="64">
        <v>0</v>
      </c>
      <c r="I685" s="107">
        <v>0</v>
      </c>
      <c r="J685" s="70" t="str">
        <f t="shared" si="44"/>
        <v/>
      </c>
      <c r="K685" s="72" t="str">
        <f t="shared" si="43"/>
        <v/>
      </c>
      <c r="L685" s="53"/>
    </row>
    <row r="686" spans="1:12" x14ac:dyDescent="0.15">
      <c r="A686" s="84" t="s">
        <v>1720</v>
      </c>
      <c r="B686" s="84" t="s">
        <v>1732</v>
      </c>
      <c r="C686" s="84" t="s">
        <v>106</v>
      </c>
      <c r="D686" s="84" t="s">
        <v>109</v>
      </c>
      <c r="E686" s="64">
        <v>0</v>
      </c>
      <c r="F686" s="46">
        <v>1.0525000000000001E-3</v>
      </c>
      <c r="G686" s="105">
        <f t="shared" si="42"/>
        <v>-1</v>
      </c>
      <c r="H686" s="64">
        <v>5.0302499999999997</v>
      </c>
      <c r="I686" s="107">
        <v>5.0007999999999999</v>
      </c>
      <c r="J686" s="70">
        <f t="shared" si="44"/>
        <v>5.889057750759763E-3</v>
      </c>
      <c r="K686" s="72" t="str">
        <f t="shared" si="43"/>
        <v/>
      </c>
      <c r="L686" s="53"/>
    </row>
    <row r="687" spans="1:12" x14ac:dyDescent="0.15">
      <c r="A687" s="25" t="s">
        <v>1725</v>
      </c>
      <c r="B687" s="25" t="s">
        <v>1737</v>
      </c>
      <c r="C687" s="25" t="s">
        <v>106</v>
      </c>
      <c r="D687" s="25" t="s">
        <v>109</v>
      </c>
      <c r="E687" s="64">
        <v>0</v>
      </c>
      <c r="F687" s="46">
        <v>1.250385E-2</v>
      </c>
      <c r="G687" s="105">
        <f t="shared" si="42"/>
        <v>-1</v>
      </c>
      <c r="H687" s="64">
        <v>0</v>
      </c>
      <c r="I687" s="107">
        <v>0</v>
      </c>
      <c r="J687" s="70" t="str">
        <f t="shared" si="44"/>
        <v/>
      </c>
      <c r="K687" s="72" t="str">
        <f t="shared" si="43"/>
        <v/>
      </c>
      <c r="L687" s="53"/>
    </row>
    <row r="688" spans="1:12" x14ac:dyDescent="0.15">
      <c r="A688" s="25" t="s">
        <v>1533</v>
      </c>
      <c r="B688" s="25" t="s">
        <v>434</v>
      </c>
      <c r="C688" s="25" t="s">
        <v>105</v>
      </c>
      <c r="D688" s="25" t="s">
        <v>108</v>
      </c>
      <c r="E688" s="64">
        <v>0</v>
      </c>
      <c r="F688" s="46">
        <v>0</v>
      </c>
      <c r="G688" s="105" t="str">
        <f t="shared" si="42"/>
        <v/>
      </c>
      <c r="H688" s="64">
        <v>0</v>
      </c>
      <c r="I688" s="107">
        <v>0</v>
      </c>
      <c r="J688" s="70" t="str">
        <f t="shared" si="44"/>
        <v/>
      </c>
      <c r="K688" s="72" t="str">
        <f t="shared" si="43"/>
        <v/>
      </c>
      <c r="L688" s="53"/>
    </row>
    <row r="689" spans="1:12" x14ac:dyDescent="0.15">
      <c r="A689" s="25" t="s">
        <v>928</v>
      </c>
      <c r="B689" s="25" t="s">
        <v>1025</v>
      </c>
      <c r="C689" s="25" t="s">
        <v>105</v>
      </c>
      <c r="D689" s="25" t="s">
        <v>108</v>
      </c>
      <c r="E689" s="64">
        <v>0</v>
      </c>
      <c r="F689" s="46">
        <v>6.9350000000000002E-3</v>
      </c>
      <c r="G689" s="105">
        <f t="shared" si="42"/>
        <v>-1</v>
      </c>
      <c r="H689" s="64">
        <v>0</v>
      </c>
      <c r="I689" s="107">
        <v>6.9581899999999995E-3</v>
      </c>
      <c r="J689" s="70">
        <f t="shared" si="44"/>
        <v>-1</v>
      </c>
      <c r="K689" s="72" t="str">
        <f t="shared" si="43"/>
        <v/>
      </c>
      <c r="L689" s="53"/>
    </row>
    <row r="690" spans="1:12" x14ac:dyDescent="0.15">
      <c r="A690" s="25" t="s">
        <v>1601</v>
      </c>
      <c r="B690" s="25" t="s">
        <v>1602</v>
      </c>
      <c r="C690" s="25" t="s">
        <v>105</v>
      </c>
      <c r="D690" s="25" t="s">
        <v>108</v>
      </c>
      <c r="E690" s="64">
        <v>0</v>
      </c>
      <c r="F690" s="46">
        <v>1.0248330000000001</v>
      </c>
      <c r="G690" s="105">
        <f t="shared" si="42"/>
        <v>-1</v>
      </c>
      <c r="H690" s="64">
        <v>9.0745564000000005</v>
      </c>
      <c r="I690" s="107">
        <v>38.682037560000005</v>
      </c>
      <c r="J690" s="70">
        <f t="shared" si="44"/>
        <v>-0.76540645290661369</v>
      </c>
      <c r="K690" s="72" t="str">
        <f t="shared" si="43"/>
        <v/>
      </c>
      <c r="L690" s="53"/>
    </row>
    <row r="691" spans="1:12" x14ac:dyDescent="0.15">
      <c r="A691" s="25" t="s">
        <v>165</v>
      </c>
      <c r="B691" s="25" t="s">
        <v>166</v>
      </c>
      <c r="C691" s="25" t="s">
        <v>105</v>
      </c>
      <c r="D691" s="25" t="s">
        <v>108</v>
      </c>
      <c r="E691" s="64">
        <v>0</v>
      </c>
      <c r="F691" s="46">
        <v>0.14646310000000001</v>
      </c>
      <c r="G691" s="105">
        <f t="shared" si="42"/>
        <v>-1</v>
      </c>
      <c r="H691" s="64">
        <v>0.10445</v>
      </c>
      <c r="I691" s="107">
        <v>0.14105999999999999</v>
      </c>
      <c r="J691" s="70">
        <f t="shared" si="44"/>
        <v>-0.25953494966680835</v>
      </c>
      <c r="K691" s="72" t="str">
        <f t="shared" si="43"/>
        <v/>
      </c>
      <c r="L691" s="53"/>
    </row>
    <row r="692" spans="1:12" x14ac:dyDescent="0.15">
      <c r="A692" s="25" t="s">
        <v>246</v>
      </c>
      <c r="B692" s="25" t="s">
        <v>520</v>
      </c>
      <c r="C692" s="25" t="s">
        <v>105</v>
      </c>
      <c r="D692" s="25" t="s">
        <v>108</v>
      </c>
      <c r="E692" s="64">
        <v>0</v>
      </c>
      <c r="F692" s="46">
        <v>0.61782904000000005</v>
      </c>
      <c r="G692" s="105">
        <f t="shared" si="42"/>
        <v>-1</v>
      </c>
      <c r="H692" s="64">
        <v>0</v>
      </c>
      <c r="I692" s="107">
        <v>1.2520478700000002</v>
      </c>
      <c r="J692" s="70">
        <f t="shared" si="44"/>
        <v>-1</v>
      </c>
      <c r="K692" s="72" t="str">
        <f t="shared" si="43"/>
        <v/>
      </c>
      <c r="L692" s="53"/>
    </row>
    <row r="693" spans="1:12" x14ac:dyDescent="0.15">
      <c r="A693" s="25" t="s">
        <v>1690</v>
      </c>
      <c r="B693" s="25" t="s">
        <v>512</v>
      </c>
      <c r="C693" s="25" t="s">
        <v>105</v>
      </c>
      <c r="D693" s="25" t="s">
        <v>108</v>
      </c>
      <c r="E693" s="64">
        <v>0</v>
      </c>
      <c r="F693" s="46">
        <v>0</v>
      </c>
      <c r="G693" s="105" t="str">
        <f t="shared" si="42"/>
        <v/>
      </c>
      <c r="H693" s="64">
        <v>0</v>
      </c>
      <c r="I693" s="107">
        <v>3.2209887000000004</v>
      </c>
      <c r="J693" s="70">
        <f t="shared" si="44"/>
        <v>-1</v>
      </c>
      <c r="K693" s="72" t="str">
        <f t="shared" si="43"/>
        <v/>
      </c>
      <c r="L693" s="53"/>
    </row>
    <row r="694" spans="1:12" x14ac:dyDescent="0.15">
      <c r="A694" s="25" t="s">
        <v>247</v>
      </c>
      <c r="B694" s="25" t="s">
        <v>248</v>
      </c>
      <c r="C694" s="25" t="s">
        <v>105</v>
      </c>
      <c r="D694" s="25" t="s">
        <v>108</v>
      </c>
      <c r="E694" s="64">
        <v>0</v>
      </c>
      <c r="F694" s="46"/>
      <c r="G694" s="105" t="str">
        <f t="shared" si="42"/>
        <v/>
      </c>
      <c r="H694" s="64">
        <v>0</v>
      </c>
      <c r="I694" s="107"/>
      <c r="J694" s="70" t="str">
        <f t="shared" si="44"/>
        <v/>
      </c>
      <c r="K694" s="72" t="str">
        <f t="shared" si="43"/>
        <v/>
      </c>
      <c r="L694" s="53"/>
    </row>
    <row r="695" spans="1:12" x14ac:dyDescent="0.15">
      <c r="A695" s="25" t="s">
        <v>249</v>
      </c>
      <c r="B695" s="25" t="s">
        <v>250</v>
      </c>
      <c r="C695" s="25" t="s">
        <v>105</v>
      </c>
      <c r="D695" s="25" t="s">
        <v>108</v>
      </c>
      <c r="E695" s="64">
        <v>0</v>
      </c>
      <c r="F695" s="46"/>
      <c r="G695" s="105" t="str">
        <f t="shared" si="42"/>
        <v/>
      </c>
      <c r="H695" s="64">
        <v>0</v>
      </c>
      <c r="I695" s="107"/>
      <c r="J695" s="70" t="str">
        <f t="shared" si="44"/>
        <v/>
      </c>
      <c r="K695" s="72" t="str">
        <f t="shared" si="43"/>
        <v/>
      </c>
      <c r="L695" s="53"/>
    </row>
    <row r="696" spans="1:12" x14ac:dyDescent="0.15">
      <c r="A696" s="25" t="s">
        <v>1041</v>
      </c>
      <c r="B696" s="25" t="s">
        <v>265</v>
      </c>
      <c r="C696" s="25" t="s">
        <v>105</v>
      </c>
      <c r="D696" s="25" t="s">
        <v>108</v>
      </c>
      <c r="E696" s="64">
        <v>0</v>
      </c>
      <c r="F696" s="46">
        <v>2.0555999999999999E-3</v>
      </c>
      <c r="G696" s="105">
        <f t="shared" si="42"/>
        <v>-1</v>
      </c>
      <c r="H696" s="64">
        <v>0</v>
      </c>
      <c r="I696" s="107">
        <v>2.0555999999999999E-3</v>
      </c>
      <c r="J696" s="70">
        <f t="shared" si="44"/>
        <v>-1</v>
      </c>
      <c r="K696" s="72" t="str">
        <f t="shared" si="43"/>
        <v/>
      </c>
      <c r="L696" s="53"/>
    </row>
    <row r="697" spans="1:12" x14ac:dyDescent="0.15">
      <c r="A697" s="25" t="s">
        <v>1362</v>
      </c>
      <c r="B697" s="25" t="s">
        <v>1363</v>
      </c>
      <c r="C697" s="25" t="s">
        <v>106</v>
      </c>
      <c r="D697" s="25" t="s">
        <v>108</v>
      </c>
      <c r="E697" s="64">
        <v>0</v>
      </c>
      <c r="F697" s="46">
        <v>7.2213831737650988E-2</v>
      </c>
      <c r="G697" s="105">
        <f t="shared" si="42"/>
        <v>-1</v>
      </c>
      <c r="H697" s="64">
        <v>0</v>
      </c>
      <c r="I697" s="107">
        <v>0</v>
      </c>
      <c r="J697" s="70" t="str">
        <f t="shared" si="44"/>
        <v/>
      </c>
      <c r="K697" s="72" t="str">
        <f t="shared" si="43"/>
        <v/>
      </c>
      <c r="L697" s="53"/>
    </row>
    <row r="698" spans="1:12" x14ac:dyDescent="0.15">
      <c r="A698" s="25" t="s">
        <v>1929</v>
      </c>
      <c r="B698" s="25" t="s">
        <v>1660</v>
      </c>
      <c r="C698" s="25" t="s">
        <v>106</v>
      </c>
      <c r="D698" s="25" t="s">
        <v>108</v>
      </c>
      <c r="E698" s="64">
        <v>0</v>
      </c>
      <c r="F698" s="46">
        <v>0</v>
      </c>
      <c r="G698" s="105" t="str">
        <f t="shared" si="42"/>
        <v/>
      </c>
      <c r="H698" s="64">
        <v>0</v>
      </c>
      <c r="I698" s="107">
        <v>0</v>
      </c>
      <c r="J698" s="70" t="str">
        <f t="shared" si="44"/>
        <v/>
      </c>
      <c r="K698" s="72" t="str">
        <f t="shared" si="43"/>
        <v/>
      </c>
      <c r="L698" s="53"/>
    </row>
    <row r="699" spans="1:12" x14ac:dyDescent="0.15">
      <c r="A699" s="25" t="s">
        <v>1928</v>
      </c>
      <c r="B699" s="25" t="s">
        <v>67</v>
      </c>
      <c r="C699" s="25" t="s">
        <v>106</v>
      </c>
      <c r="D699" s="25" t="s">
        <v>108</v>
      </c>
      <c r="E699" s="64">
        <v>0</v>
      </c>
      <c r="F699" s="46">
        <v>0</v>
      </c>
      <c r="G699" s="105" t="str">
        <f t="shared" si="42"/>
        <v/>
      </c>
      <c r="H699" s="64">
        <v>0</v>
      </c>
      <c r="I699" s="107">
        <v>0</v>
      </c>
      <c r="J699" s="70" t="str">
        <f t="shared" si="44"/>
        <v/>
      </c>
      <c r="K699" s="72" t="str">
        <f t="shared" si="43"/>
        <v/>
      </c>
      <c r="L699" s="53"/>
    </row>
    <row r="700" spans="1:12" x14ac:dyDescent="0.15">
      <c r="A700" s="25" t="s">
        <v>1927</v>
      </c>
      <c r="B700" s="25" t="s">
        <v>1659</v>
      </c>
      <c r="C700" s="25" t="s">
        <v>106</v>
      </c>
      <c r="D700" s="25" t="s">
        <v>108</v>
      </c>
      <c r="E700" s="64">
        <v>0</v>
      </c>
      <c r="F700" s="46">
        <v>0.34148384085086098</v>
      </c>
      <c r="G700" s="105">
        <f t="shared" si="42"/>
        <v>-1</v>
      </c>
      <c r="H700" s="64">
        <v>0</v>
      </c>
      <c r="I700" s="107">
        <v>0</v>
      </c>
      <c r="J700" s="70" t="str">
        <f t="shared" si="44"/>
        <v/>
      </c>
      <c r="K700" s="72" t="str">
        <f t="shared" si="43"/>
        <v/>
      </c>
      <c r="L700" s="53"/>
    </row>
    <row r="701" spans="1:12" x14ac:dyDescent="0.15">
      <c r="A701" s="25" t="s">
        <v>1926</v>
      </c>
      <c r="B701" s="25" t="s">
        <v>1658</v>
      </c>
      <c r="C701" s="25" t="s">
        <v>106</v>
      </c>
      <c r="D701" s="25" t="s">
        <v>108</v>
      </c>
      <c r="E701" s="64">
        <v>0</v>
      </c>
      <c r="F701" s="46">
        <v>0.108401109673343</v>
      </c>
      <c r="G701" s="105">
        <f t="shared" si="42"/>
        <v>-1</v>
      </c>
      <c r="H701" s="64">
        <v>0</v>
      </c>
      <c r="I701" s="107">
        <v>0</v>
      </c>
      <c r="J701" s="70" t="str">
        <f t="shared" si="44"/>
        <v/>
      </c>
      <c r="K701" s="72" t="str">
        <f t="shared" si="43"/>
        <v/>
      </c>
      <c r="L701" s="53"/>
    </row>
    <row r="702" spans="1:12" x14ac:dyDescent="0.15">
      <c r="A702" s="25" t="s">
        <v>1925</v>
      </c>
      <c r="B702" s="25" t="s">
        <v>66</v>
      </c>
      <c r="C702" s="25" t="s">
        <v>106</v>
      </c>
      <c r="D702" s="25" t="s">
        <v>108</v>
      </c>
      <c r="E702" s="64">
        <v>0</v>
      </c>
      <c r="F702" s="46">
        <v>0</v>
      </c>
      <c r="G702" s="105" t="str">
        <f t="shared" si="42"/>
        <v/>
      </c>
      <c r="H702" s="64">
        <v>0</v>
      </c>
      <c r="I702" s="107">
        <v>0</v>
      </c>
      <c r="J702" s="70" t="str">
        <f t="shared" si="44"/>
        <v/>
      </c>
      <c r="K702" s="72" t="str">
        <f t="shared" si="43"/>
        <v/>
      </c>
      <c r="L702" s="53"/>
    </row>
    <row r="703" spans="1:12" x14ac:dyDescent="0.15">
      <c r="A703" s="25" t="s">
        <v>1924</v>
      </c>
      <c r="B703" s="25" t="s">
        <v>64</v>
      </c>
      <c r="C703" s="25" t="s">
        <v>106</v>
      </c>
      <c r="D703" s="25" t="s">
        <v>108</v>
      </c>
      <c r="E703" s="64">
        <v>0</v>
      </c>
      <c r="F703" s="46">
        <v>0.110792824659533</v>
      </c>
      <c r="G703" s="105">
        <f t="shared" si="42"/>
        <v>-1</v>
      </c>
      <c r="H703" s="64">
        <v>0</v>
      </c>
      <c r="I703" s="107">
        <v>3.6066629912577803</v>
      </c>
      <c r="J703" s="70">
        <f t="shared" si="44"/>
        <v>-1</v>
      </c>
      <c r="K703" s="72" t="str">
        <f t="shared" si="43"/>
        <v/>
      </c>
      <c r="L703" s="53"/>
    </row>
    <row r="704" spans="1:12" x14ac:dyDescent="0.15">
      <c r="A704" s="25" t="s">
        <v>342</v>
      </c>
      <c r="B704" s="25" t="s">
        <v>355</v>
      </c>
      <c r="C704" s="25" t="s">
        <v>106</v>
      </c>
      <c r="D704" s="25" t="s">
        <v>108</v>
      </c>
      <c r="E704" s="64">
        <v>0</v>
      </c>
      <c r="F704" s="46">
        <v>0</v>
      </c>
      <c r="G704" s="105" t="str">
        <f t="shared" si="42"/>
        <v/>
      </c>
      <c r="H704" s="64">
        <v>0</v>
      </c>
      <c r="I704" s="107">
        <v>20.083172768420301</v>
      </c>
      <c r="J704" s="70">
        <f t="shared" si="44"/>
        <v>-1</v>
      </c>
      <c r="K704" s="72" t="str">
        <f t="shared" si="43"/>
        <v/>
      </c>
      <c r="L704" s="53"/>
    </row>
    <row r="705" spans="1:12" x14ac:dyDescent="0.15">
      <c r="A705" s="25" t="s">
        <v>1921</v>
      </c>
      <c r="B705" s="25" t="s">
        <v>68</v>
      </c>
      <c r="C705" s="25" t="s">
        <v>106</v>
      </c>
      <c r="D705" s="25" t="s">
        <v>108</v>
      </c>
      <c r="E705" s="64">
        <v>0</v>
      </c>
      <c r="F705" s="46">
        <v>0.14233709999999999</v>
      </c>
      <c r="G705" s="105">
        <f t="shared" si="42"/>
        <v>-1</v>
      </c>
      <c r="H705" s="64">
        <v>0</v>
      </c>
      <c r="I705" s="107">
        <v>0</v>
      </c>
      <c r="J705" s="70" t="str">
        <f t="shared" si="44"/>
        <v/>
      </c>
      <c r="K705" s="72" t="str">
        <f t="shared" si="43"/>
        <v/>
      </c>
      <c r="L705" s="53"/>
    </row>
    <row r="706" spans="1:12" x14ac:dyDescent="0.15">
      <c r="A706" s="25" t="s">
        <v>1916</v>
      </c>
      <c r="B706" s="25" t="s">
        <v>1671</v>
      </c>
      <c r="C706" s="25" t="s">
        <v>106</v>
      </c>
      <c r="D706" s="25" t="s">
        <v>108</v>
      </c>
      <c r="E706" s="64">
        <v>0</v>
      </c>
      <c r="F706" s="46">
        <v>0</v>
      </c>
      <c r="G706" s="105" t="str">
        <f t="shared" si="42"/>
        <v/>
      </c>
      <c r="H706" s="64">
        <v>1.6527152887233101</v>
      </c>
      <c r="I706" s="107">
        <v>0</v>
      </c>
      <c r="J706" s="70" t="str">
        <f t="shared" si="44"/>
        <v/>
      </c>
      <c r="K706" s="72" t="str">
        <f t="shared" si="43"/>
        <v/>
      </c>
      <c r="L706" s="53"/>
    </row>
    <row r="707" spans="1:12" x14ac:dyDescent="0.15">
      <c r="A707" s="25" t="s">
        <v>1915</v>
      </c>
      <c r="B707" s="25" t="s">
        <v>1667</v>
      </c>
      <c r="C707" s="25" t="s">
        <v>106</v>
      </c>
      <c r="D707" s="25" t="s">
        <v>108</v>
      </c>
      <c r="E707" s="64">
        <v>0</v>
      </c>
      <c r="F707" s="46">
        <v>0</v>
      </c>
      <c r="G707" s="105" t="str">
        <f t="shared" si="42"/>
        <v/>
      </c>
      <c r="H707" s="64">
        <v>0</v>
      </c>
      <c r="I707" s="107">
        <v>3.5672347771500297</v>
      </c>
      <c r="J707" s="70">
        <f t="shared" si="44"/>
        <v>-1</v>
      </c>
      <c r="K707" s="72" t="str">
        <f t="shared" si="43"/>
        <v/>
      </c>
      <c r="L707" s="53"/>
    </row>
    <row r="708" spans="1:12" x14ac:dyDescent="0.15">
      <c r="A708" s="25" t="s">
        <v>1914</v>
      </c>
      <c r="B708" s="25" t="s">
        <v>1666</v>
      </c>
      <c r="C708" s="25" t="s">
        <v>106</v>
      </c>
      <c r="D708" s="25" t="s">
        <v>108</v>
      </c>
      <c r="E708" s="64">
        <v>0</v>
      </c>
      <c r="F708" s="46">
        <v>0</v>
      </c>
      <c r="G708" s="105" t="str">
        <f t="shared" si="42"/>
        <v/>
      </c>
      <c r="H708" s="64">
        <v>1.5774613356139999</v>
      </c>
      <c r="I708" s="107">
        <v>0</v>
      </c>
      <c r="J708" s="70" t="str">
        <f t="shared" si="44"/>
        <v/>
      </c>
      <c r="K708" s="72" t="str">
        <f t="shared" si="43"/>
        <v/>
      </c>
      <c r="L708" s="53"/>
    </row>
    <row r="709" spans="1:12" x14ac:dyDescent="0.15">
      <c r="A709" s="25" t="s">
        <v>1911</v>
      </c>
      <c r="B709" s="25" t="s">
        <v>1670</v>
      </c>
      <c r="C709" s="25" t="s">
        <v>106</v>
      </c>
      <c r="D709" s="25" t="s">
        <v>108</v>
      </c>
      <c r="E709" s="64">
        <v>0</v>
      </c>
      <c r="F709" s="46">
        <v>2.6176643500000001</v>
      </c>
      <c r="G709" s="105">
        <f t="shared" si="42"/>
        <v>-1</v>
      </c>
      <c r="H709" s="64">
        <v>0</v>
      </c>
      <c r="I709" s="107">
        <v>17.462406000000001</v>
      </c>
      <c r="J709" s="70">
        <f t="shared" si="44"/>
        <v>-1</v>
      </c>
      <c r="K709" s="72" t="str">
        <f t="shared" si="43"/>
        <v/>
      </c>
      <c r="L709" s="53"/>
    </row>
    <row r="710" spans="1:12" x14ac:dyDescent="0.15">
      <c r="A710" s="25" t="s">
        <v>1908</v>
      </c>
      <c r="B710" s="25" t="s">
        <v>62</v>
      </c>
      <c r="C710" s="25" t="s">
        <v>106</v>
      </c>
      <c r="D710" s="25" t="s">
        <v>108</v>
      </c>
      <c r="E710" s="64">
        <v>0</v>
      </c>
      <c r="F710" s="46">
        <v>0</v>
      </c>
      <c r="G710" s="105" t="str">
        <f t="shared" si="42"/>
        <v/>
      </c>
      <c r="H710" s="64">
        <v>0</v>
      </c>
      <c r="I710" s="107">
        <v>0</v>
      </c>
      <c r="J710" s="70" t="str">
        <f t="shared" si="44"/>
        <v/>
      </c>
      <c r="K710" s="72" t="str">
        <f t="shared" si="43"/>
        <v/>
      </c>
      <c r="L710" s="53"/>
    </row>
    <row r="711" spans="1:12" x14ac:dyDescent="0.15">
      <c r="A711" s="25" t="s">
        <v>1907</v>
      </c>
      <c r="B711" s="25" t="s">
        <v>61</v>
      </c>
      <c r="C711" s="25" t="s">
        <v>106</v>
      </c>
      <c r="D711" s="25" t="s">
        <v>108</v>
      </c>
      <c r="E711" s="64">
        <v>0</v>
      </c>
      <c r="F711" s="46">
        <v>0</v>
      </c>
      <c r="G711" s="105" t="str">
        <f t="shared" si="42"/>
        <v/>
      </c>
      <c r="H711" s="64">
        <v>0</v>
      </c>
      <c r="I711" s="107">
        <v>3.8576118334725003</v>
      </c>
      <c r="J711" s="70">
        <f t="shared" si="44"/>
        <v>-1</v>
      </c>
      <c r="K711" s="72" t="str">
        <f t="shared" si="43"/>
        <v/>
      </c>
      <c r="L711" s="53"/>
    </row>
    <row r="712" spans="1:12" x14ac:dyDescent="0.15">
      <c r="A712" s="25" t="s">
        <v>251</v>
      </c>
      <c r="B712" s="25" t="s">
        <v>59</v>
      </c>
      <c r="C712" s="25" t="s">
        <v>106</v>
      </c>
      <c r="D712" s="25" t="s">
        <v>108</v>
      </c>
      <c r="E712" s="64">
        <v>0</v>
      </c>
      <c r="F712" s="46">
        <v>0.191345753332403</v>
      </c>
      <c r="G712" s="105">
        <f t="shared" ref="G712:G745" si="45">IF(ISERROR(E712/F712-1),"",((E712/F712-1)))</f>
        <v>-1</v>
      </c>
      <c r="H712" s="64">
        <v>0</v>
      </c>
      <c r="I712" s="107">
        <v>0</v>
      </c>
      <c r="J712" s="70" t="str">
        <f t="shared" si="44"/>
        <v/>
      </c>
      <c r="K712" s="72" t="str">
        <f t="shared" si="43"/>
        <v/>
      </c>
      <c r="L712" s="53"/>
    </row>
    <row r="713" spans="1:12" x14ac:dyDescent="0.15">
      <c r="A713" s="25" t="s">
        <v>1616</v>
      </c>
      <c r="B713" s="25" t="s">
        <v>1617</v>
      </c>
      <c r="C713" s="25" t="s">
        <v>105</v>
      </c>
      <c r="D713" s="25" t="s">
        <v>108</v>
      </c>
      <c r="E713" s="64">
        <v>0</v>
      </c>
      <c r="F713" s="46">
        <v>0</v>
      </c>
      <c r="G713" s="105" t="str">
        <f t="shared" si="45"/>
        <v/>
      </c>
      <c r="H713" s="64">
        <v>1.0078749499999999</v>
      </c>
      <c r="I713" s="107">
        <v>18.664542430000001</v>
      </c>
      <c r="J713" s="70">
        <f t="shared" si="44"/>
        <v>-0.94600055405697936</v>
      </c>
      <c r="K713" s="72" t="str">
        <f t="shared" si="43"/>
        <v/>
      </c>
      <c r="L713" s="53"/>
    </row>
    <row r="714" spans="1:12" x14ac:dyDescent="0.15">
      <c r="A714" s="25" t="s">
        <v>1618</v>
      </c>
      <c r="B714" s="25" t="s">
        <v>1619</v>
      </c>
      <c r="C714" s="25" t="s">
        <v>105</v>
      </c>
      <c r="D714" s="25" t="s">
        <v>108</v>
      </c>
      <c r="E714" s="64">
        <v>0</v>
      </c>
      <c r="F714" s="46">
        <v>0</v>
      </c>
      <c r="G714" s="105" t="str">
        <f t="shared" si="45"/>
        <v/>
      </c>
      <c r="H714" s="64">
        <v>0.15881155</v>
      </c>
      <c r="I714" s="107">
        <v>9.7104875199999992</v>
      </c>
      <c r="J714" s="70">
        <f t="shared" si="44"/>
        <v>-0.98364535769466699</v>
      </c>
      <c r="K714" s="72" t="str">
        <f t="shared" si="43"/>
        <v/>
      </c>
      <c r="L714" s="53"/>
    </row>
    <row r="715" spans="1:12" x14ac:dyDescent="0.15">
      <c r="A715" s="25" t="s">
        <v>492</v>
      </c>
      <c r="B715" s="25" t="s">
        <v>493</v>
      </c>
      <c r="C715" s="25" t="s">
        <v>105</v>
      </c>
      <c r="D715" s="25" t="s">
        <v>108</v>
      </c>
      <c r="E715" s="64">
        <v>0</v>
      </c>
      <c r="F715" s="46">
        <v>4.8276000000000005E-3</v>
      </c>
      <c r="G715" s="105">
        <f t="shared" si="45"/>
        <v>-1</v>
      </c>
      <c r="H715" s="64">
        <v>0</v>
      </c>
      <c r="I715" s="107">
        <v>0</v>
      </c>
      <c r="J715" s="70" t="str">
        <f t="shared" si="44"/>
        <v/>
      </c>
      <c r="K715" s="72" t="str">
        <f t="shared" si="43"/>
        <v/>
      </c>
      <c r="L715" s="53"/>
    </row>
    <row r="716" spans="1:12" x14ac:dyDescent="0.15">
      <c r="A716" s="25" t="s">
        <v>490</v>
      </c>
      <c r="B716" s="25" t="s">
        <v>491</v>
      </c>
      <c r="C716" s="25" t="s">
        <v>105</v>
      </c>
      <c r="D716" s="25" t="s">
        <v>108</v>
      </c>
      <c r="E716" s="64">
        <v>0</v>
      </c>
      <c r="F716" s="46">
        <v>0</v>
      </c>
      <c r="G716" s="105" t="str">
        <f t="shared" si="45"/>
        <v/>
      </c>
      <c r="H716" s="64">
        <v>0</v>
      </c>
      <c r="I716" s="107">
        <v>0</v>
      </c>
      <c r="J716" s="70" t="str">
        <f t="shared" si="44"/>
        <v/>
      </c>
      <c r="K716" s="72" t="str">
        <f t="shared" si="43"/>
        <v/>
      </c>
      <c r="L716" s="53"/>
    </row>
    <row r="717" spans="1:12" x14ac:dyDescent="0.15">
      <c r="A717" s="25" t="s">
        <v>488</v>
      </c>
      <c r="B717" s="25" t="s">
        <v>489</v>
      </c>
      <c r="C717" s="25" t="s">
        <v>105</v>
      </c>
      <c r="D717" s="25" t="s">
        <v>108</v>
      </c>
      <c r="E717" s="64">
        <v>0</v>
      </c>
      <c r="F717" s="46">
        <v>0</v>
      </c>
      <c r="G717" s="105" t="str">
        <f t="shared" si="45"/>
        <v/>
      </c>
      <c r="H717" s="64">
        <v>0</v>
      </c>
      <c r="I717" s="107">
        <v>0</v>
      </c>
      <c r="J717" s="70" t="str">
        <f t="shared" si="44"/>
        <v/>
      </c>
      <c r="K717" s="72" t="str">
        <f t="shared" si="43"/>
        <v/>
      </c>
      <c r="L717" s="53"/>
    </row>
    <row r="718" spans="1:12" x14ac:dyDescent="0.15">
      <c r="A718" s="25" t="s">
        <v>252</v>
      </c>
      <c r="B718" s="25" t="s">
        <v>1632</v>
      </c>
      <c r="C718" s="25" t="s">
        <v>105</v>
      </c>
      <c r="D718" s="25" t="s">
        <v>108</v>
      </c>
      <c r="E718" s="64">
        <v>0</v>
      </c>
      <c r="F718" s="46">
        <v>0</v>
      </c>
      <c r="G718" s="105" t="str">
        <f t="shared" si="45"/>
        <v/>
      </c>
      <c r="H718" s="64">
        <v>0</v>
      </c>
      <c r="I718" s="107">
        <v>0</v>
      </c>
      <c r="J718" s="70" t="str">
        <f t="shared" si="44"/>
        <v/>
      </c>
      <c r="K718" s="72" t="str">
        <f t="shared" si="43"/>
        <v/>
      </c>
      <c r="L718" s="53"/>
    </row>
    <row r="719" spans="1:12" x14ac:dyDescent="0.15">
      <c r="A719" s="25" t="s">
        <v>253</v>
      </c>
      <c r="B719" s="25" t="s">
        <v>1607</v>
      </c>
      <c r="C719" s="25" t="s">
        <v>105</v>
      </c>
      <c r="D719" s="25" t="s">
        <v>108</v>
      </c>
      <c r="E719" s="64">
        <v>0</v>
      </c>
      <c r="F719" s="46">
        <v>0</v>
      </c>
      <c r="G719" s="105" t="str">
        <f t="shared" si="45"/>
        <v/>
      </c>
      <c r="H719" s="64">
        <v>0</v>
      </c>
      <c r="I719" s="107">
        <v>0</v>
      </c>
      <c r="J719" s="70" t="str">
        <f t="shared" si="44"/>
        <v/>
      </c>
      <c r="K719" s="72" t="str">
        <f t="shared" si="43"/>
        <v/>
      </c>
      <c r="L719" s="53"/>
    </row>
    <row r="720" spans="1:12" x14ac:dyDescent="0.15">
      <c r="A720" s="25" t="s">
        <v>344</v>
      </c>
      <c r="B720" s="25" t="s">
        <v>357</v>
      </c>
      <c r="C720" s="25" t="s">
        <v>105</v>
      </c>
      <c r="D720" s="25" t="s">
        <v>108</v>
      </c>
      <c r="E720" s="64">
        <v>0</v>
      </c>
      <c r="F720" s="46">
        <v>0</v>
      </c>
      <c r="G720" s="105" t="str">
        <f t="shared" si="45"/>
        <v/>
      </c>
      <c r="H720" s="64">
        <v>0</v>
      </c>
      <c r="I720" s="107">
        <v>10.104400581254501</v>
      </c>
      <c r="J720" s="70">
        <f t="shared" si="44"/>
        <v>-1</v>
      </c>
      <c r="K720" s="72" t="str">
        <f t="shared" si="43"/>
        <v/>
      </c>
      <c r="L720" s="53"/>
    </row>
    <row r="721" spans="1:12" x14ac:dyDescent="0.15">
      <c r="A721" s="25" t="s">
        <v>343</v>
      </c>
      <c r="B721" s="25" t="s">
        <v>356</v>
      </c>
      <c r="C721" s="25" t="s">
        <v>105</v>
      </c>
      <c r="D721" s="25" t="s">
        <v>108</v>
      </c>
      <c r="E721" s="64">
        <v>0</v>
      </c>
      <c r="F721" s="46">
        <v>0</v>
      </c>
      <c r="G721" s="105" t="str">
        <f t="shared" si="45"/>
        <v/>
      </c>
      <c r="H721" s="64">
        <v>0</v>
      </c>
      <c r="I721" s="107">
        <v>10.090179220150201</v>
      </c>
      <c r="J721" s="70">
        <f t="shared" si="44"/>
        <v>-1</v>
      </c>
      <c r="K721" s="72" t="str">
        <f t="shared" si="43"/>
        <v/>
      </c>
      <c r="L721" s="53"/>
    </row>
    <row r="722" spans="1:12" x14ac:dyDescent="0.15">
      <c r="A722" s="25" t="s">
        <v>1356</v>
      </c>
      <c r="B722" s="25" t="s">
        <v>1357</v>
      </c>
      <c r="C722" s="25" t="s">
        <v>105</v>
      </c>
      <c r="D722" s="25" t="s">
        <v>108</v>
      </c>
      <c r="E722" s="64">
        <v>0</v>
      </c>
      <c r="F722" s="46">
        <v>0</v>
      </c>
      <c r="G722" s="105" t="str">
        <f t="shared" si="45"/>
        <v/>
      </c>
      <c r="H722" s="64">
        <v>0</v>
      </c>
      <c r="I722" s="107">
        <v>0</v>
      </c>
      <c r="J722" s="70" t="str">
        <f t="shared" si="44"/>
        <v/>
      </c>
      <c r="K722" s="72" t="str">
        <f t="shared" si="43"/>
        <v/>
      </c>
      <c r="L722" s="53"/>
    </row>
    <row r="723" spans="1:12" x14ac:dyDescent="0.15">
      <c r="A723" s="25" t="s">
        <v>1354</v>
      </c>
      <c r="B723" s="25" t="s">
        <v>1355</v>
      </c>
      <c r="C723" s="25" t="s">
        <v>105</v>
      </c>
      <c r="D723" s="25" t="s">
        <v>108</v>
      </c>
      <c r="E723" s="64">
        <v>0</v>
      </c>
      <c r="F723" s="46">
        <v>8.4014460000000013E-2</v>
      </c>
      <c r="G723" s="105">
        <f t="shared" si="45"/>
        <v>-1</v>
      </c>
      <c r="H723" s="64">
        <v>0</v>
      </c>
      <c r="I723" s="107">
        <v>0</v>
      </c>
      <c r="J723" s="70" t="str">
        <f t="shared" si="44"/>
        <v/>
      </c>
      <c r="K723" s="72" t="str">
        <f t="shared" si="43"/>
        <v/>
      </c>
      <c r="L723" s="53"/>
    </row>
    <row r="724" spans="1:12" x14ac:dyDescent="0.15">
      <c r="A724" s="25" t="s">
        <v>665</v>
      </c>
      <c r="B724" s="25" t="s">
        <v>1613</v>
      </c>
      <c r="C724" s="25" t="s">
        <v>105</v>
      </c>
      <c r="D724" s="25" t="s">
        <v>108</v>
      </c>
      <c r="E724" s="64">
        <v>0</v>
      </c>
      <c r="F724" s="46">
        <v>5.6295E-3</v>
      </c>
      <c r="G724" s="105">
        <f t="shared" si="45"/>
        <v>-1</v>
      </c>
      <c r="H724" s="64">
        <v>0</v>
      </c>
      <c r="I724" s="107">
        <v>0</v>
      </c>
      <c r="J724" s="70" t="str">
        <f t="shared" si="44"/>
        <v/>
      </c>
      <c r="K724" s="72" t="str">
        <f t="shared" si="43"/>
        <v/>
      </c>
      <c r="L724" s="53"/>
    </row>
    <row r="725" spans="1:12" x14ac:dyDescent="0.15">
      <c r="A725" s="25" t="s">
        <v>664</v>
      </c>
      <c r="B725" s="25" t="s">
        <v>1630</v>
      </c>
      <c r="C725" s="25" t="s">
        <v>105</v>
      </c>
      <c r="D725" s="25" t="s">
        <v>108</v>
      </c>
      <c r="E725" s="64">
        <v>0</v>
      </c>
      <c r="F725" s="46">
        <v>0</v>
      </c>
      <c r="G725" s="105" t="str">
        <f t="shared" si="45"/>
        <v/>
      </c>
      <c r="H725" s="64">
        <v>0</v>
      </c>
      <c r="I725" s="107">
        <v>0</v>
      </c>
      <c r="J725" s="70" t="str">
        <f t="shared" si="44"/>
        <v/>
      </c>
      <c r="K725" s="72" t="str">
        <f t="shared" si="43"/>
        <v/>
      </c>
      <c r="L725" s="53"/>
    </row>
    <row r="726" spans="1:12" x14ac:dyDescent="0.15">
      <c r="A726" s="25" t="s">
        <v>1810</v>
      </c>
      <c r="B726" s="25" t="s">
        <v>1811</v>
      </c>
      <c r="C726" s="25" t="s">
        <v>105</v>
      </c>
      <c r="D726" s="25" t="s">
        <v>108</v>
      </c>
      <c r="E726" s="64">
        <v>0</v>
      </c>
      <c r="F726" s="46">
        <v>0.99798970999999992</v>
      </c>
      <c r="G726" s="105">
        <f t="shared" si="45"/>
        <v>-1</v>
      </c>
      <c r="H726" s="64">
        <v>0.81846240000000003</v>
      </c>
      <c r="I726" s="107">
        <v>0.17952731</v>
      </c>
      <c r="J726" s="70">
        <f t="shared" si="44"/>
        <v>3.5589854824873166</v>
      </c>
      <c r="K726" s="72" t="str">
        <f t="shared" si="43"/>
        <v/>
      </c>
      <c r="L726" s="53"/>
    </row>
    <row r="727" spans="1:12" x14ac:dyDescent="0.15">
      <c r="A727" s="25" t="s">
        <v>655</v>
      </c>
      <c r="B727" s="25" t="s">
        <v>91</v>
      </c>
      <c r="C727" s="25" t="s">
        <v>105</v>
      </c>
      <c r="D727" s="25" t="s">
        <v>108</v>
      </c>
      <c r="E727" s="64">
        <v>0</v>
      </c>
      <c r="F727" s="46">
        <v>0</v>
      </c>
      <c r="G727" s="105" t="str">
        <f t="shared" si="45"/>
        <v/>
      </c>
      <c r="H727" s="64">
        <v>0</v>
      </c>
      <c r="I727" s="107">
        <v>0</v>
      </c>
      <c r="J727" s="70" t="str">
        <f t="shared" si="44"/>
        <v/>
      </c>
      <c r="K727" s="72" t="str">
        <f t="shared" si="43"/>
        <v/>
      </c>
      <c r="L727" s="53"/>
    </row>
    <row r="728" spans="1:12" x14ac:dyDescent="0.15">
      <c r="A728" s="25" t="s">
        <v>654</v>
      </c>
      <c r="B728" s="25" t="s">
        <v>90</v>
      </c>
      <c r="C728" s="25" t="s">
        <v>105</v>
      </c>
      <c r="D728" s="25" t="s">
        <v>108</v>
      </c>
      <c r="E728" s="64">
        <v>0</v>
      </c>
      <c r="F728" s="46">
        <v>0</v>
      </c>
      <c r="G728" s="105" t="str">
        <f t="shared" si="45"/>
        <v/>
      </c>
      <c r="H728" s="64">
        <v>0</v>
      </c>
      <c r="I728" s="107">
        <v>0</v>
      </c>
      <c r="J728" s="70" t="str">
        <f t="shared" si="44"/>
        <v/>
      </c>
      <c r="K728" s="72" t="str">
        <f t="shared" si="43"/>
        <v/>
      </c>
      <c r="L728" s="53"/>
    </row>
    <row r="729" spans="1:12" x14ac:dyDescent="0.15">
      <c r="A729" s="25" t="s">
        <v>653</v>
      </c>
      <c r="B729" s="25" t="s">
        <v>89</v>
      </c>
      <c r="C729" s="25" t="s">
        <v>105</v>
      </c>
      <c r="D729" s="25" t="s">
        <v>108</v>
      </c>
      <c r="E729" s="64">
        <v>0</v>
      </c>
      <c r="F729" s="46">
        <v>3.107E-3</v>
      </c>
      <c r="G729" s="105">
        <f t="shared" si="45"/>
        <v>-1</v>
      </c>
      <c r="H729" s="64">
        <v>0</v>
      </c>
      <c r="I729" s="107">
        <v>3.107E-3</v>
      </c>
      <c r="J729" s="70">
        <f t="shared" si="44"/>
        <v>-1</v>
      </c>
      <c r="K729" s="72" t="str">
        <f t="shared" si="43"/>
        <v/>
      </c>
      <c r="L729" s="53"/>
    </row>
    <row r="730" spans="1:12" x14ac:dyDescent="0.15">
      <c r="A730" s="25" t="s">
        <v>652</v>
      </c>
      <c r="B730" s="25" t="s">
        <v>88</v>
      </c>
      <c r="C730" s="25" t="s">
        <v>105</v>
      </c>
      <c r="D730" s="25" t="s">
        <v>108</v>
      </c>
      <c r="E730" s="64">
        <v>0</v>
      </c>
      <c r="F730" s="46">
        <v>0</v>
      </c>
      <c r="G730" s="105" t="str">
        <f t="shared" si="45"/>
        <v/>
      </c>
      <c r="H730" s="64">
        <v>0</v>
      </c>
      <c r="I730" s="107">
        <v>0</v>
      </c>
      <c r="J730" s="70" t="str">
        <f t="shared" si="44"/>
        <v/>
      </c>
      <c r="K730" s="72" t="str">
        <f t="shared" si="43"/>
        <v/>
      </c>
      <c r="L730" s="53"/>
    </row>
    <row r="731" spans="1:12" x14ac:dyDescent="0.15">
      <c r="A731" s="25" t="s">
        <v>651</v>
      </c>
      <c r="B731" s="25" t="s">
        <v>87</v>
      </c>
      <c r="C731" s="25" t="s">
        <v>105</v>
      </c>
      <c r="D731" s="25" t="s">
        <v>108</v>
      </c>
      <c r="E731" s="64">
        <v>0</v>
      </c>
      <c r="F731" s="46">
        <v>0</v>
      </c>
      <c r="G731" s="105" t="str">
        <f t="shared" si="45"/>
        <v/>
      </c>
      <c r="H731" s="64">
        <v>0</v>
      </c>
      <c r="I731" s="107">
        <v>0</v>
      </c>
      <c r="J731" s="70" t="str">
        <f t="shared" si="44"/>
        <v/>
      </c>
      <c r="K731" s="72" t="str">
        <f t="shared" si="43"/>
        <v/>
      </c>
      <c r="L731" s="53"/>
    </row>
    <row r="732" spans="1:12" x14ac:dyDescent="0.15">
      <c r="A732" s="25" t="s">
        <v>650</v>
      </c>
      <c r="B732" s="25" t="s">
        <v>86</v>
      </c>
      <c r="C732" s="25" t="s">
        <v>105</v>
      </c>
      <c r="D732" s="25" t="s">
        <v>108</v>
      </c>
      <c r="E732" s="64">
        <v>0</v>
      </c>
      <c r="F732" s="46">
        <v>0</v>
      </c>
      <c r="G732" s="105" t="str">
        <f t="shared" si="45"/>
        <v/>
      </c>
      <c r="H732" s="64">
        <v>0</v>
      </c>
      <c r="I732" s="107">
        <v>0</v>
      </c>
      <c r="J732" s="70" t="str">
        <f t="shared" si="44"/>
        <v/>
      </c>
      <c r="K732" s="72" t="str">
        <f t="shared" si="43"/>
        <v/>
      </c>
      <c r="L732" s="53"/>
    </row>
    <row r="733" spans="1:12" x14ac:dyDescent="0.15">
      <c r="A733" s="25" t="s">
        <v>649</v>
      </c>
      <c r="B733" s="25" t="s">
        <v>85</v>
      </c>
      <c r="C733" s="25" t="s">
        <v>105</v>
      </c>
      <c r="D733" s="25" t="s">
        <v>108</v>
      </c>
      <c r="E733" s="64">
        <v>0</v>
      </c>
      <c r="F733" s="46">
        <v>0.42686392000000001</v>
      </c>
      <c r="G733" s="105">
        <f t="shared" si="45"/>
        <v>-1</v>
      </c>
      <c r="H733" s="64">
        <v>0.41935459999999997</v>
      </c>
      <c r="I733" s="107">
        <v>7.5093199999999999E-3</v>
      </c>
      <c r="J733" s="70">
        <f t="shared" si="44"/>
        <v>54.844550505238821</v>
      </c>
      <c r="K733" s="72" t="str">
        <f t="shared" si="43"/>
        <v/>
      </c>
      <c r="L733" s="53"/>
    </row>
    <row r="734" spans="1:12" x14ac:dyDescent="0.15">
      <c r="A734" s="25" t="s">
        <v>648</v>
      </c>
      <c r="B734" s="25" t="s">
        <v>84</v>
      </c>
      <c r="C734" s="25" t="s">
        <v>105</v>
      </c>
      <c r="D734" s="25" t="s">
        <v>108</v>
      </c>
      <c r="E734" s="64">
        <v>0</v>
      </c>
      <c r="F734" s="46">
        <v>0</v>
      </c>
      <c r="G734" s="105" t="str">
        <f t="shared" si="45"/>
        <v/>
      </c>
      <c r="H734" s="64">
        <v>0</v>
      </c>
      <c r="I734" s="107">
        <v>0</v>
      </c>
      <c r="J734" s="70" t="str">
        <f t="shared" si="44"/>
        <v/>
      </c>
      <c r="K734" s="72" t="str">
        <f t="shared" si="43"/>
        <v/>
      </c>
      <c r="L734" s="53"/>
    </row>
    <row r="735" spans="1:12" x14ac:dyDescent="0.15">
      <c r="A735" s="25" t="s">
        <v>647</v>
      </c>
      <c r="B735" s="25" t="s">
        <v>1626</v>
      </c>
      <c r="C735" s="25" t="s">
        <v>105</v>
      </c>
      <c r="D735" s="25" t="s">
        <v>108</v>
      </c>
      <c r="E735" s="64">
        <v>0</v>
      </c>
      <c r="F735" s="46">
        <v>0</v>
      </c>
      <c r="G735" s="105" t="str">
        <f t="shared" si="45"/>
        <v/>
      </c>
      <c r="H735" s="64">
        <v>0</v>
      </c>
      <c r="I735" s="107">
        <v>0</v>
      </c>
      <c r="J735" s="70" t="str">
        <f t="shared" si="44"/>
        <v/>
      </c>
      <c r="K735" s="72" t="str">
        <f t="shared" si="43"/>
        <v/>
      </c>
      <c r="L735" s="53"/>
    </row>
    <row r="736" spans="1:12" x14ac:dyDescent="0.15">
      <c r="A736" s="25" t="s">
        <v>645</v>
      </c>
      <c r="B736" s="25" t="s">
        <v>82</v>
      </c>
      <c r="C736" s="25" t="s">
        <v>105</v>
      </c>
      <c r="D736" s="25" t="s">
        <v>108</v>
      </c>
      <c r="E736" s="64">
        <v>0</v>
      </c>
      <c r="F736" s="46">
        <v>3.3253499999999999E-3</v>
      </c>
      <c r="G736" s="105">
        <f t="shared" si="45"/>
        <v>-1</v>
      </c>
      <c r="H736" s="64">
        <v>0</v>
      </c>
      <c r="I736" s="107">
        <v>3.3253499999999999E-3</v>
      </c>
      <c r="J736" s="70">
        <f t="shared" si="44"/>
        <v>-1</v>
      </c>
      <c r="K736" s="72" t="str">
        <f t="shared" ref="K736:K745" si="46">IF(ISERROR(H736/E736),"",(H736/E736))</f>
        <v/>
      </c>
      <c r="L736" s="53"/>
    </row>
    <row r="737" spans="1:12" x14ac:dyDescent="0.15">
      <c r="A737" s="25" t="s">
        <v>1796</v>
      </c>
      <c r="B737" s="25" t="s">
        <v>1797</v>
      </c>
      <c r="C737" s="25" t="s">
        <v>105</v>
      </c>
      <c r="D737" s="25" t="s">
        <v>108</v>
      </c>
      <c r="E737" s="64">
        <v>0</v>
      </c>
      <c r="F737" s="46">
        <v>0</v>
      </c>
      <c r="G737" s="105" t="str">
        <f t="shared" si="45"/>
        <v/>
      </c>
      <c r="H737" s="64">
        <v>61.275536000000002</v>
      </c>
      <c r="I737" s="107">
        <v>0</v>
      </c>
      <c r="J737" s="70" t="str">
        <f t="shared" si="44"/>
        <v/>
      </c>
      <c r="K737" s="72" t="str">
        <f t="shared" si="46"/>
        <v/>
      </c>
      <c r="L737" s="53"/>
    </row>
    <row r="738" spans="1:12" x14ac:dyDescent="0.15">
      <c r="A738" s="25" t="s">
        <v>640</v>
      </c>
      <c r="B738" s="25" t="s">
        <v>78</v>
      </c>
      <c r="C738" s="25" t="s">
        <v>105</v>
      </c>
      <c r="D738" s="25" t="s">
        <v>108</v>
      </c>
      <c r="E738" s="64">
        <v>0</v>
      </c>
      <c r="F738" s="46">
        <v>0</v>
      </c>
      <c r="G738" s="105" t="str">
        <f t="shared" si="45"/>
        <v/>
      </c>
      <c r="H738" s="64">
        <v>0</v>
      </c>
      <c r="I738" s="107">
        <v>0</v>
      </c>
      <c r="J738" s="70" t="str">
        <f t="shared" si="44"/>
        <v/>
      </c>
      <c r="K738" s="72" t="str">
        <f t="shared" si="46"/>
        <v/>
      </c>
      <c r="L738" s="53"/>
    </row>
    <row r="739" spans="1:12" x14ac:dyDescent="0.15">
      <c r="A739" s="25" t="s">
        <v>639</v>
      </c>
      <c r="B739" s="25" t="s">
        <v>77</v>
      </c>
      <c r="C739" s="25" t="s">
        <v>105</v>
      </c>
      <c r="D739" s="25" t="s">
        <v>108</v>
      </c>
      <c r="E739" s="64">
        <v>0</v>
      </c>
      <c r="F739" s="46">
        <v>0</v>
      </c>
      <c r="G739" s="105" t="str">
        <f t="shared" si="45"/>
        <v/>
      </c>
      <c r="H739" s="64">
        <v>0</v>
      </c>
      <c r="I739" s="107">
        <v>0</v>
      </c>
      <c r="J739" s="70" t="str">
        <f t="shared" si="44"/>
        <v/>
      </c>
      <c r="K739" s="72" t="str">
        <f t="shared" si="46"/>
        <v/>
      </c>
      <c r="L739" s="53"/>
    </row>
    <row r="740" spans="1:12" x14ac:dyDescent="0.15">
      <c r="A740" s="25" t="s">
        <v>636</v>
      </c>
      <c r="B740" s="25" t="s">
        <v>74</v>
      </c>
      <c r="C740" s="25" t="s">
        <v>105</v>
      </c>
      <c r="D740" s="25" t="s">
        <v>108</v>
      </c>
      <c r="E740" s="64">
        <v>0</v>
      </c>
      <c r="F740" s="46">
        <v>0</v>
      </c>
      <c r="G740" s="105" t="str">
        <f t="shared" si="45"/>
        <v/>
      </c>
      <c r="H740" s="64">
        <v>0</v>
      </c>
      <c r="I740" s="107">
        <v>0</v>
      </c>
      <c r="J740" s="70" t="str">
        <f t="shared" si="44"/>
        <v/>
      </c>
      <c r="K740" s="72" t="str">
        <f t="shared" si="46"/>
        <v/>
      </c>
      <c r="L740" s="53"/>
    </row>
    <row r="741" spans="1:12" x14ac:dyDescent="0.15">
      <c r="A741" s="25" t="s">
        <v>314</v>
      </c>
      <c r="B741" s="25" t="s">
        <v>316</v>
      </c>
      <c r="C741" s="25" t="s">
        <v>105</v>
      </c>
      <c r="D741" s="25" t="s">
        <v>108</v>
      </c>
      <c r="E741" s="64">
        <v>0</v>
      </c>
      <c r="F741" s="46">
        <v>0.12033936000000001</v>
      </c>
      <c r="G741" s="105">
        <f t="shared" si="45"/>
        <v>-1</v>
      </c>
      <c r="H741" s="64">
        <v>0</v>
      </c>
      <c r="I741" s="107">
        <v>0.24067872000000001</v>
      </c>
      <c r="J741" s="70">
        <f t="shared" si="44"/>
        <v>-1</v>
      </c>
      <c r="K741" s="72" t="str">
        <f t="shared" si="46"/>
        <v/>
      </c>
      <c r="L741" s="53"/>
    </row>
    <row r="742" spans="1:12" x14ac:dyDescent="0.15">
      <c r="A742" s="25" t="s">
        <v>1546</v>
      </c>
      <c r="B742" s="25" t="s">
        <v>72</v>
      </c>
      <c r="C742" s="25" t="s">
        <v>105</v>
      </c>
      <c r="D742" s="25" t="s">
        <v>108</v>
      </c>
      <c r="E742" s="64">
        <v>0</v>
      </c>
      <c r="F742" s="46">
        <v>0</v>
      </c>
      <c r="G742" s="105" t="str">
        <f t="shared" si="45"/>
        <v/>
      </c>
      <c r="H742" s="64">
        <v>0</v>
      </c>
      <c r="I742" s="107">
        <v>0</v>
      </c>
      <c r="J742" s="70" t="str">
        <f t="shared" si="44"/>
        <v/>
      </c>
      <c r="K742" s="72" t="str">
        <f t="shared" si="46"/>
        <v/>
      </c>
      <c r="L742" s="53"/>
    </row>
    <row r="743" spans="1:12" x14ac:dyDescent="0.15">
      <c r="A743" s="25" t="s">
        <v>632</v>
      </c>
      <c r="B743" s="25" t="s">
        <v>1624</v>
      </c>
      <c r="C743" s="25" t="s">
        <v>105</v>
      </c>
      <c r="D743" s="25" t="s">
        <v>108</v>
      </c>
      <c r="E743" s="64">
        <v>0</v>
      </c>
      <c r="F743" s="46">
        <v>0</v>
      </c>
      <c r="G743" s="105" t="str">
        <f t="shared" si="45"/>
        <v/>
      </c>
      <c r="H743" s="64">
        <v>0</v>
      </c>
      <c r="I743" s="107">
        <v>0</v>
      </c>
      <c r="J743" s="70" t="str">
        <f>IF(ISERROR(H743/I743-1),"",((H743/I743-1)))</f>
        <v/>
      </c>
      <c r="K743" s="72" t="str">
        <f t="shared" si="46"/>
        <v/>
      </c>
      <c r="L743" s="53"/>
    </row>
    <row r="744" spans="1:12" x14ac:dyDescent="0.15">
      <c r="A744" s="25" t="s">
        <v>631</v>
      </c>
      <c r="B744" s="25" t="s">
        <v>1621</v>
      </c>
      <c r="C744" s="25" t="s">
        <v>105</v>
      </c>
      <c r="D744" s="25" t="s">
        <v>108</v>
      </c>
      <c r="E744" s="64">
        <v>0</v>
      </c>
      <c r="F744" s="46">
        <v>9.0777283024759999E-4</v>
      </c>
      <c r="G744" s="105">
        <f t="shared" si="45"/>
        <v>-1</v>
      </c>
      <c r="H744" s="64">
        <v>0</v>
      </c>
      <c r="I744" s="107">
        <v>0</v>
      </c>
      <c r="J744" s="70" t="str">
        <f>IF(ISERROR(H744/I744-1),"",((H744/I744-1)))</f>
        <v/>
      </c>
      <c r="K744" s="72" t="str">
        <f t="shared" si="46"/>
        <v/>
      </c>
      <c r="L744" s="53"/>
    </row>
    <row r="745" spans="1:12" x14ac:dyDescent="0.15">
      <c r="A745" s="25" t="s">
        <v>629</v>
      </c>
      <c r="B745" s="25" t="s">
        <v>1622</v>
      </c>
      <c r="C745" s="25" t="s">
        <v>105</v>
      </c>
      <c r="D745" s="25" t="s">
        <v>108</v>
      </c>
      <c r="E745" s="64">
        <v>0</v>
      </c>
      <c r="F745" s="46">
        <v>0</v>
      </c>
      <c r="G745" s="105" t="str">
        <f t="shared" si="45"/>
        <v/>
      </c>
      <c r="H745" s="64">
        <v>0</v>
      </c>
      <c r="I745" s="108">
        <v>0</v>
      </c>
      <c r="J745" s="70" t="str">
        <f>IF(ISERROR(H745/I745-1),"",((H745/I745-1)))</f>
        <v/>
      </c>
      <c r="K745" s="72" t="str">
        <f t="shared" si="46"/>
        <v/>
      </c>
      <c r="L745" s="53"/>
    </row>
    <row r="746" spans="1:12" x14ac:dyDescent="0.15">
      <c r="A746" s="26" t="s">
        <v>1703</v>
      </c>
      <c r="B746" s="27">
        <f>COUNTA(B7:B745)</f>
        <v>739</v>
      </c>
      <c r="C746" s="27"/>
      <c r="D746" s="27"/>
      <c r="E746" s="8">
        <f>SUM(E7:E745)</f>
        <v>10884.264594526765</v>
      </c>
      <c r="F746" s="8">
        <f>SUM(F7:F745)</f>
        <v>10602.542287917739</v>
      </c>
      <c r="G746" s="9">
        <f>IF(ISERROR(E746/F746-1),"",((E746/F746-1)))</f>
        <v>2.6571203298105806E-2</v>
      </c>
      <c r="H746" s="106">
        <f>SUM(H7:H745)</f>
        <v>29539.574561380483</v>
      </c>
      <c r="I746" s="106">
        <f>SUM(I7:I745)</f>
        <v>24626.792178469259</v>
      </c>
      <c r="J746" s="9">
        <f>IF(ISERROR(H746/I746-1),"",((H746/I746-1)))</f>
        <v>0.19948933451456075</v>
      </c>
      <c r="K746" s="54">
        <f>IF(ISERROR(H746/E746),"",(H746/E746))</f>
        <v>2.7139706412718669</v>
      </c>
      <c r="L746" s="53"/>
    </row>
    <row r="747" spans="1:12" x14ac:dyDescent="0.15">
      <c r="A747" s="28"/>
      <c r="B747" s="28"/>
      <c r="C747" s="28"/>
      <c r="D747" s="28"/>
      <c r="E747" s="28"/>
      <c r="F747" s="28"/>
      <c r="G747" s="29"/>
    </row>
    <row r="748" spans="1:12" x14ac:dyDescent="0.15">
      <c r="A748" s="34" t="s">
        <v>1785</v>
      </c>
      <c r="B748" s="28"/>
      <c r="C748" s="28"/>
      <c r="D748" s="28"/>
      <c r="E748" s="28"/>
      <c r="F748" s="28"/>
      <c r="G748" s="29"/>
    </row>
    <row r="749" spans="1:12" x14ac:dyDescent="0.15">
      <c r="A749" s="28"/>
      <c r="B749" s="28"/>
      <c r="C749" s="28"/>
      <c r="D749" s="28"/>
      <c r="E749" s="28"/>
      <c r="F749" s="28"/>
      <c r="G749" s="29"/>
    </row>
    <row r="750" spans="1:12" x14ac:dyDescent="0.15">
      <c r="A750" s="34"/>
      <c r="B750" s="28"/>
      <c r="C750" s="28"/>
      <c r="D750" s="28"/>
      <c r="E750" s="28"/>
      <c r="F750" s="28"/>
      <c r="G750" s="29"/>
    </row>
  </sheetData>
  <autoFilter ref="A6:K746"/>
  <mergeCells count="2">
    <mergeCell ref="E5:G5"/>
    <mergeCell ref="H5:K5"/>
  </mergeCells>
  <phoneticPr fontId="2" type="noConversion"/>
  <pageMargins left="0.75" right="0.75" top="1" bottom="1" header="0.5" footer="0.5"/>
  <pageSetup paperSize="9" scale="50" orientation="portrait" horizontalDpi="300" verticalDpi="300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M199"/>
  <sheetViews>
    <sheetView showGridLines="0" workbookViewId="0"/>
  </sheetViews>
  <sheetFormatPr baseColWidth="10" defaultRowHeight="13" x14ac:dyDescent="0.15"/>
  <cols>
    <col min="1" max="1" width="56.5" style="21" customWidth="1"/>
    <col min="2" max="2" width="12.5" style="21" customWidth="1"/>
    <col min="3" max="7" width="11.5" style="21" customWidth="1"/>
    <col min="8" max="8" width="11.5" style="19" customWidth="1"/>
    <col min="9" max="9" width="6.1640625" style="93" customWidth="1"/>
    <col min="10" max="11" width="11.6640625" bestFit="1" customWidth="1"/>
    <col min="12" max="12" width="10.1640625" customWidth="1"/>
    <col min="13" max="13" width="11.5" bestFit="1" customWidth="1"/>
    <col min="14" max="256" width="8.83203125" customWidth="1"/>
  </cols>
  <sheetData>
    <row r="1" spans="1:13" s="19" customFormat="1" ht="20" x14ac:dyDescent="0.15">
      <c r="A1" s="63" t="s">
        <v>1642</v>
      </c>
      <c r="B1" s="21"/>
      <c r="C1" s="21"/>
      <c r="D1" s="21"/>
      <c r="E1" s="21"/>
      <c r="F1" s="21"/>
      <c r="G1" s="21"/>
      <c r="I1" s="93"/>
    </row>
    <row r="2" spans="1:13" s="19" customFormat="1" ht="15.75" customHeight="1" x14ac:dyDescent="0.15">
      <c r="A2" s="20" t="s">
        <v>176</v>
      </c>
      <c r="B2" s="21"/>
      <c r="C2" s="21"/>
      <c r="D2" s="21"/>
      <c r="E2" s="21"/>
      <c r="F2" s="21"/>
      <c r="G2" s="21"/>
      <c r="I2" s="93"/>
    </row>
    <row r="3" spans="1:13" s="19" customFormat="1" x14ac:dyDescent="0.15">
      <c r="A3" s="21"/>
      <c r="B3" s="21"/>
      <c r="C3" s="21"/>
      <c r="D3" s="21"/>
      <c r="E3" s="21"/>
      <c r="F3" s="21"/>
      <c r="G3" s="21"/>
      <c r="I3" s="93"/>
    </row>
    <row r="4" spans="1:13" s="19" customFormat="1" x14ac:dyDescent="0.15">
      <c r="I4" s="93"/>
    </row>
    <row r="5" spans="1:13" s="23" customFormat="1" ht="22.5" customHeight="1" x14ac:dyDescent="0.15">
      <c r="A5" s="79" t="s">
        <v>1643</v>
      </c>
      <c r="B5" s="79" t="s">
        <v>1854</v>
      </c>
      <c r="C5" s="129" t="s">
        <v>1030</v>
      </c>
      <c r="D5" s="130"/>
      <c r="E5" s="131"/>
      <c r="F5" s="82"/>
      <c r="G5" s="79" t="s">
        <v>261</v>
      </c>
      <c r="H5" s="81" t="s">
        <v>52</v>
      </c>
      <c r="I5" s="96"/>
      <c r="J5" s="132" t="s">
        <v>1852</v>
      </c>
      <c r="K5" s="126"/>
      <c r="L5" s="127"/>
      <c r="M5" s="128"/>
    </row>
    <row r="6" spans="1:13" s="6" customFormat="1" ht="24" x14ac:dyDescent="0.15">
      <c r="A6" s="2"/>
      <c r="B6" s="2"/>
      <c r="C6" s="3" t="s">
        <v>254</v>
      </c>
      <c r="D6" s="4" t="s">
        <v>368</v>
      </c>
      <c r="E6" s="92" t="s">
        <v>1849</v>
      </c>
      <c r="F6" s="7" t="s">
        <v>1850</v>
      </c>
      <c r="G6" s="92" t="s">
        <v>262</v>
      </c>
      <c r="H6" s="4" t="s">
        <v>1406</v>
      </c>
      <c r="I6" s="115"/>
      <c r="J6" s="111" t="s">
        <v>254</v>
      </c>
      <c r="K6" s="13" t="s">
        <v>368</v>
      </c>
      <c r="L6" s="13" t="s">
        <v>1849</v>
      </c>
      <c r="M6" s="13" t="s">
        <v>1853</v>
      </c>
    </row>
    <row r="7" spans="1:13" ht="12.75" customHeight="1" x14ac:dyDescent="0.15">
      <c r="A7" s="56" t="s">
        <v>1198</v>
      </c>
      <c r="B7" s="55" t="s">
        <v>1036</v>
      </c>
      <c r="C7" s="46">
        <v>186.14296727999999</v>
      </c>
      <c r="D7" s="46">
        <v>124.49508727</v>
      </c>
      <c r="E7" s="74">
        <f t="shared" ref="E7:E38" si="0">IF(ISERROR(C7/D7-1),"",((C7/D7-1)))</f>
        <v>0.49518323463078118</v>
      </c>
      <c r="F7" s="75">
        <f t="shared" ref="F7:F38" si="1">C7/$C$185</f>
        <v>0.27757268636634497</v>
      </c>
      <c r="G7" s="101">
        <v>1556.3280408000001</v>
      </c>
      <c r="H7" s="46">
        <v>8.0632857142857208</v>
      </c>
      <c r="I7" s="94"/>
      <c r="J7" s="116">
        <v>95.362460089999999</v>
      </c>
      <c r="K7" s="116">
        <v>52.003608030000002</v>
      </c>
      <c r="L7" s="75">
        <f t="shared" ref="L7:L38" si="2">IF(ISERROR(J7/K7-1),"",((J7/K7-1)))</f>
        <v>0.83376622704691972</v>
      </c>
      <c r="M7" s="68">
        <f t="shared" ref="M7:M38" si="3">IF(ISERROR(J7/C7),"",(J7/C7))</f>
        <v>0.51230761754514131</v>
      </c>
    </row>
    <row r="8" spans="1:13" ht="12.75" customHeight="1" x14ac:dyDescent="0.15">
      <c r="A8" s="56" t="s">
        <v>481</v>
      </c>
      <c r="B8" s="56" t="s">
        <v>992</v>
      </c>
      <c r="C8" s="46">
        <v>86.298759989999994</v>
      </c>
      <c r="D8" s="46">
        <v>38.81298804</v>
      </c>
      <c r="E8" s="75">
        <f t="shared" si="0"/>
        <v>1.223450559927568</v>
      </c>
      <c r="F8" s="75">
        <f t="shared" si="1"/>
        <v>0.12868699253341326</v>
      </c>
      <c r="G8" s="101">
        <v>207.49109313</v>
      </c>
      <c r="H8" s="46">
        <v>16.435904761904801</v>
      </c>
      <c r="I8" s="94"/>
      <c r="J8" s="46">
        <v>188.16273162000002</v>
      </c>
      <c r="K8" s="46">
        <v>86.653510299999994</v>
      </c>
      <c r="L8" s="75">
        <f t="shared" si="2"/>
        <v>1.1714380752559084</v>
      </c>
      <c r="M8" s="75">
        <f t="shared" si="3"/>
        <v>2.1803642560078926</v>
      </c>
    </row>
    <row r="9" spans="1:13" ht="12.75" customHeight="1" x14ac:dyDescent="0.15">
      <c r="A9" s="56" t="s">
        <v>619</v>
      </c>
      <c r="B9" s="56" t="s">
        <v>765</v>
      </c>
      <c r="C9" s="46">
        <v>54.528733619999997</v>
      </c>
      <c r="D9" s="46">
        <v>9.1924059700000011</v>
      </c>
      <c r="E9" s="75">
        <f t="shared" si="0"/>
        <v>4.9319327059703379</v>
      </c>
      <c r="F9" s="75">
        <f t="shared" si="1"/>
        <v>8.1312161808889741E-2</v>
      </c>
      <c r="G9" s="101">
        <v>26.131450649999998</v>
      </c>
      <c r="H9" s="46">
        <v>76.168238095238095</v>
      </c>
      <c r="I9" s="94"/>
      <c r="J9" s="46">
        <v>0.45533568000000002</v>
      </c>
      <c r="K9" s="46">
        <v>2.9125379999999999E-2</v>
      </c>
      <c r="L9" s="75">
        <f t="shared" si="2"/>
        <v>14.633639114751466</v>
      </c>
      <c r="M9" s="75">
        <f t="shared" si="3"/>
        <v>8.3503806116816265E-3</v>
      </c>
    </row>
    <row r="10" spans="1:13" ht="12.75" customHeight="1" x14ac:dyDescent="0.15">
      <c r="A10" s="56" t="s">
        <v>1199</v>
      </c>
      <c r="B10" s="56" t="s">
        <v>1037</v>
      </c>
      <c r="C10" s="46">
        <v>41.400367109999998</v>
      </c>
      <c r="D10" s="46">
        <v>18.511238500000001</v>
      </c>
      <c r="E10" s="75">
        <f t="shared" si="0"/>
        <v>1.2364990386785841</v>
      </c>
      <c r="F10" s="75">
        <f t="shared" si="1"/>
        <v>6.1735403078589907E-2</v>
      </c>
      <c r="G10" s="101">
        <v>3881.3026964478004</v>
      </c>
      <c r="H10" s="46">
        <v>9.8093333333333295</v>
      </c>
      <c r="I10" s="94"/>
      <c r="J10" s="46">
        <v>50.774045380000004</v>
      </c>
      <c r="K10" s="46">
        <v>69.844891790000005</v>
      </c>
      <c r="L10" s="75">
        <f t="shared" si="2"/>
        <v>-0.27304568625203962</v>
      </c>
      <c r="M10" s="75">
        <f t="shared" si="3"/>
        <v>1.2264153418034753</v>
      </c>
    </row>
    <row r="11" spans="1:13" ht="12.75" customHeight="1" x14ac:dyDescent="0.15">
      <c r="A11" s="56" t="s">
        <v>1201</v>
      </c>
      <c r="B11" s="56" t="s">
        <v>1042</v>
      </c>
      <c r="C11" s="46">
        <v>29.476067090000001</v>
      </c>
      <c r="D11" s="46">
        <v>42.377470509999995</v>
      </c>
      <c r="E11" s="75">
        <f t="shared" si="0"/>
        <v>-0.30444014861518442</v>
      </c>
      <c r="F11" s="75">
        <f t="shared" si="1"/>
        <v>4.3954124323046587E-2</v>
      </c>
      <c r="G11" s="101">
        <v>4082.6317793673802</v>
      </c>
      <c r="H11" s="46">
        <v>9.1706666666666692</v>
      </c>
      <c r="I11" s="94"/>
      <c r="J11" s="46">
        <v>32.940632489999999</v>
      </c>
      <c r="K11" s="46">
        <v>12.452919140000001</v>
      </c>
      <c r="L11" s="75">
        <f t="shared" si="2"/>
        <v>1.6452137141235785</v>
      </c>
      <c r="M11" s="75">
        <f t="shared" si="3"/>
        <v>1.1175382519459449</v>
      </c>
    </row>
    <row r="12" spans="1:13" ht="12.75" customHeight="1" x14ac:dyDescent="0.15">
      <c r="A12" s="56" t="s">
        <v>1200</v>
      </c>
      <c r="B12" s="56" t="s">
        <v>1038</v>
      </c>
      <c r="C12" s="46">
        <v>28.642800989999998</v>
      </c>
      <c r="D12" s="46">
        <v>30.046109229999999</v>
      </c>
      <c r="E12" s="75">
        <f t="shared" si="0"/>
        <v>-4.6705156706241535E-2</v>
      </c>
      <c r="F12" s="75">
        <f t="shared" si="1"/>
        <v>4.2711574506554759E-2</v>
      </c>
      <c r="G12" s="101">
        <v>460.54799734226191</v>
      </c>
      <c r="H12" s="46">
        <v>18.471333333333298</v>
      </c>
      <c r="I12" s="94"/>
      <c r="J12" s="46">
        <v>5.7136087499999997</v>
      </c>
      <c r="K12" s="46">
        <v>6.6742492699999998</v>
      </c>
      <c r="L12" s="75">
        <f t="shared" si="2"/>
        <v>-0.14393237068893594</v>
      </c>
      <c r="M12" s="75">
        <f t="shared" si="3"/>
        <v>0.19947800328587906</v>
      </c>
    </row>
    <row r="13" spans="1:13" ht="12.75" customHeight="1" x14ac:dyDescent="0.15">
      <c r="A13" s="56" t="s">
        <v>482</v>
      </c>
      <c r="B13" s="56" t="s">
        <v>993</v>
      </c>
      <c r="C13" s="46">
        <v>23.799507219999999</v>
      </c>
      <c r="D13" s="46">
        <v>24.610644090000001</v>
      </c>
      <c r="E13" s="75">
        <f t="shared" si="0"/>
        <v>-3.29587826728025E-2</v>
      </c>
      <c r="F13" s="75">
        <f t="shared" si="1"/>
        <v>3.5489351275429085E-2</v>
      </c>
      <c r="G13" s="101">
        <v>44.494814130000002</v>
      </c>
      <c r="H13" s="46">
        <v>42.876428571428598</v>
      </c>
      <c r="I13" s="94"/>
      <c r="J13" s="46">
        <v>37.992503670000005</v>
      </c>
      <c r="K13" s="46">
        <v>41.834737279999999</v>
      </c>
      <c r="L13" s="75">
        <f t="shared" si="2"/>
        <v>-9.1843139453318789E-2</v>
      </c>
      <c r="M13" s="75">
        <f t="shared" si="3"/>
        <v>1.5963567362467435</v>
      </c>
    </row>
    <row r="14" spans="1:13" ht="12.75" customHeight="1" x14ac:dyDescent="0.15">
      <c r="A14" s="56" t="s">
        <v>1213</v>
      </c>
      <c r="B14" s="56" t="s">
        <v>1054</v>
      </c>
      <c r="C14" s="46">
        <v>16.001708880000002</v>
      </c>
      <c r="D14" s="46">
        <v>5.3626151399999999</v>
      </c>
      <c r="E14" s="75">
        <f t="shared" si="0"/>
        <v>1.9839375868393945</v>
      </c>
      <c r="F14" s="75">
        <f t="shared" si="1"/>
        <v>2.3861429659024387E-2</v>
      </c>
      <c r="G14" s="101">
        <v>45.305861706273184</v>
      </c>
      <c r="H14" s="46">
        <v>28.1002857142857</v>
      </c>
      <c r="I14" s="94"/>
      <c r="J14" s="46">
        <v>0.61851250000000002</v>
      </c>
      <c r="K14" s="46">
        <v>0.72931256999999994</v>
      </c>
      <c r="L14" s="75">
        <f t="shared" si="2"/>
        <v>-0.15192398233311666</v>
      </c>
      <c r="M14" s="75">
        <f t="shared" si="3"/>
        <v>3.8652902926702912E-2</v>
      </c>
    </row>
    <row r="15" spans="1:13" ht="12.75" customHeight="1" x14ac:dyDescent="0.15">
      <c r="A15" s="56" t="s">
        <v>1210</v>
      </c>
      <c r="B15" s="56" t="s">
        <v>1051</v>
      </c>
      <c r="C15" s="46">
        <v>13.317126314999999</v>
      </c>
      <c r="D15" s="46">
        <v>7.7813294299999995</v>
      </c>
      <c r="E15" s="75">
        <f t="shared" si="0"/>
        <v>0.71142045003998766</v>
      </c>
      <c r="F15" s="75">
        <f t="shared" si="1"/>
        <v>1.9858233592968295E-2</v>
      </c>
      <c r="G15" s="101">
        <v>831.61244084339114</v>
      </c>
      <c r="H15" s="46">
        <v>52.6069523809524</v>
      </c>
      <c r="I15" s="94"/>
      <c r="J15" s="46">
        <v>10.529942269999999</v>
      </c>
      <c r="K15" s="46">
        <v>15.1318859</v>
      </c>
      <c r="L15" s="75">
        <f t="shared" si="2"/>
        <v>-0.30412227929897362</v>
      </c>
      <c r="M15" s="75">
        <f t="shared" si="3"/>
        <v>0.79070679521447496</v>
      </c>
    </row>
    <row r="16" spans="1:13" ht="12.75" customHeight="1" x14ac:dyDescent="0.15">
      <c r="A16" s="56" t="s">
        <v>1224</v>
      </c>
      <c r="B16" s="56" t="s">
        <v>1065</v>
      </c>
      <c r="C16" s="46">
        <v>9.6032140899999998</v>
      </c>
      <c r="D16" s="46">
        <v>7.0388634800000007</v>
      </c>
      <c r="E16" s="75">
        <f t="shared" si="0"/>
        <v>0.36431316181742446</v>
      </c>
      <c r="F16" s="75">
        <f t="shared" si="1"/>
        <v>1.4320121633726837E-2</v>
      </c>
      <c r="G16" s="101">
        <v>182.85304885719654</v>
      </c>
      <c r="H16" s="46">
        <v>34.3337619047619</v>
      </c>
      <c r="I16" s="94"/>
      <c r="J16" s="46">
        <v>2.5625297799999998</v>
      </c>
      <c r="K16" s="46">
        <v>0.35373987000000001</v>
      </c>
      <c r="L16" s="75">
        <f t="shared" si="2"/>
        <v>6.2441078807429866</v>
      </c>
      <c r="M16" s="75">
        <f t="shared" si="3"/>
        <v>0.26684084682319104</v>
      </c>
    </row>
    <row r="17" spans="1:13" ht="12.75" customHeight="1" x14ac:dyDescent="0.15">
      <c r="A17" s="56" t="s">
        <v>1226</v>
      </c>
      <c r="B17" s="56" t="s">
        <v>1067</v>
      </c>
      <c r="C17" s="46">
        <v>9.5993236999999993</v>
      </c>
      <c r="D17" s="46">
        <v>1.6536208899999998</v>
      </c>
      <c r="E17" s="75">
        <f t="shared" si="0"/>
        <v>4.8050329177929054</v>
      </c>
      <c r="F17" s="75">
        <f t="shared" si="1"/>
        <v>1.4314320361623506E-2</v>
      </c>
      <c r="G17" s="101">
        <v>29.465257579331492</v>
      </c>
      <c r="H17" s="46">
        <v>122.738238095238</v>
      </c>
      <c r="I17" s="94"/>
      <c r="J17" s="46">
        <v>14.532044676740199</v>
      </c>
      <c r="K17" s="46">
        <v>1.6592764751663498</v>
      </c>
      <c r="L17" s="75">
        <f t="shared" si="2"/>
        <v>7.7580610550651592</v>
      </c>
      <c r="M17" s="75">
        <f t="shared" si="3"/>
        <v>1.5138613022019667</v>
      </c>
    </row>
    <row r="18" spans="1:13" ht="12.75" customHeight="1" x14ac:dyDescent="0.15">
      <c r="A18" s="56" t="s">
        <v>1205</v>
      </c>
      <c r="B18" s="56" t="s">
        <v>1046</v>
      </c>
      <c r="C18" s="46">
        <v>8.1475562300000011</v>
      </c>
      <c r="D18" s="46">
        <v>8.0861657900000008</v>
      </c>
      <c r="E18" s="75">
        <f t="shared" si="0"/>
        <v>7.5920333065544465E-3</v>
      </c>
      <c r="F18" s="75">
        <f t="shared" si="1"/>
        <v>1.2149473617663447E-2</v>
      </c>
      <c r="G18" s="101">
        <v>426.84839882585953</v>
      </c>
      <c r="H18" s="46">
        <v>20.2407619047619</v>
      </c>
      <c r="I18" s="94"/>
      <c r="J18" s="46">
        <v>5.2405091600000002</v>
      </c>
      <c r="K18" s="46">
        <v>2.4864045799999999</v>
      </c>
      <c r="L18" s="75">
        <f t="shared" si="2"/>
        <v>1.107665503093628</v>
      </c>
      <c r="M18" s="75">
        <f t="shared" si="3"/>
        <v>0.64320012186034337</v>
      </c>
    </row>
    <row r="19" spans="1:13" ht="12.75" customHeight="1" x14ac:dyDescent="0.15">
      <c r="A19" s="56" t="s">
        <v>1223</v>
      </c>
      <c r="B19" s="56" t="s">
        <v>1064</v>
      </c>
      <c r="C19" s="46">
        <v>7.9493812000000004</v>
      </c>
      <c r="D19" s="46">
        <v>2.49871</v>
      </c>
      <c r="E19" s="75">
        <f t="shared" si="0"/>
        <v>2.1813940793449422</v>
      </c>
      <c r="F19" s="75">
        <f t="shared" si="1"/>
        <v>1.1853958958949067E-2</v>
      </c>
      <c r="G19" s="101">
        <v>55.217754351497511</v>
      </c>
      <c r="H19" s="46">
        <v>16.387904761904799</v>
      </c>
      <c r="I19" s="94"/>
      <c r="J19" s="46">
        <v>0.50278444</v>
      </c>
      <c r="K19" s="46">
        <v>3.6939069999999997E-2</v>
      </c>
      <c r="L19" s="75">
        <f t="shared" si="2"/>
        <v>12.61118295614914</v>
      </c>
      <c r="M19" s="75">
        <f t="shared" si="3"/>
        <v>6.3248248807089541E-2</v>
      </c>
    </row>
    <row r="20" spans="1:13" ht="12.75" customHeight="1" x14ac:dyDescent="0.15">
      <c r="A20" s="56" t="s">
        <v>1204</v>
      </c>
      <c r="B20" s="56" t="s">
        <v>1045</v>
      </c>
      <c r="C20" s="46">
        <v>7.7016368169999998</v>
      </c>
      <c r="D20" s="46">
        <v>9.2280051810000003</v>
      </c>
      <c r="E20" s="75">
        <f t="shared" si="0"/>
        <v>-0.16540610175888459</v>
      </c>
      <c r="F20" s="75">
        <f t="shared" si="1"/>
        <v>1.1484527468056146E-2</v>
      </c>
      <c r="G20" s="101">
        <v>88.010657187347775</v>
      </c>
      <c r="H20" s="46">
        <v>25.464238095238098</v>
      </c>
      <c r="I20" s="94"/>
      <c r="J20" s="46">
        <v>3.9192183799999998</v>
      </c>
      <c r="K20" s="46">
        <v>3.1924217799999997</v>
      </c>
      <c r="L20" s="75">
        <f t="shared" si="2"/>
        <v>0.22766308780163769</v>
      </c>
      <c r="M20" s="75">
        <f t="shared" si="3"/>
        <v>0.50888122526746771</v>
      </c>
    </row>
    <row r="21" spans="1:13" ht="12.75" customHeight="1" x14ac:dyDescent="0.15">
      <c r="A21" s="56" t="s">
        <v>1248</v>
      </c>
      <c r="B21" s="56" t="s">
        <v>1089</v>
      </c>
      <c r="C21" s="46">
        <v>7.4611657199999994</v>
      </c>
      <c r="D21" s="46">
        <v>9.1411045399999988</v>
      </c>
      <c r="E21" s="75">
        <f t="shared" si="0"/>
        <v>-0.18377853711757242</v>
      </c>
      <c r="F21" s="75">
        <f t="shared" si="1"/>
        <v>1.1125941756422205E-2</v>
      </c>
      <c r="G21" s="101">
        <v>354.33999416535988</v>
      </c>
      <c r="H21" s="46">
        <v>34.472380952381002</v>
      </c>
      <c r="I21" s="94"/>
      <c r="J21" s="46">
        <v>7.0412535599999995</v>
      </c>
      <c r="K21" s="46">
        <v>8.6798870199999989</v>
      </c>
      <c r="L21" s="75">
        <f t="shared" si="2"/>
        <v>-0.18878511393342989</v>
      </c>
      <c r="M21" s="75">
        <f t="shared" si="3"/>
        <v>0.94372030112206118</v>
      </c>
    </row>
    <row r="22" spans="1:13" ht="12.75" customHeight="1" x14ac:dyDescent="0.15">
      <c r="A22" s="56" t="s">
        <v>1203</v>
      </c>
      <c r="B22" s="56" t="s">
        <v>1044</v>
      </c>
      <c r="C22" s="46">
        <v>6.1080017509999998</v>
      </c>
      <c r="D22" s="46">
        <v>6.0152039979999996</v>
      </c>
      <c r="E22" s="75">
        <f t="shared" si="0"/>
        <v>1.5427199647901402E-2</v>
      </c>
      <c r="F22" s="75">
        <f t="shared" si="1"/>
        <v>9.1081305897801248E-3</v>
      </c>
      <c r="G22" s="101">
        <v>247.02006029402224</v>
      </c>
      <c r="H22" s="46">
        <v>84.900190476190502</v>
      </c>
      <c r="I22" s="94"/>
      <c r="J22" s="46">
        <v>1.5395993799999999</v>
      </c>
      <c r="K22" s="46">
        <v>2.0892376599999998</v>
      </c>
      <c r="L22" s="75">
        <f t="shared" si="2"/>
        <v>-0.26308078325564932</v>
      </c>
      <c r="M22" s="75">
        <f t="shared" si="3"/>
        <v>0.25206269460350716</v>
      </c>
    </row>
    <row r="23" spans="1:13" ht="12.75" customHeight="1" x14ac:dyDescent="0.15">
      <c r="A23" s="56" t="s">
        <v>1202</v>
      </c>
      <c r="B23" s="56" t="s">
        <v>1043</v>
      </c>
      <c r="C23" s="46">
        <v>6.0650240000000002</v>
      </c>
      <c r="D23" s="46">
        <v>7.5405860889999996</v>
      </c>
      <c r="E23" s="75">
        <f t="shared" si="0"/>
        <v>-0.19568267924856786</v>
      </c>
      <c r="F23" s="75">
        <f t="shared" si="1"/>
        <v>9.044043023253321E-3</v>
      </c>
      <c r="G23" s="101">
        <v>418.28320770552335</v>
      </c>
      <c r="H23" s="46">
        <v>70.321714285714293</v>
      </c>
      <c r="I23" s="94"/>
      <c r="J23" s="46">
        <v>1.5750278</v>
      </c>
      <c r="K23" s="46">
        <v>3.80935311</v>
      </c>
      <c r="L23" s="75">
        <f t="shared" si="2"/>
        <v>-0.58653667577695368</v>
      </c>
      <c r="M23" s="75">
        <f t="shared" si="3"/>
        <v>0.25969028317117954</v>
      </c>
    </row>
    <row r="24" spans="1:13" ht="12.75" customHeight="1" x14ac:dyDescent="0.15">
      <c r="A24" s="56" t="s">
        <v>369</v>
      </c>
      <c r="B24" s="56" t="s">
        <v>370</v>
      </c>
      <c r="C24" s="46">
        <v>6.0520101799999999</v>
      </c>
      <c r="D24" s="46">
        <v>2.97970384</v>
      </c>
      <c r="E24" s="75">
        <f t="shared" si="0"/>
        <v>1.0310777530158837</v>
      </c>
      <c r="F24" s="75">
        <f t="shared" si="1"/>
        <v>9.0246370739979053E-3</v>
      </c>
      <c r="G24" s="101">
        <v>9.652240428324399</v>
      </c>
      <c r="H24" s="46">
        <v>13.336142857142899</v>
      </c>
      <c r="I24" s="94"/>
      <c r="J24" s="46">
        <v>8.6190092699999994</v>
      </c>
      <c r="K24" s="46">
        <v>3.5590061099999999</v>
      </c>
      <c r="L24" s="75">
        <f t="shared" si="2"/>
        <v>1.4217461290056619</v>
      </c>
      <c r="M24" s="75">
        <f t="shared" si="3"/>
        <v>1.4241564395385733</v>
      </c>
    </row>
    <row r="25" spans="1:13" ht="12.75" customHeight="1" x14ac:dyDescent="0.15">
      <c r="A25" s="56" t="s">
        <v>1208</v>
      </c>
      <c r="B25" s="56" t="s">
        <v>1049</v>
      </c>
      <c r="C25" s="46">
        <v>5.84545739</v>
      </c>
      <c r="D25" s="46">
        <v>6.1009779999999996</v>
      </c>
      <c r="E25" s="75">
        <f t="shared" si="0"/>
        <v>-4.1881909752829682E-2</v>
      </c>
      <c r="F25" s="75">
        <f t="shared" si="1"/>
        <v>8.7166296663878096E-3</v>
      </c>
      <c r="G25" s="101">
        <v>13.506131287202898</v>
      </c>
      <c r="H25" s="46">
        <v>101.635571428571</v>
      </c>
      <c r="I25" s="94"/>
      <c r="J25" s="46">
        <v>8.9817044321206012</v>
      </c>
      <c r="K25" s="46">
        <v>11.428065767455401</v>
      </c>
      <c r="L25" s="75">
        <f t="shared" si="2"/>
        <v>-0.21406608827029106</v>
      </c>
      <c r="M25" s="75">
        <f t="shared" si="3"/>
        <v>1.5365272266779113</v>
      </c>
    </row>
    <row r="26" spans="1:13" ht="12.75" customHeight="1" x14ac:dyDescent="0.15">
      <c r="A26" s="56" t="s">
        <v>1231</v>
      </c>
      <c r="B26" s="56" t="s">
        <v>1072</v>
      </c>
      <c r="C26" s="46">
        <v>5.1186994400000003</v>
      </c>
      <c r="D26" s="46">
        <v>1.8359100100000001</v>
      </c>
      <c r="E26" s="75">
        <f t="shared" si="0"/>
        <v>1.7880993143013586</v>
      </c>
      <c r="F26" s="75">
        <f t="shared" si="1"/>
        <v>7.6329026824069742E-3</v>
      </c>
      <c r="G26" s="101">
        <v>15.233228802127794</v>
      </c>
      <c r="H26" s="46">
        <v>54.191285714285698</v>
      </c>
      <c r="I26" s="94"/>
      <c r="J26" s="46">
        <v>2.113402E-2</v>
      </c>
      <c r="K26" s="46">
        <v>3.0164360000000001E-2</v>
      </c>
      <c r="L26" s="75">
        <f t="shared" si="2"/>
        <v>-0.29937117843706951</v>
      </c>
      <c r="M26" s="75">
        <f t="shared" si="3"/>
        <v>4.1287870576749465E-3</v>
      </c>
    </row>
    <row r="27" spans="1:13" ht="12.75" customHeight="1" x14ac:dyDescent="0.15">
      <c r="A27" s="56" t="s">
        <v>1206</v>
      </c>
      <c r="B27" s="56" t="s">
        <v>1047</v>
      </c>
      <c r="C27" s="46">
        <v>4.85455945</v>
      </c>
      <c r="D27" s="46">
        <v>5.4542067800000007</v>
      </c>
      <c r="E27" s="75">
        <f t="shared" si="0"/>
        <v>-0.10994217017932728</v>
      </c>
      <c r="F27" s="75">
        <f t="shared" si="1"/>
        <v>7.2390223888217052E-3</v>
      </c>
      <c r="G27" s="101">
        <v>205.62220112056178</v>
      </c>
      <c r="H27" s="46">
        <v>17.2422380952381</v>
      </c>
      <c r="I27" s="94"/>
      <c r="J27" s="46">
        <v>2.3855317899999999</v>
      </c>
      <c r="K27" s="46">
        <v>0.69839709999999999</v>
      </c>
      <c r="L27" s="75">
        <f t="shared" si="2"/>
        <v>2.4157240773193358</v>
      </c>
      <c r="M27" s="75">
        <f t="shared" si="3"/>
        <v>0.49140026290130195</v>
      </c>
    </row>
    <row r="28" spans="1:13" ht="12.75" customHeight="1" x14ac:dyDescent="0.15">
      <c r="A28" s="56" t="s">
        <v>1899</v>
      </c>
      <c r="B28" s="56" t="s">
        <v>1903</v>
      </c>
      <c r="C28" s="46">
        <v>4.5372316900000005</v>
      </c>
      <c r="D28" s="46">
        <v>0.86928765000000008</v>
      </c>
      <c r="E28" s="75">
        <f t="shared" si="0"/>
        <v>4.2194825153676119</v>
      </c>
      <c r="F28" s="75">
        <f t="shared" si="1"/>
        <v>6.7658295516766914E-3</v>
      </c>
      <c r="G28" s="101">
        <v>45.032943689999996</v>
      </c>
      <c r="H28" s="46">
        <v>24.2424761904762</v>
      </c>
      <c r="I28" s="94"/>
      <c r="J28" s="46">
        <v>10.59701351</v>
      </c>
      <c r="K28" s="46">
        <v>34.914105319999997</v>
      </c>
      <c r="L28" s="75">
        <f t="shared" si="2"/>
        <v>-0.69648331489881632</v>
      </c>
      <c r="M28" s="75">
        <f t="shared" si="3"/>
        <v>2.3355680807210439</v>
      </c>
    </row>
    <row r="29" spans="1:13" ht="12.75" customHeight="1" x14ac:dyDescent="0.15">
      <c r="A29" s="56" t="s">
        <v>1217</v>
      </c>
      <c r="B29" s="56" t="s">
        <v>1058</v>
      </c>
      <c r="C29" s="46">
        <v>4.2739928200000001</v>
      </c>
      <c r="D29" s="46">
        <v>3.4453371399999999</v>
      </c>
      <c r="E29" s="75">
        <f t="shared" si="0"/>
        <v>0.24051512125748031</v>
      </c>
      <c r="F29" s="75">
        <f t="shared" si="1"/>
        <v>6.3732929902925008E-3</v>
      </c>
      <c r="G29" s="101">
        <v>43.104548633765887</v>
      </c>
      <c r="H29" s="46">
        <v>21.164000000000001</v>
      </c>
      <c r="I29" s="94"/>
      <c r="J29" s="46">
        <v>1.53815207</v>
      </c>
      <c r="K29" s="46">
        <v>0.78768587999999995</v>
      </c>
      <c r="L29" s="75">
        <f t="shared" si="2"/>
        <v>0.95274805484643199</v>
      </c>
      <c r="M29" s="75">
        <f t="shared" si="3"/>
        <v>0.35988644220511345</v>
      </c>
    </row>
    <row r="30" spans="1:13" ht="12.75" customHeight="1" x14ac:dyDescent="0.15">
      <c r="A30" s="56" t="s">
        <v>371</v>
      </c>
      <c r="B30" s="56" t="s">
        <v>372</v>
      </c>
      <c r="C30" s="46">
        <v>4.0225253700000003</v>
      </c>
      <c r="D30" s="46">
        <v>1.1770268100000001</v>
      </c>
      <c r="E30" s="75">
        <f t="shared" si="0"/>
        <v>2.4175307952416141</v>
      </c>
      <c r="F30" s="75">
        <f t="shared" si="1"/>
        <v>5.9983097360221463E-3</v>
      </c>
      <c r="G30" s="101">
        <v>10.300483396565401</v>
      </c>
      <c r="H30" s="46">
        <v>56.804333333333297</v>
      </c>
      <c r="I30" s="94"/>
      <c r="J30" s="46">
        <v>7.5040258799999995</v>
      </c>
      <c r="K30" s="46">
        <v>6.91560211</v>
      </c>
      <c r="L30" s="75">
        <f t="shared" si="2"/>
        <v>8.5086411948011698E-2</v>
      </c>
      <c r="M30" s="75">
        <f t="shared" si="3"/>
        <v>1.8655011938433093</v>
      </c>
    </row>
    <row r="31" spans="1:13" ht="12.75" customHeight="1" x14ac:dyDescent="0.15">
      <c r="A31" s="56" t="s">
        <v>617</v>
      </c>
      <c r="B31" s="56" t="s">
        <v>763</v>
      </c>
      <c r="C31" s="46">
        <v>3.9373629599999997</v>
      </c>
      <c r="D31" s="46">
        <v>2.5626276099999998</v>
      </c>
      <c r="E31" s="75">
        <f t="shared" si="0"/>
        <v>0.53645537285068112</v>
      </c>
      <c r="F31" s="75">
        <f t="shared" si="1"/>
        <v>5.8713172459670462E-3</v>
      </c>
      <c r="G31" s="101">
        <v>44.485919009999996</v>
      </c>
      <c r="H31" s="46">
        <v>44.769714285714301</v>
      </c>
      <c r="I31" s="94"/>
      <c r="J31" s="46">
        <v>9.1955192100000005</v>
      </c>
      <c r="K31" s="46">
        <v>35.352770549999995</v>
      </c>
      <c r="L31" s="75">
        <f t="shared" si="2"/>
        <v>-0.73989254400883153</v>
      </c>
      <c r="M31" s="75">
        <f t="shared" si="3"/>
        <v>2.3354512406953716</v>
      </c>
    </row>
    <row r="32" spans="1:13" ht="12.75" customHeight="1" x14ac:dyDescent="0.15">
      <c r="A32" s="56" t="s">
        <v>1227</v>
      </c>
      <c r="B32" s="56" t="s">
        <v>1068</v>
      </c>
      <c r="C32" s="46">
        <v>3.6604857799999997</v>
      </c>
      <c r="D32" s="46">
        <v>4.8966736200000005</v>
      </c>
      <c r="E32" s="75">
        <f t="shared" si="0"/>
        <v>-0.25245461223940036</v>
      </c>
      <c r="F32" s="75">
        <f t="shared" si="1"/>
        <v>5.4584435082741609E-3</v>
      </c>
      <c r="G32" s="101">
        <v>234.77404254864419</v>
      </c>
      <c r="H32" s="46">
        <v>44.984000000000002</v>
      </c>
      <c r="I32" s="94"/>
      <c r="J32" s="46">
        <v>0.79948472999999998</v>
      </c>
      <c r="K32" s="46">
        <v>0.41372775000000001</v>
      </c>
      <c r="L32" s="75">
        <f t="shared" si="2"/>
        <v>0.93239329486600786</v>
      </c>
      <c r="M32" s="75">
        <f t="shared" si="3"/>
        <v>0.21840946203593778</v>
      </c>
    </row>
    <row r="33" spans="1:13" ht="12.75" customHeight="1" x14ac:dyDescent="0.15">
      <c r="A33" s="56" t="s">
        <v>994</v>
      </c>
      <c r="B33" s="56" t="s">
        <v>991</v>
      </c>
      <c r="C33" s="46">
        <v>3.5833017799999998</v>
      </c>
      <c r="D33" s="46">
        <v>0.49194441999999999</v>
      </c>
      <c r="E33" s="75">
        <f t="shared" si="0"/>
        <v>6.2839565494004379</v>
      </c>
      <c r="F33" s="75">
        <f t="shared" si="1"/>
        <v>5.3433482643465554E-3</v>
      </c>
      <c r="G33" s="101">
        <v>10.186206619999998</v>
      </c>
      <c r="H33" s="46">
        <v>109.103047619048</v>
      </c>
      <c r="I33" s="94"/>
      <c r="J33" s="46">
        <v>0</v>
      </c>
      <c r="K33" s="46">
        <v>2.9447000000000002E-4</v>
      </c>
      <c r="L33" s="75">
        <f t="shared" si="2"/>
        <v>-1</v>
      </c>
      <c r="M33" s="75">
        <f t="shared" si="3"/>
        <v>0</v>
      </c>
    </row>
    <row r="34" spans="1:13" ht="12.75" customHeight="1" x14ac:dyDescent="0.15">
      <c r="A34" s="56" t="s">
        <v>1233</v>
      </c>
      <c r="B34" s="56" t="s">
        <v>1074</v>
      </c>
      <c r="C34" s="46">
        <v>3.4983926000000003</v>
      </c>
      <c r="D34" s="46">
        <v>1.9875273600000001</v>
      </c>
      <c r="E34" s="75">
        <f t="shared" si="0"/>
        <v>0.76017330397907079</v>
      </c>
      <c r="F34" s="75">
        <f t="shared" si="1"/>
        <v>5.2167333858251915E-3</v>
      </c>
      <c r="G34" s="101">
        <v>138.13377751528762</v>
      </c>
      <c r="H34" s="46">
        <v>18.614428571428601</v>
      </c>
      <c r="I34" s="94"/>
      <c r="J34" s="46">
        <v>5.93370161</v>
      </c>
      <c r="K34" s="46">
        <v>1.06284114</v>
      </c>
      <c r="L34" s="75">
        <f t="shared" si="2"/>
        <v>4.582867831028822</v>
      </c>
      <c r="M34" s="75">
        <f t="shared" si="3"/>
        <v>1.6961222734120807</v>
      </c>
    </row>
    <row r="35" spans="1:13" ht="12.75" customHeight="1" x14ac:dyDescent="0.15">
      <c r="A35" s="56" t="s">
        <v>1282</v>
      </c>
      <c r="B35" s="56" t="s">
        <v>1123</v>
      </c>
      <c r="C35" s="46">
        <v>3.1709681199999999</v>
      </c>
      <c r="D35" s="46">
        <v>4.20052439</v>
      </c>
      <c r="E35" s="75">
        <f t="shared" si="0"/>
        <v>-0.24510184310583183</v>
      </c>
      <c r="F35" s="75">
        <f t="shared" si="1"/>
        <v>4.7284845208600485E-3</v>
      </c>
      <c r="G35" s="101">
        <v>6.5053261209154627</v>
      </c>
      <c r="H35" s="46">
        <v>107.568238095238</v>
      </c>
      <c r="I35" s="94"/>
      <c r="J35" s="46">
        <v>0.56429187999999997</v>
      </c>
      <c r="K35" s="46">
        <v>0.27510282000000003</v>
      </c>
      <c r="L35" s="75">
        <f t="shared" si="2"/>
        <v>1.05120354636859</v>
      </c>
      <c r="M35" s="75">
        <f t="shared" si="3"/>
        <v>0.17795570899653193</v>
      </c>
    </row>
    <row r="36" spans="1:13" ht="12.75" customHeight="1" x14ac:dyDescent="0.15">
      <c r="A36" s="56" t="s">
        <v>1306</v>
      </c>
      <c r="B36" s="56" t="s">
        <v>1147</v>
      </c>
      <c r="C36" s="46">
        <v>3.1651022100000001</v>
      </c>
      <c r="D36" s="46">
        <v>0.16822826000000002</v>
      </c>
      <c r="E36" s="75">
        <f t="shared" si="0"/>
        <v>17.814331254451538</v>
      </c>
      <c r="F36" s="75">
        <f t="shared" si="1"/>
        <v>4.7197373926688773E-3</v>
      </c>
      <c r="G36" s="101">
        <v>10.4407929680454</v>
      </c>
      <c r="H36" s="46">
        <v>88.032285714285706</v>
      </c>
      <c r="I36" s="94"/>
      <c r="J36" s="46">
        <v>3.011565835898165</v>
      </c>
      <c r="K36" s="46">
        <v>0</v>
      </c>
      <c r="L36" s="75" t="str">
        <f t="shared" si="2"/>
        <v/>
      </c>
      <c r="M36" s="75">
        <f t="shared" si="3"/>
        <v>0.95149086382842751</v>
      </c>
    </row>
    <row r="37" spans="1:13" ht="12.75" customHeight="1" x14ac:dyDescent="0.15">
      <c r="A37" s="56" t="s">
        <v>1209</v>
      </c>
      <c r="B37" s="56" t="s">
        <v>1050</v>
      </c>
      <c r="C37" s="46">
        <v>2.8195533900000003</v>
      </c>
      <c r="D37" s="46">
        <v>2.0596692299999999</v>
      </c>
      <c r="E37" s="75">
        <f t="shared" si="0"/>
        <v>0.3689350449732165</v>
      </c>
      <c r="F37" s="75">
        <f t="shared" si="1"/>
        <v>4.204461872783974E-3</v>
      </c>
      <c r="G37" s="101">
        <v>145.66691478925637</v>
      </c>
      <c r="H37" s="46">
        <v>22.395666666666699</v>
      </c>
      <c r="I37" s="94"/>
      <c r="J37" s="46">
        <v>3.9120425099999996</v>
      </c>
      <c r="K37" s="46">
        <v>13.252459269999999</v>
      </c>
      <c r="L37" s="75">
        <f t="shared" si="2"/>
        <v>-0.70480629818981511</v>
      </c>
      <c r="M37" s="75">
        <f t="shared" si="3"/>
        <v>1.3874688537109061</v>
      </c>
    </row>
    <row r="38" spans="1:13" ht="12.75" customHeight="1" x14ac:dyDescent="0.15">
      <c r="A38" s="56" t="s">
        <v>1230</v>
      </c>
      <c r="B38" s="56" t="s">
        <v>1071</v>
      </c>
      <c r="C38" s="46">
        <v>2.6539329199999999</v>
      </c>
      <c r="D38" s="46">
        <v>2.7332012400000001</v>
      </c>
      <c r="E38" s="75">
        <f t="shared" si="0"/>
        <v>-2.9002006453063167E-2</v>
      </c>
      <c r="F38" s="75">
        <f t="shared" si="1"/>
        <v>3.9574919257216968E-3</v>
      </c>
      <c r="G38" s="101">
        <v>177.26215269945709</v>
      </c>
      <c r="H38" s="46">
        <v>34.208285714285701</v>
      </c>
      <c r="I38" s="94"/>
      <c r="J38" s="46">
        <v>0.32097603000000002</v>
      </c>
      <c r="K38" s="46">
        <v>5.0857974199999996</v>
      </c>
      <c r="L38" s="75">
        <f t="shared" si="2"/>
        <v>-0.93688776734642332</v>
      </c>
      <c r="M38" s="75">
        <f t="shared" si="3"/>
        <v>0.12094353537767639</v>
      </c>
    </row>
    <row r="39" spans="1:13" ht="12.75" customHeight="1" x14ac:dyDescent="0.15">
      <c r="A39" s="56" t="s">
        <v>1239</v>
      </c>
      <c r="B39" s="56" t="s">
        <v>1080</v>
      </c>
      <c r="C39" s="46">
        <v>2.62010057</v>
      </c>
      <c r="D39" s="46">
        <v>2.0461067100000001</v>
      </c>
      <c r="E39" s="75">
        <f t="shared" ref="E39:E70" si="4">IF(ISERROR(C39/D39-1),"",((C39/D39-1)))</f>
        <v>0.28052977745232055</v>
      </c>
      <c r="F39" s="75">
        <f t="shared" ref="F39:F70" si="5">C39/$C$185</f>
        <v>3.9070417990646937E-3</v>
      </c>
      <c r="G39" s="101">
        <v>32.705522554147997</v>
      </c>
      <c r="H39" s="46">
        <v>117.28947619047599</v>
      </c>
      <c r="I39" s="94"/>
      <c r="J39" s="46">
        <v>84.335612223653996</v>
      </c>
      <c r="K39" s="46">
        <v>5.3950044449152497</v>
      </c>
      <c r="L39" s="75">
        <f t="shared" ref="L39:L70" si="6">IF(ISERROR(J39/K39-1),"",((J39/K39-1)))</f>
        <v>14.632167329007423</v>
      </c>
      <c r="M39" s="75">
        <f t="shared" ref="M39:M70" si="7">IF(ISERROR(J39/C39),"",(J39/C39))</f>
        <v>32.187929421218364</v>
      </c>
    </row>
    <row r="40" spans="1:13" ht="12.75" customHeight="1" x14ac:dyDescent="0.15">
      <c r="A40" s="56" t="s">
        <v>1222</v>
      </c>
      <c r="B40" s="56" t="s">
        <v>1063</v>
      </c>
      <c r="C40" s="46">
        <v>2.3151313900000003</v>
      </c>
      <c r="D40" s="46">
        <v>3.0400739199999998</v>
      </c>
      <c r="E40" s="75">
        <f t="shared" si="4"/>
        <v>-0.23846213910482794</v>
      </c>
      <c r="F40" s="75">
        <f t="shared" si="5"/>
        <v>3.4522778303341032E-3</v>
      </c>
      <c r="G40" s="101">
        <v>24.435379397042944</v>
      </c>
      <c r="H40" s="46">
        <v>26.6065238095238</v>
      </c>
      <c r="I40" s="94"/>
      <c r="J40" s="46">
        <v>0.53638642000000003</v>
      </c>
      <c r="K40" s="46">
        <v>3.8137050000000006E-2</v>
      </c>
      <c r="L40" s="75">
        <f t="shared" si="6"/>
        <v>13.064706630428939</v>
      </c>
      <c r="M40" s="75">
        <f t="shared" si="7"/>
        <v>0.23168724778078359</v>
      </c>
    </row>
    <row r="41" spans="1:13" ht="12.75" customHeight="1" x14ac:dyDescent="0.15">
      <c r="A41" s="56" t="s">
        <v>1212</v>
      </c>
      <c r="B41" s="56" t="s">
        <v>1053</v>
      </c>
      <c r="C41" s="46">
        <v>2.1868321699999997</v>
      </c>
      <c r="D41" s="46">
        <v>0.80489043999999998</v>
      </c>
      <c r="E41" s="75">
        <f t="shared" si="4"/>
        <v>1.7169314745495048</v>
      </c>
      <c r="F41" s="75">
        <f t="shared" si="5"/>
        <v>3.260960588138549E-3</v>
      </c>
      <c r="G41" s="101">
        <v>7.398588544629602</v>
      </c>
      <c r="H41" s="46">
        <v>146.755285714286</v>
      </c>
      <c r="I41" s="94"/>
      <c r="J41" s="46">
        <v>0.95402766000000006</v>
      </c>
      <c r="K41" s="46">
        <v>0</v>
      </c>
      <c r="L41" s="75" t="str">
        <f t="shared" si="6"/>
        <v/>
      </c>
      <c r="M41" s="75">
        <f t="shared" si="7"/>
        <v>0.43626011775745926</v>
      </c>
    </row>
    <row r="42" spans="1:13" ht="12.75" customHeight="1" x14ac:dyDescent="0.15">
      <c r="A42" s="56" t="s">
        <v>1641</v>
      </c>
      <c r="B42" s="56" t="s">
        <v>1196</v>
      </c>
      <c r="C42" s="46">
        <v>2.1340209700000004</v>
      </c>
      <c r="D42" s="46">
        <v>0</v>
      </c>
      <c r="E42" s="75" t="str">
        <f t="shared" si="4"/>
        <v/>
      </c>
      <c r="F42" s="75">
        <f t="shared" si="5"/>
        <v>3.1822095782646177E-3</v>
      </c>
      <c r="G42" s="101">
        <v>0.83374613922382113</v>
      </c>
      <c r="H42" s="46">
        <v>131.865238095238</v>
      </c>
      <c r="I42" s="94"/>
      <c r="J42" s="46">
        <v>2.1566705175388199</v>
      </c>
      <c r="K42" s="46">
        <v>0</v>
      </c>
      <c r="L42" s="75" t="str">
        <f t="shared" si="6"/>
        <v/>
      </c>
      <c r="M42" s="75">
        <f t="shared" si="7"/>
        <v>1.0106135543451664</v>
      </c>
    </row>
    <row r="43" spans="1:13" ht="12.75" customHeight="1" x14ac:dyDescent="0.15">
      <c r="A43" s="56" t="s">
        <v>1220</v>
      </c>
      <c r="B43" s="56" t="s">
        <v>1061</v>
      </c>
      <c r="C43" s="46">
        <v>1.9298198899999999</v>
      </c>
      <c r="D43" s="46">
        <v>3.1189402999999998</v>
      </c>
      <c r="E43" s="75">
        <f t="shared" si="4"/>
        <v>-0.38125782978276312</v>
      </c>
      <c r="F43" s="75">
        <f t="shared" si="5"/>
        <v>2.8777089937797422E-3</v>
      </c>
      <c r="G43" s="101">
        <v>109.57211157654739</v>
      </c>
      <c r="H43" s="46">
        <v>17.7862857142857</v>
      </c>
      <c r="I43" s="94"/>
      <c r="J43" s="46">
        <v>1.6163539899999999</v>
      </c>
      <c r="K43" s="46">
        <v>1.9332786399999999</v>
      </c>
      <c r="L43" s="75">
        <f t="shared" si="6"/>
        <v>-0.16393118066002121</v>
      </c>
      <c r="M43" s="75">
        <f t="shared" si="7"/>
        <v>0.83756727680944365</v>
      </c>
    </row>
    <row r="44" spans="1:13" ht="12.75" customHeight="1" x14ac:dyDescent="0.15">
      <c r="A44" s="56" t="s">
        <v>1251</v>
      </c>
      <c r="B44" s="56" t="s">
        <v>1092</v>
      </c>
      <c r="C44" s="46">
        <v>1.9226179699999999</v>
      </c>
      <c r="D44" s="46">
        <v>1.9875777800000001</v>
      </c>
      <c r="E44" s="75">
        <f t="shared" si="4"/>
        <v>-3.2682902100062861E-2</v>
      </c>
      <c r="F44" s="75">
        <f t="shared" si="5"/>
        <v>2.8669696340789352E-3</v>
      </c>
      <c r="G44" s="101">
        <v>9.0208626423045892</v>
      </c>
      <c r="H44" s="46">
        <v>62.040095238095198</v>
      </c>
      <c r="I44" s="94"/>
      <c r="J44" s="46">
        <v>4.1998500000000001E-2</v>
      </c>
      <c r="K44" s="46">
        <v>5.1809999999999998E-3</v>
      </c>
      <c r="L44" s="75">
        <f t="shared" si="6"/>
        <v>7.1062536189924721</v>
      </c>
      <c r="M44" s="75">
        <f t="shared" si="7"/>
        <v>2.1844433296334998E-2</v>
      </c>
    </row>
    <row r="45" spans="1:13" ht="12.75" customHeight="1" x14ac:dyDescent="0.15">
      <c r="A45" s="56" t="s">
        <v>1266</v>
      </c>
      <c r="B45" s="56" t="s">
        <v>1107</v>
      </c>
      <c r="C45" s="46">
        <v>1.9225386299999998</v>
      </c>
      <c r="D45" s="46">
        <v>0.179330715</v>
      </c>
      <c r="E45" s="75">
        <f t="shared" si="4"/>
        <v>9.7206321571851184</v>
      </c>
      <c r="F45" s="75">
        <f t="shared" si="5"/>
        <v>2.8668513238507371E-3</v>
      </c>
      <c r="G45" s="101">
        <v>8.8211862746241128</v>
      </c>
      <c r="H45" s="46">
        <v>52.2654761904762</v>
      </c>
      <c r="I45" s="94"/>
      <c r="J45" s="46">
        <v>2.54366124</v>
      </c>
      <c r="K45" s="46">
        <v>0</v>
      </c>
      <c r="L45" s="75" t="str">
        <f t="shared" si="6"/>
        <v/>
      </c>
      <c r="M45" s="75">
        <f t="shared" si="7"/>
        <v>1.3230741896718092</v>
      </c>
    </row>
    <row r="46" spans="1:13" ht="12.75" customHeight="1" x14ac:dyDescent="0.15">
      <c r="A46" s="56" t="s">
        <v>33</v>
      </c>
      <c r="B46" s="56" t="s">
        <v>35</v>
      </c>
      <c r="C46" s="46">
        <v>1.76513404</v>
      </c>
      <c r="D46" s="46">
        <v>0.36383635999999997</v>
      </c>
      <c r="E46" s="75">
        <f t="shared" si="4"/>
        <v>3.8514503608160551</v>
      </c>
      <c r="F46" s="75">
        <f t="shared" si="5"/>
        <v>2.6321327334514993E-3</v>
      </c>
      <c r="G46" s="101">
        <v>10.648917819999999</v>
      </c>
      <c r="H46" s="46">
        <v>55.939095238095199</v>
      </c>
      <c r="I46" s="94"/>
      <c r="J46" s="46">
        <v>9.1299894500000001</v>
      </c>
      <c r="K46" s="46">
        <v>1.4975824099999999</v>
      </c>
      <c r="L46" s="75">
        <f t="shared" si="6"/>
        <v>5.0964855015891919</v>
      </c>
      <c r="M46" s="75">
        <f t="shared" si="7"/>
        <v>5.1724057454582884</v>
      </c>
    </row>
    <row r="47" spans="1:13" ht="12.75" customHeight="1" x14ac:dyDescent="0.15">
      <c r="A47" s="56" t="s">
        <v>1313</v>
      </c>
      <c r="B47" s="56" t="s">
        <v>1154</v>
      </c>
      <c r="C47" s="46">
        <v>1.70927418</v>
      </c>
      <c r="D47" s="46">
        <v>0.69622267000000004</v>
      </c>
      <c r="E47" s="75">
        <f t="shared" si="4"/>
        <v>1.4550682614227428</v>
      </c>
      <c r="F47" s="75">
        <f t="shared" si="5"/>
        <v>2.5488356224898762E-3</v>
      </c>
      <c r="G47" s="101">
        <v>1.847625829931228</v>
      </c>
      <c r="H47" s="46">
        <v>179.32119047619</v>
      </c>
      <c r="I47" s="94"/>
      <c r="J47" s="46">
        <v>1.1912875000000001</v>
      </c>
      <c r="K47" s="46">
        <v>9.9679139999999999E-2</v>
      </c>
      <c r="L47" s="75">
        <f t="shared" si="6"/>
        <v>10.951221689914259</v>
      </c>
      <c r="M47" s="75">
        <f t="shared" si="7"/>
        <v>0.6969551836323884</v>
      </c>
    </row>
    <row r="48" spans="1:13" ht="12.75" customHeight="1" x14ac:dyDescent="0.15">
      <c r="A48" s="56" t="s">
        <v>1207</v>
      </c>
      <c r="B48" s="56" t="s">
        <v>1048</v>
      </c>
      <c r="C48" s="46">
        <v>1.6658094099999998</v>
      </c>
      <c r="D48" s="46">
        <v>4.4098263600000003</v>
      </c>
      <c r="E48" s="75">
        <f t="shared" si="4"/>
        <v>-0.62225056634656251</v>
      </c>
      <c r="F48" s="75">
        <f t="shared" si="5"/>
        <v>2.4840218229276964E-3</v>
      </c>
      <c r="G48" s="101">
        <v>349.53453100964737</v>
      </c>
      <c r="H48" s="46">
        <v>18.267095238095202</v>
      </c>
      <c r="I48" s="94"/>
      <c r="J48" s="46">
        <v>0.66422118999999991</v>
      </c>
      <c r="K48" s="46">
        <v>0.42606729999999998</v>
      </c>
      <c r="L48" s="75">
        <f t="shared" si="6"/>
        <v>0.55895838521285235</v>
      </c>
      <c r="M48" s="75">
        <f t="shared" si="7"/>
        <v>0.39873780638566569</v>
      </c>
    </row>
    <row r="49" spans="1:13" ht="12.75" customHeight="1" x14ac:dyDescent="0.15">
      <c r="A49" s="56" t="s">
        <v>1262</v>
      </c>
      <c r="B49" s="56" t="s">
        <v>1103</v>
      </c>
      <c r="C49" s="46">
        <v>1.6621146599999999</v>
      </c>
      <c r="D49" s="46">
        <v>0.30611058000000002</v>
      </c>
      <c r="E49" s="75">
        <f t="shared" si="4"/>
        <v>4.4297850796271065</v>
      </c>
      <c r="F49" s="75">
        <f t="shared" si="5"/>
        <v>2.4785122852968204E-3</v>
      </c>
      <c r="G49" s="101">
        <v>35.076762049873601</v>
      </c>
      <c r="H49" s="46">
        <v>63.201285714285703</v>
      </c>
      <c r="I49" s="94"/>
      <c r="J49" s="46">
        <v>2.0856E-2</v>
      </c>
      <c r="K49" s="46">
        <v>0.63360656999999998</v>
      </c>
      <c r="L49" s="75">
        <f t="shared" si="6"/>
        <v>-0.96708367465318423</v>
      </c>
      <c r="M49" s="75">
        <f t="shared" si="7"/>
        <v>1.2547870794906532E-2</v>
      </c>
    </row>
    <row r="50" spans="1:13" ht="12.75" customHeight="1" x14ac:dyDescent="0.15">
      <c r="A50" s="56" t="s">
        <v>34</v>
      </c>
      <c r="B50" s="56" t="s">
        <v>36</v>
      </c>
      <c r="C50" s="46">
        <v>1.65529927</v>
      </c>
      <c r="D50" s="46">
        <v>1.1311470299999999</v>
      </c>
      <c r="E50" s="75">
        <f t="shared" si="4"/>
        <v>0.46338117512451071</v>
      </c>
      <c r="F50" s="75">
        <f t="shared" si="5"/>
        <v>2.4683493114355053E-3</v>
      </c>
      <c r="G50" s="101">
        <v>13.98863667</v>
      </c>
      <c r="H50" s="46">
        <v>102.59557142857101</v>
      </c>
      <c r="I50" s="94"/>
      <c r="J50" s="46">
        <v>5.8056806500000002</v>
      </c>
      <c r="K50" s="46">
        <v>1.621548</v>
      </c>
      <c r="L50" s="75">
        <f t="shared" si="6"/>
        <v>2.5803322812522356</v>
      </c>
      <c r="M50" s="75">
        <f t="shared" si="7"/>
        <v>3.5073299162392551</v>
      </c>
    </row>
    <row r="51" spans="1:13" ht="12.75" customHeight="1" x14ac:dyDescent="0.15">
      <c r="A51" s="56" t="s">
        <v>1255</v>
      </c>
      <c r="B51" s="56" t="s">
        <v>1096</v>
      </c>
      <c r="C51" s="46">
        <v>1.5139264399999999</v>
      </c>
      <c r="D51" s="46">
        <v>2.8335505299999997</v>
      </c>
      <c r="E51" s="75">
        <f t="shared" si="4"/>
        <v>-0.46571397828575156</v>
      </c>
      <c r="F51" s="75">
        <f t="shared" si="5"/>
        <v>2.2575369623270632E-3</v>
      </c>
      <c r="G51" s="101">
        <v>34.69478436162369</v>
      </c>
      <c r="H51" s="46">
        <v>85.335809523809502</v>
      </c>
      <c r="I51" s="94"/>
      <c r="J51" s="46">
        <v>2.6959307799999999</v>
      </c>
      <c r="K51" s="46">
        <v>0.44086738000000003</v>
      </c>
      <c r="L51" s="75">
        <f t="shared" si="6"/>
        <v>5.1150606787918846</v>
      </c>
      <c r="M51" s="75">
        <f t="shared" si="7"/>
        <v>1.7807541428498996</v>
      </c>
    </row>
    <row r="52" spans="1:13" ht="12.75" customHeight="1" x14ac:dyDescent="0.15">
      <c r="A52" s="56" t="s">
        <v>1243</v>
      </c>
      <c r="B52" s="56" t="s">
        <v>1084</v>
      </c>
      <c r="C52" s="46">
        <v>1.50322863</v>
      </c>
      <c r="D52" s="46">
        <v>0.38629987999999998</v>
      </c>
      <c r="E52" s="75">
        <f t="shared" si="4"/>
        <v>2.8913515323898107</v>
      </c>
      <c r="F52" s="75">
        <f t="shared" si="5"/>
        <v>2.2415846010677199E-3</v>
      </c>
      <c r="G52" s="101">
        <v>44.004236326661207</v>
      </c>
      <c r="H52" s="46">
        <v>45.371523809523801</v>
      </c>
      <c r="I52" s="94"/>
      <c r="J52" s="46">
        <v>0.39402889000000002</v>
      </c>
      <c r="K52" s="46">
        <v>0.17869104</v>
      </c>
      <c r="L52" s="75">
        <f t="shared" si="6"/>
        <v>1.2050847653021663</v>
      </c>
      <c r="M52" s="75">
        <f t="shared" si="7"/>
        <v>0.26212173061126437</v>
      </c>
    </row>
    <row r="53" spans="1:13" ht="12.75" customHeight="1" x14ac:dyDescent="0.15">
      <c r="A53" s="56" t="s">
        <v>1228</v>
      </c>
      <c r="B53" s="56" t="s">
        <v>1069</v>
      </c>
      <c r="C53" s="46">
        <v>1.4762053430000002</v>
      </c>
      <c r="D53" s="46">
        <v>2.7409681460000002</v>
      </c>
      <c r="E53" s="75">
        <f t="shared" si="4"/>
        <v>-0.46142922340988046</v>
      </c>
      <c r="F53" s="75">
        <f t="shared" si="5"/>
        <v>2.2012880135756142E-3</v>
      </c>
      <c r="G53" s="101">
        <v>77.641932322329708</v>
      </c>
      <c r="H53" s="46">
        <v>54.589904761904798</v>
      </c>
      <c r="I53" s="94"/>
      <c r="J53" s="46">
        <v>0.36474514000000002</v>
      </c>
      <c r="K53" s="46">
        <v>0.93699551000000003</v>
      </c>
      <c r="L53" s="75">
        <f t="shared" si="6"/>
        <v>-0.61072904180725474</v>
      </c>
      <c r="M53" s="75">
        <f t="shared" si="7"/>
        <v>0.24708292903123572</v>
      </c>
    </row>
    <row r="54" spans="1:13" ht="12.75" customHeight="1" x14ac:dyDescent="0.15">
      <c r="A54" s="56" t="s">
        <v>1232</v>
      </c>
      <c r="B54" s="56" t="s">
        <v>1073</v>
      </c>
      <c r="C54" s="46">
        <v>1.4666999999999999</v>
      </c>
      <c r="D54" s="46">
        <v>0</v>
      </c>
      <c r="E54" s="75" t="str">
        <f t="shared" si="4"/>
        <v/>
      </c>
      <c r="F54" s="75">
        <f t="shared" si="5"/>
        <v>2.1871138353625054E-3</v>
      </c>
      <c r="G54" s="101">
        <v>48.509096363308416</v>
      </c>
      <c r="H54" s="46">
        <v>144.15519047619</v>
      </c>
      <c r="I54" s="94"/>
      <c r="J54" s="46">
        <v>1.7781876585348551</v>
      </c>
      <c r="K54" s="46">
        <v>0</v>
      </c>
      <c r="L54" s="75" t="str">
        <f t="shared" si="6"/>
        <v/>
      </c>
      <c r="M54" s="75">
        <f t="shared" si="7"/>
        <v>1.2123731223391663</v>
      </c>
    </row>
    <row r="55" spans="1:13" ht="12.75" customHeight="1" x14ac:dyDescent="0.15">
      <c r="A55" s="56" t="s">
        <v>1211</v>
      </c>
      <c r="B55" s="56" t="s">
        <v>1052</v>
      </c>
      <c r="C55" s="46">
        <v>1.4485215600000001</v>
      </c>
      <c r="D55" s="46">
        <v>1.4947445800000001</v>
      </c>
      <c r="E55" s="75">
        <f t="shared" si="4"/>
        <v>-3.0923691323904934E-2</v>
      </c>
      <c r="F55" s="75">
        <f t="shared" si="5"/>
        <v>2.1600065075999724E-3</v>
      </c>
      <c r="G55" s="101">
        <v>76.363477264899259</v>
      </c>
      <c r="H55" s="46">
        <v>19.116142857142901</v>
      </c>
      <c r="I55" s="94"/>
      <c r="J55" s="46">
        <v>0.166625</v>
      </c>
      <c r="K55" s="46">
        <v>0.33618955</v>
      </c>
      <c r="L55" s="75">
        <f t="shared" si="6"/>
        <v>-0.5043718640273025</v>
      </c>
      <c r="M55" s="75">
        <f t="shared" si="7"/>
        <v>0.11503108037963894</v>
      </c>
    </row>
    <row r="56" spans="1:13" ht="12.75" customHeight="1" x14ac:dyDescent="0.15">
      <c r="A56" s="56" t="s">
        <v>1284</v>
      </c>
      <c r="B56" s="56" t="s">
        <v>1125</v>
      </c>
      <c r="C56" s="46">
        <v>1.3878256839999998</v>
      </c>
      <c r="D56" s="46">
        <v>0.33077610200000002</v>
      </c>
      <c r="E56" s="75">
        <f t="shared" si="4"/>
        <v>3.1956649093107696</v>
      </c>
      <c r="F56" s="75">
        <f t="shared" si="5"/>
        <v>2.0694980258729339E-3</v>
      </c>
      <c r="G56" s="101">
        <v>12.315039521341102</v>
      </c>
      <c r="H56" s="46">
        <v>102.337666666667</v>
      </c>
      <c r="I56" s="94"/>
      <c r="J56" s="46">
        <v>0</v>
      </c>
      <c r="K56" s="46">
        <v>3.8035069999999997E-2</v>
      </c>
      <c r="L56" s="75">
        <f t="shared" si="6"/>
        <v>-1</v>
      </c>
      <c r="M56" s="75">
        <f t="shared" si="7"/>
        <v>0</v>
      </c>
    </row>
    <row r="57" spans="1:13" ht="12.75" customHeight="1" x14ac:dyDescent="0.15">
      <c r="A57" s="56" t="s">
        <v>1219</v>
      </c>
      <c r="B57" s="56" t="s">
        <v>1060</v>
      </c>
      <c r="C57" s="46">
        <v>1.3146887300000001</v>
      </c>
      <c r="D57" s="46">
        <v>2.5612711800000003</v>
      </c>
      <c r="E57" s="75">
        <f t="shared" si="4"/>
        <v>-0.48670459408362998</v>
      </c>
      <c r="F57" s="75">
        <f t="shared" si="5"/>
        <v>1.9604376563565565E-3</v>
      </c>
      <c r="G57" s="101">
        <v>137.45275255345135</v>
      </c>
      <c r="H57" s="46">
        <v>30.415904761904802</v>
      </c>
      <c r="I57" s="94"/>
      <c r="J57" s="46">
        <v>4.9922240799999997</v>
      </c>
      <c r="K57" s="46">
        <v>0.62202339000000006</v>
      </c>
      <c r="L57" s="75">
        <f t="shared" si="6"/>
        <v>7.0257819243742574</v>
      </c>
      <c r="M57" s="75">
        <f t="shared" si="7"/>
        <v>3.7972669621956823</v>
      </c>
    </row>
    <row r="58" spans="1:13" ht="12.75" customHeight="1" x14ac:dyDescent="0.15">
      <c r="A58" s="56" t="s">
        <v>1331</v>
      </c>
      <c r="B58" s="56" t="s">
        <v>1172</v>
      </c>
      <c r="C58" s="46">
        <v>1.30729659</v>
      </c>
      <c r="D58" s="46">
        <v>2.84062E-2</v>
      </c>
      <c r="E58" s="75">
        <f t="shared" si="4"/>
        <v>45.021523118192505</v>
      </c>
      <c r="F58" s="75">
        <f t="shared" si="5"/>
        <v>1.9494146443793719E-3</v>
      </c>
      <c r="G58" s="101">
        <v>6.3810968470924596</v>
      </c>
      <c r="H58" s="46">
        <v>51.3964761904762</v>
      </c>
      <c r="I58" s="94"/>
      <c r="J58" s="46">
        <v>1.36177971</v>
      </c>
      <c r="K58" s="46">
        <v>0</v>
      </c>
      <c r="L58" s="75" t="str">
        <f t="shared" si="6"/>
        <v/>
      </c>
      <c r="M58" s="75">
        <f t="shared" si="7"/>
        <v>1.0416761738818581</v>
      </c>
    </row>
    <row r="59" spans="1:13" ht="12.75" customHeight="1" x14ac:dyDescent="0.15">
      <c r="A59" s="56" t="s">
        <v>1260</v>
      </c>
      <c r="B59" s="56" t="s">
        <v>1101</v>
      </c>
      <c r="C59" s="46">
        <v>1.25911759</v>
      </c>
      <c r="D59" s="46">
        <v>0.56017324999999996</v>
      </c>
      <c r="E59" s="75">
        <f t="shared" si="4"/>
        <v>1.2477288767359029</v>
      </c>
      <c r="F59" s="75">
        <f t="shared" si="5"/>
        <v>1.8775710789099983E-3</v>
      </c>
      <c r="G59" s="101">
        <v>9.4809969326133192</v>
      </c>
      <c r="H59" s="46">
        <v>141.49019047619001</v>
      </c>
      <c r="I59" s="94"/>
      <c r="J59" s="46">
        <v>7.4638650000000001E-2</v>
      </c>
      <c r="K59" s="46">
        <v>0.19066223000000002</v>
      </c>
      <c r="L59" s="75">
        <f t="shared" si="6"/>
        <v>-0.60852943973224272</v>
      </c>
      <c r="M59" s="75">
        <f t="shared" si="7"/>
        <v>5.9278538075224568E-2</v>
      </c>
    </row>
    <row r="60" spans="1:13" ht="12.75" customHeight="1" x14ac:dyDescent="0.15">
      <c r="A60" s="56" t="s">
        <v>1225</v>
      </c>
      <c r="B60" s="56" t="s">
        <v>1066</v>
      </c>
      <c r="C60" s="46">
        <v>1.2340914700000001</v>
      </c>
      <c r="D60" s="46">
        <v>2.2761566200000001</v>
      </c>
      <c r="E60" s="75">
        <f t="shared" si="4"/>
        <v>-0.4578178587728291</v>
      </c>
      <c r="F60" s="75">
        <f t="shared" si="5"/>
        <v>1.8402526270811022E-3</v>
      </c>
      <c r="G60" s="101">
        <v>51.83037412801621</v>
      </c>
      <c r="H60" s="46">
        <v>13.689285714285701</v>
      </c>
      <c r="I60" s="94"/>
      <c r="J60" s="46">
        <v>8.3391339999999994E-2</v>
      </c>
      <c r="K60" s="46">
        <v>0.55026945999999999</v>
      </c>
      <c r="L60" s="75">
        <f t="shared" si="6"/>
        <v>-0.84845362851865336</v>
      </c>
      <c r="M60" s="75">
        <f t="shared" si="7"/>
        <v>6.7573062473237896E-2</v>
      </c>
    </row>
    <row r="61" spans="1:13" ht="12.75" customHeight="1" x14ac:dyDescent="0.15">
      <c r="A61" s="56" t="s">
        <v>1235</v>
      </c>
      <c r="B61" s="56" t="s">
        <v>1076</v>
      </c>
      <c r="C61" s="46">
        <v>1.1735199299999999</v>
      </c>
      <c r="D61" s="46">
        <v>0.96916591000000007</v>
      </c>
      <c r="E61" s="75">
        <f t="shared" si="4"/>
        <v>0.21085555929221633</v>
      </c>
      <c r="F61" s="75">
        <f t="shared" si="5"/>
        <v>1.7499295527215099E-3</v>
      </c>
      <c r="G61" s="101">
        <v>71.647567746123116</v>
      </c>
      <c r="H61" s="46">
        <v>21.745000000000001</v>
      </c>
      <c r="I61" s="94"/>
      <c r="J61" s="46">
        <v>0.53024292000000006</v>
      </c>
      <c r="K61" s="46">
        <v>0.26568178000000003</v>
      </c>
      <c r="L61" s="75">
        <f t="shared" si="6"/>
        <v>0.99578202163505525</v>
      </c>
      <c r="M61" s="75">
        <f t="shared" si="7"/>
        <v>0.45183972290952068</v>
      </c>
    </row>
    <row r="62" spans="1:13" ht="12.75" customHeight="1" x14ac:dyDescent="0.15">
      <c r="A62" s="56" t="s">
        <v>1265</v>
      </c>
      <c r="B62" s="56" t="s">
        <v>1106</v>
      </c>
      <c r="C62" s="46">
        <v>1.17292262</v>
      </c>
      <c r="D62" s="46">
        <v>0.90588636499999997</v>
      </c>
      <c r="E62" s="75">
        <f t="shared" si="4"/>
        <v>0.29477897594804858</v>
      </c>
      <c r="F62" s="75">
        <f t="shared" si="5"/>
        <v>1.7490388559430277E-3</v>
      </c>
      <c r="G62" s="101">
        <v>4.3606255033495049</v>
      </c>
      <c r="H62" s="46">
        <v>138.35880952381001</v>
      </c>
      <c r="I62" s="94"/>
      <c r="J62" s="46">
        <v>0.2128756</v>
      </c>
      <c r="K62" s="46">
        <v>0.18312989000000002</v>
      </c>
      <c r="L62" s="75">
        <f t="shared" si="6"/>
        <v>0.16242957389424517</v>
      </c>
      <c r="M62" s="75">
        <f t="shared" si="7"/>
        <v>0.18149159745934476</v>
      </c>
    </row>
    <row r="63" spans="1:13" ht="12.75" customHeight="1" x14ac:dyDescent="0.15">
      <c r="A63" s="56" t="s">
        <v>616</v>
      </c>
      <c r="B63" s="56" t="s">
        <v>762</v>
      </c>
      <c r="C63" s="46">
        <v>1.15670786</v>
      </c>
      <c r="D63" s="46">
        <v>3.6182784400000001</v>
      </c>
      <c r="E63" s="75">
        <f t="shared" si="4"/>
        <v>-0.68031540988868722</v>
      </c>
      <c r="F63" s="75">
        <f t="shared" si="5"/>
        <v>1.7248597286960907E-3</v>
      </c>
      <c r="G63" s="101">
        <v>10.518323779999999</v>
      </c>
      <c r="H63" s="46">
        <v>50.268500000000003</v>
      </c>
      <c r="I63" s="94"/>
      <c r="J63" s="46">
        <v>1.15670786</v>
      </c>
      <c r="K63" s="46">
        <v>12.993801439999999</v>
      </c>
      <c r="L63" s="75">
        <f t="shared" si="6"/>
        <v>-0.9109800264886917</v>
      </c>
      <c r="M63" s="75">
        <f t="shared" si="7"/>
        <v>1</v>
      </c>
    </row>
    <row r="64" spans="1:13" ht="12.75" customHeight="1" x14ac:dyDescent="0.15">
      <c r="A64" s="56" t="s">
        <v>1249</v>
      </c>
      <c r="B64" s="56" t="s">
        <v>1090</v>
      </c>
      <c r="C64" s="46">
        <v>1.1084307579999999</v>
      </c>
      <c r="D64" s="46">
        <v>2.418435476</v>
      </c>
      <c r="E64" s="75">
        <f t="shared" si="4"/>
        <v>-0.54167445482841581</v>
      </c>
      <c r="F64" s="75">
        <f t="shared" si="5"/>
        <v>1.6528698754777044E-3</v>
      </c>
      <c r="G64" s="101">
        <v>67.55934324365802</v>
      </c>
      <c r="H64" s="46">
        <v>61.054809523809503</v>
      </c>
      <c r="I64" s="94"/>
      <c r="J64" s="46">
        <v>0.16839979999999999</v>
      </c>
      <c r="K64" s="46">
        <v>1.3701147499999999</v>
      </c>
      <c r="L64" s="75">
        <f t="shared" si="6"/>
        <v>-0.87709073272877325</v>
      </c>
      <c r="M64" s="75">
        <f t="shared" si="7"/>
        <v>0.15192631455288433</v>
      </c>
    </row>
    <row r="65" spans="1:13" ht="12.75" customHeight="1" x14ac:dyDescent="0.15">
      <c r="A65" s="56" t="s">
        <v>1637</v>
      </c>
      <c r="B65" s="56" t="s">
        <v>1185</v>
      </c>
      <c r="C65" s="46">
        <v>1.0341098</v>
      </c>
      <c r="D65" s="46">
        <v>0</v>
      </c>
      <c r="E65" s="75" t="str">
        <f t="shared" si="4"/>
        <v/>
      </c>
      <c r="F65" s="75">
        <f t="shared" si="5"/>
        <v>1.5420439427721779E-3</v>
      </c>
      <c r="G65" s="101">
        <v>1.0239573892411651</v>
      </c>
      <c r="H65" s="46">
        <v>56.633000000000003</v>
      </c>
      <c r="I65" s="94"/>
      <c r="J65" s="46">
        <v>0</v>
      </c>
      <c r="K65" s="46">
        <v>0</v>
      </c>
      <c r="L65" s="75" t="str">
        <f t="shared" si="6"/>
        <v/>
      </c>
      <c r="M65" s="75">
        <f t="shared" si="7"/>
        <v>0</v>
      </c>
    </row>
    <row r="66" spans="1:13" ht="12.75" customHeight="1" x14ac:dyDescent="0.15">
      <c r="A66" s="56" t="s">
        <v>1297</v>
      </c>
      <c r="B66" s="56" t="s">
        <v>1138</v>
      </c>
      <c r="C66" s="46">
        <v>0.94994703000000003</v>
      </c>
      <c r="D66" s="46">
        <v>0.42739348999999999</v>
      </c>
      <c r="E66" s="75">
        <f t="shared" si="4"/>
        <v>1.222652081106804</v>
      </c>
      <c r="F66" s="75">
        <f t="shared" si="5"/>
        <v>1.4165420959804467E-3</v>
      </c>
      <c r="G66" s="101">
        <v>2.9812303386537256</v>
      </c>
      <c r="H66" s="46">
        <v>159.43133333333299</v>
      </c>
      <c r="I66" s="94"/>
      <c r="J66" s="46">
        <v>2.2057009999999998E-2</v>
      </c>
      <c r="K66" s="46">
        <v>3.0043220000000002E-2</v>
      </c>
      <c r="L66" s="75">
        <f t="shared" si="6"/>
        <v>-0.26582403617188843</v>
      </c>
      <c r="M66" s="75">
        <f t="shared" si="7"/>
        <v>2.3219199916862731E-2</v>
      </c>
    </row>
    <row r="67" spans="1:13" ht="12.75" customHeight="1" x14ac:dyDescent="0.15">
      <c r="A67" s="56" t="s">
        <v>1640</v>
      </c>
      <c r="B67" s="56" t="s">
        <v>1195</v>
      </c>
      <c r="C67" s="46">
        <v>0.94316323999999996</v>
      </c>
      <c r="D67" s="46">
        <v>1.22204475</v>
      </c>
      <c r="E67" s="75">
        <f t="shared" si="4"/>
        <v>-0.22820891788128062</v>
      </c>
      <c r="F67" s="75">
        <f t="shared" si="5"/>
        <v>1.4064262434099182E-3</v>
      </c>
      <c r="G67" s="101">
        <v>70.057468995851309</v>
      </c>
      <c r="H67" s="46">
        <v>91.396619047618998</v>
      </c>
      <c r="I67" s="94"/>
      <c r="J67" s="46">
        <v>3.4694329241339501</v>
      </c>
      <c r="K67" s="46">
        <v>5.8175838899999999</v>
      </c>
      <c r="L67" s="75">
        <f t="shared" si="6"/>
        <v>-0.40362992786444374</v>
      </c>
      <c r="M67" s="75">
        <f t="shared" si="7"/>
        <v>3.678507364360331</v>
      </c>
    </row>
    <row r="68" spans="1:13" ht="12.75" customHeight="1" x14ac:dyDescent="0.15">
      <c r="A68" s="56" t="s">
        <v>1242</v>
      </c>
      <c r="B68" s="56" t="s">
        <v>1083</v>
      </c>
      <c r="C68" s="46">
        <v>0.93373913399999997</v>
      </c>
      <c r="D68" s="46">
        <v>1.7711214930000001</v>
      </c>
      <c r="E68" s="75">
        <f t="shared" si="4"/>
        <v>-0.47279780766569923</v>
      </c>
      <c r="F68" s="75">
        <f t="shared" si="5"/>
        <v>1.392373204193635E-3</v>
      </c>
      <c r="G68" s="101">
        <v>13.842582022218565</v>
      </c>
      <c r="H68" s="46">
        <v>105.163285714286</v>
      </c>
      <c r="I68" s="94"/>
      <c r="J68" s="46">
        <v>8.9096320000000007E-2</v>
      </c>
      <c r="K68" s="46">
        <v>0.30111717999999998</v>
      </c>
      <c r="L68" s="75">
        <f t="shared" si="6"/>
        <v>-0.70411412593595624</v>
      </c>
      <c r="M68" s="75">
        <f t="shared" si="7"/>
        <v>9.5418856033509691E-2</v>
      </c>
    </row>
    <row r="69" spans="1:13" ht="12.75" customHeight="1" x14ac:dyDescent="0.15">
      <c r="A69" s="56" t="s">
        <v>1312</v>
      </c>
      <c r="B69" s="56" t="s">
        <v>1153</v>
      </c>
      <c r="C69" s="46">
        <v>0.86292097000000001</v>
      </c>
      <c r="D69" s="46">
        <v>0.67013354000000003</v>
      </c>
      <c r="E69" s="75">
        <f t="shared" si="4"/>
        <v>0.2876850933322932</v>
      </c>
      <c r="F69" s="75">
        <f t="shared" si="5"/>
        <v>1.286770568153974E-3</v>
      </c>
      <c r="G69" s="101">
        <v>1.9160004589482129</v>
      </c>
      <c r="H69" s="46">
        <v>63.342714285714301</v>
      </c>
      <c r="I69" s="94"/>
      <c r="J69" s="46">
        <v>1.8849599999999998E-2</v>
      </c>
      <c r="K69" s="46">
        <v>7.9339999999999999E-4</v>
      </c>
      <c r="L69" s="75">
        <f t="shared" si="6"/>
        <v>22.758003529115197</v>
      </c>
      <c r="M69" s="75">
        <f t="shared" si="7"/>
        <v>2.1843947076636689E-2</v>
      </c>
    </row>
    <row r="70" spans="1:13" ht="12.75" customHeight="1" x14ac:dyDescent="0.15">
      <c r="A70" s="56" t="s">
        <v>1280</v>
      </c>
      <c r="B70" s="56" t="s">
        <v>1121</v>
      </c>
      <c r="C70" s="46">
        <v>0.81831393999999991</v>
      </c>
      <c r="D70" s="46">
        <v>0.1100264</v>
      </c>
      <c r="E70" s="75">
        <f t="shared" si="4"/>
        <v>6.4374326525270291</v>
      </c>
      <c r="F70" s="75">
        <f t="shared" si="5"/>
        <v>1.2202534532242469E-3</v>
      </c>
      <c r="G70" s="101">
        <v>2.8881185775138407</v>
      </c>
      <c r="H70" s="46">
        <v>120.723238095238</v>
      </c>
      <c r="I70" s="94"/>
      <c r="J70" s="46">
        <v>0.31706459999999997</v>
      </c>
      <c r="K70" s="46">
        <v>1.711938435839675</v>
      </c>
      <c r="L70" s="75">
        <f t="shared" si="6"/>
        <v>-0.81479205480629013</v>
      </c>
      <c r="M70" s="75">
        <f t="shared" si="7"/>
        <v>0.38746083196383041</v>
      </c>
    </row>
    <row r="71" spans="1:13" ht="12.75" customHeight="1" x14ac:dyDescent="0.15">
      <c r="A71" s="56" t="s">
        <v>1258</v>
      </c>
      <c r="B71" s="56" t="s">
        <v>1099</v>
      </c>
      <c r="C71" s="46">
        <v>0.80881929000000008</v>
      </c>
      <c r="D71" s="46">
        <v>0.49677690000000002</v>
      </c>
      <c r="E71" s="75">
        <f t="shared" ref="E71:E102" si="8">IF(ISERROR(C71/D71-1),"",((C71/D71-1)))</f>
        <v>0.62813385646554831</v>
      </c>
      <c r="F71" s="75">
        <f t="shared" ref="F71:F102" si="9">C71/$C$185</f>
        <v>1.2060952201998218E-3</v>
      </c>
      <c r="G71" s="101">
        <v>3.5804881951606569</v>
      </c>
      <c r="H71" s="46">
        <v>121.989904761905</v>
      </c>
      <c r="I71" s="94"/>
      <c r="J71" s="46">
        <v>0.35776209999999997</v>
      </c>
      <c r="K71" s="46">
        <v>0.29410362000000001</v>
      </c>
      <c r="L71" s="75">
        <f t="shared" ref="L71:L102" si="10">IF(ISERROR(J71/K71-1),"",((J71/K71-1)))</f>
        <v>0.21644915489309513</v>
      </c>
      <c r="M71" s="75">
        <f t="shared" ref="M71:M102" si="11">IF(ISERROR(J71/C71),"",(J71/C71))</f>
        <v>0.44232636934265002</v>
      </c>
    </row>
    <row r="72" spans="1:13" ht="12.75" customHeight="1" x14ac:dyDescent="0.15">
      <c r="A72" s="56" t="s">
        <v>1236</v>
      </c>
      <c r="B72" s="56" t="s">
        <v>1077</v>
      </c>
      <c r="C72" s="46">
        <v>0.79136564599999992</v>
      </c>
      <c r="D72" s="46">
        <v>0.52276842899999998</v>
      </c>
      <c r="E72" s="75">
        <f t="shared" si="8"/>
        <v>0.51379770104670941</v>
      </c>
      <c r="F72" s="75">
        <f t="shared" si="9"/>
        <v>1.1800686938004954E-3</v>
      </c>
      <c r="G72" s="101">
        <v>1.1013373895186691</v>
      </c>
      <c r="H72" s="46">
        <v>61.491714285714302</v>
      </c>
      <c r="I72" s="94"/>
      <c r="J72" s="46">
        <v>5.4599200000000001E-3</v>
      </c>
      <c r="K72" s="46">
        <v>8.7307990000000002E-2</v>
      </c>
      <c r="L72" s="75">
        <f t="shared" si="10"/>
        <v>-0.93746368459519003</v>
      </c>
      <c r="M72" s="75">
        <f t="shared" si="11"/>
        <v>6.8993644437276985E-3</v>
      </c>
    </row>
    <row r="73" spans="1:13" ht="12.75" customHeight="1" x14ac:dyDescent="0.15">
      <c r="A73" s="56" t="s">
        <v>1246</v>
      </c>
      <c r="B73" s="56" t="s">
        <v>1087</v>
      </c>
      <c r="C73" s="46">
        <v>0.76222629000000008</v>
      </c>
      <c r="D73" s="46">
        <v>4.0530359100000002</v>
      </c>
      <c r="E73" s="75">
        <f t="shared" si="8"/>
        <v>-0.81193695123219367</v>
      </c>
      <c r="F73" s="75">
        <f t="shared" si="9"/>
        <v>1.136616666350333E-3</v>
      </c>
      <c r="G73" s="101">
        <v>4.2123654729364102</v>
      </c>
      <c r="H73" s="46">
        <v>162.29933333333301</v>
      </c>
      <c r="I73" s="94"/>
      <c r="J73" s="46">
        <v>0.59824259999999996</v>
      </c>
      <c r="K73" s="46">
        <v>8.8559696802771501</v>
      </c>
      <c r="L73" s="75">
        <f t="shared" si="10"/>
        <v>-0.93244753295256566</v>
      </c>
      <c r="M73" s="75">
        <f t="shared" si="11"/>
        <v>0.78486219623833742</v>
      </c>
    </row>
    <row r="74" spans="1:13" ht="12.75" customHeight="1" x14ac:dyDescent="0.15">
      <c r="A74" s="56" t="s">
        <v>1281</v>
      </c>
      <c r="B74" s="56" t="s">
        <v>1122</v>
      </c>
      <c r="C74" s="46">
        <v>0.75889941999999999</v>
      </c>
      <c r="D74" s="46">
        <v>0.56380785</v>
      </c>
      <c r="E74" s="75">
        <f t="shared" si="8"/>
        <v>0.34602492675474461</v>
      </c>
      <c r="F74" s="75">
        <f t="shared" si="9"/>
        <v>1.131655704050304E-3</v>
      </c>
      <c r="G74" s="101">
        <v>1.8005128137531048</v>
      </c>
      <c r="H74" s="46">
        <v>46.227095238095202</v>
      </c>
      <c r="I74" s="94"/>
      <c r="J74" s="46">
        <v>0.22450021000000001</v>
      </c>
      <c r="K74" s="46">
        <v>0.84891306196127003</v>
      </c>
      <c r="L74" s="75">
        <f t="shared" si="10"/>
        <v>-0.73554393251844863</v>
      </c>
      <c r="M74" s="75">
        <f t="shared" si="11"/>
        <v>0.29582340437155691</v>
      </c>
    </row>
    <row r="75" spans="1:13" ht="12.75" customHeight="1" x14ac:dyDescent="0.15">
      <c r="A75" s="56" t="s">
        <v>1300</v>
      </c>
      <c r="B75" s="56" t="s">
        <v>1141</v>
      </c>
      <c r="C75" s="46">
        <v>0.75020808999999999</v>
      </c>
      <c r="D75" s="46">
        <v>2.11206301</v>
      </c>
      <c r="E75" s="75">
        <f t="shared" si="8"/>
        <v>-0.64479843335734577</v>
      </c>
      <c r="F75" s="75">
        <f t="shared" si="9"/>
        <v>1.1186953658143314E-3</v>
      </c>
      <c r="G75" s="101">
        <v>4.0813312511079012</v>
      </c>
      <c r="H75" s="46">
        <v>135.64071428571401</v>
      </c>
      <c r="I75" s="94"/>
      <c r="J75" s="46">
        <v>1.0154139999999999E-2</v>
      </c>
      <c r="K75" s="46">
        <v>1.33704231</v>
      </c>
      <c r="L75" s="75">
        <f t="shared" si="10"/>
        <v>-0.99240552080958455</v>
      </c>
      <c r="M75" s="75">
        <f t="shared" si="11"/>
        <v>1.3535097975283097E-2</v>
      </c>
    </row>
    <row r="76" spans="1:13" ht="12.75" customHeight="1" x14ac:dyDescent="0.15">
      <c r="A76" s="56" t="s">
        <v>1268</v>
      </c>
      <c r="B76" s="56" t="s">
        <v>1109</v>
      </c>
      <c r="C76" s="46">
        <v>0.73140601000000005</v>
      </c>
      <c r="D76" s="46">
        <v>0.50705</v>
      </c>
      <c r="E76" s="75">
        <f t="shared" si="8"/>
        <v>0.44247314860467424</v>
      </c>
      <c r="F76" s="75">
        <f t="shared" si="9"/>
        <v>1.0906580785015935E-3</v>
      </c>
      <c r="G76" s="101">
        <v>21.373980546960638</v>
      </c>
      <c r="H76" s="46">
        <v>131.91190476190499</v>
      </c>
      <c r="I76" s="94"/>
      <c r="J76" s="46">
        <v>0</v>
      </c>
      <c r="K76" s="46">
        <v>4.6442941219092697</v>
      </c>
      <c r="L76" s="75">
        <f t="shared" si="10"/>
        <v>-1</v>
      </c>
      <c r="M76" s="75">
        <f t="shared" si="11"/>
        <v>0</v>
      </c>
    </row>
    <row r="77" spans="1:13" ht="12.75" customHeight="1" x14ac:dyDescent="0.15">
      <c r="A77" s="56" t="s">
        <v>1267</v>
      </c>
      <c r="B77" s="56" t="s">
        <v>1108</v>
      </c>
      <c r="C77" s="46">
        <v>0.71955400000000003</v>
      </c>
      <c r="D77" s="46">
        <v>1.123508E-2</v>
      </c>
      <c r="E77" s="75">
        <f t="shared" si="8"/>
        <v>63.045293847484842</v>
      </c>
      <c r="F77" s="75">
        <f t="shared" si="9"/>
        <v>1.0729845971844496E-3</v>
      </c>
      <c r="G77" s="101">
        <v>26.08430987211641</v>
      </c>
      <c r="H77" s="46">
        <v>45.4510476190476</v>
      </c>
      <c r="I77" s="94"/>
      <c r="J77" s="46">
        <v>0</v>
      </c>
      <c r="K77" s="46">
        <v>0</v>
      </c>
      <c r="L77" s="75" t="str">
        <f t="shared" si="10"/>
        <v/>
      </c>
      <c r="M77" s="75">
        <f t="shared" si="11"/>
        <v>0</v>
      </c>
    </row>
    <row r="78" spans="1:13" ht="12.75" customHeight="1" x14ac:dyDescent="0.15">
      <c r="A78" s="56" t="s">
        <v>1286</v>
      </c>
      <c r="B78" s="56" t="s">
        <v>1127</v>
      </c>
      <c r="C78" s="46">
        <v>0.70830753000000002</v>
      </c>
      <c r="D78" s="46">
        <v>5.6807000000000003E-2</v>
      </c>
      <c r="E78" s="75">
        <f t="shared" si="8"/>
        <v>11.468666361539951</v>
      </c>
      <c r="F78" s="75">
        <f t="shared" si="9"/>
        <v>1.0562140850579143E-3</v>
      </c>
      <c r="G78" s="101">
        <v>13.306005644730444</v>
      </c>
      <c r="H78" s="46">
        <v>22.948</v>
      </c>
      <c r="I78" s="94"/>
      <c r="J78" s="46">
        <v>0</v>
      </c>
      <c r="K78" s="46">
        <v>0</v>
      </c>
      <c r="L78" s="75" t="str">
        <f t="shared" si="10"/>
        <v/>
      </c>
      <c r="M78" s="75">
        <f t="shared" si="11"/>
        <v>0</v>
      </c>
    </row>
    <row r="79" spans="1:13" ht="12.75" customHeight="1" x14ac:dyDescent="0.15">
      <c r="A79" s="56" t="s">
        <v>1244</v>
      </c>
      <c r="B79" s="56" t="s">
        <v>1085</v>
      </c>
      <c r="C79" s="46">
        <v>0.68542179000000003</v>
      </c>
      <c r="D79" s="46">
        <v>1.9728296299999999</v>
      </c>
      <c r="E79" s="75">
        <f t="shared" si="8"/>
        <v>-0.6525691932151283</v>
      </c>
      <c r="F79" s="75">
        <f t="shared" si="9"/>
        <v>1.0220873252661988E-3</v>
      </c>
      <c r="G79" s="101">
        <v>2.2271615118959249</v>
      </c>
      <c r="H79" s="46">
        <v>90.406666666666695</v>
      </c>
      <c r="I79" s="94"/>
      <c r="J79" s="46">
        <v>4.9338000000000003E-3</v>
      </c>
      <c r="K79" s="46">
        <v>0.16124985999999999</v>
      </c>
      <c r="L79" s="75">
        <f t="shared" si="10"/>
        <v>-0.96940276413263238</v>
      </c>
      <c r="M79" s="75">
        <f t="shared" si="11"/>
        <v>7.1981954352516283E-3</v>
      </c>
    </row>
    <row r="80" spans="1:13" ht="12.75" customHeight="1" x14ac:dyDescent="0.15">
      <c r="A80" s="56" t="s">
        <v>1252</v>
      </c>
      <c r="B80" s="56" t="s">
        <v>1093</v>
      </c>
      <c r="C80" s="46">
        <v>0.6023021999999999</v>
      </c>
      <c r="D80" s="46">
        <v>0.59254249999999997</v>
      </c>
      <c r="E80" s="75">
        <f t="shared" si="8"/>
        <v>1.6470886054586575E-2</v>
      </c>
      <c r="F80" s="75">
        <f t="shared" si="9"/>
        <v>8.9814104771887549E-4</v>
      </c>
      <c r="G80" s="101">
        <v>2.7897226345086228</v>
      </c>
      <c r="H80" s="46">
        <v>100.49071428571401</v>
      </c>
      <c r="I80" s="94"/>
      <c r="J80" s="46">
        <v>0.20093263</v>
      </c>
      <c r="K80" s="46">
        <v>0.13307099999999999</v>
      </c>
      <c r="L80" s="75">
        <f t="shared" si="10"/>
        <v>0.50996558228314215</v>
      </c>
      <c r="M80" s="75">
        <f t="shared" si="11"/>
        <v>0.3336076640596698</v>
      </c>
    </row>
    <row r="81" spans="1:13" ht="12.75" customHeight="1" x14ac:dyDescent="0.15">
      <c r="A81" s="56" t="s">
        <v>1264</v>
      </c>
      <c r="B81" s="56" t="s">
        <v>1105</v>
      </c>
      <c r="C81" s="46">
        <v>0.58345193200000001</v>
      </c>
      <c r="D81" s="46">
        <v>0.44910106900000002</v>
      </c>
      <c r="E81" s="75">
        <f t="shared" si="8"/>
        <v>0.29915507281947695</v>
      </c>
      <c r="F81" s="75">
        <f t="shared" si="9"/>
        <v>8.700319034200476E-4</v>
      </c>
      <c r="G81" s="101">
        <v>21.334274442240108</v>
      </c>
      <c r="H81" s="46">
        <v>125.325857142857</v>
      </c>
      <c r="I81" s="94"/>
      <c r="J81" s="46">
        <v>0.33003096000000004</v>
      </c>
      <c r="K81" s="46">
        <v>0.24402446</v>
      </c>
      <c r="L81" s="75">
        <f t="shared" si="10"/>
        <v>0.35245032403718901</v>
      </c>
      <c r="M81" s="75">
        <f t="shared" si="11"/>
        <v>0.5656523560881791</v>
      </c>
    </row>
    <row r="82" spans="1:13" ht="12.75" customHeight="1" x14ac:dyDescent="0.15">
      <c r="A82" s="56" t="s">
        <v>1238</v>
      </c>
      <c r="B82" s="56" t="s">
        <v>1079</v>
      </c>
      <c r="C82" s="46">
        <v>0.5563811139999999</v>
      </c>
      <c r="D82" s="46">
        <v>0.18004641899999999</v>
      </c>
      <c r="E82" s="75">
        <f t="shared" si="8"/>
        <v>2.0902092754202455</v>
      </c>
      <c r="F82" s="75">
        <f t="shared" si="9"/>
        <v>8.2966443864716929E-4</v>
      </c>
      <c r="G82" s="101">
        <v>46.762665761407092</v>
      </c>
      <c r="H82" s="46">
        <v>54.667619047619098</v>
      </c>
      <c r="I82" s="94"/>
      <c r="J82" s="46">
        <v>6.0406699999999997E-3</v>
      </c>
      <c r="K82" s="46">
        <v>6.049686E-2</v>
      </c>
      <c r="L82" s="75">
        <f t="shared" si="10"/>
        <v>-0.90014903252829981</v>
      </c>
      <c r="M82" s="75">
        <f t="shared" si="11"/>
        <v>1.0857072334054819E-2</v>
      </c>
    </row>
    <row r="83" spans="1:13" ht="12.75" customHeight="1" x14ac:dyDescent="0.15">
      <c r="A83" s="56" t="s">
        <v>1253</v>
      </c>
      <c r="B83" s="56" t="s">
        <v>1094</v>
      </c>
      <c r="C83" s="46">
        <v>0.54868413999999999</v>
      </c>
      <c r="D83" s="46">
        <v>0.22699782999999998</v>
      </c>
      <c r="E83" s="75">
        <f t="shared" si="8"/>
        <v>1.4171338554205564</v>
      </c>
      <c r="F83" s="75">
        <f t="shared" si="9"/>
        <v>8.1818686427897862E-4</v>
      </c>
      <c r="G83" s="101">
        <v>12.046286882481441</v>
      </c>
      <c r="H83" s="46">
        <v>89.709428571428603</v>
      </c>
      <c r="I83" s="94"/>
      <c r="J83" s="46">
        <v>0.11723555000000001</v>
      </c>
      <c r="K83" s="46">
        <v>0.1719646</v>
      </c>
      <c r="L83" s="75">
        <f t="shared" si="10"/>
        <v>-0.31825765302858833</v>
      </c>
      <c r="M83" s="75">
        <f t="shared" si="11"/>
        <v>0.2136667372962521</v>
      </c>
    </row>
    <row r="84" spans="1:13" ht="12.75" customHeight="1" x14ac:dyDescent="0.15">
      <c r="A84" s="56" t="s">
        <v>1902</v>
      </c>
      <c r="B84" s="56" t="s">
        <v>1906</v>
      </c>
      <c r="C84" s="46">
        <v>0.53789286999999997</v>
      </c>
      <c r="D84" s="46">
        <v>6.3389999999999996E-4</v>
      </c>
      <c r="E84" s="75">
        <f t="shared" si="8"/>
        <v>847.5453068307304</v>
      </c>
      <c r="F84" s="75">
        <f t="shared" si="9"/>
        <v>8.0209513732859171E-4</v>
      </c>
      <c r="G84" s="101">
        <v>21.659722260000002</v>
      </c>
      <c r="H84" s="46">
        <v>45.896619047618998</v>
      </c>
      <c r="I84" s="94"/>
      <c r="J84" s="46">
        <v>8.619378900000001</v>
      </c>
      <c r="K84" s="46">
        <v>7.0814654599999995</v>
      </c>
      <c r="L84" s="75">
        <f t="shared" si="10"/>
        <v>0.21717446038351529</v>
      </c>
      <c r="M84" s="75">
        <f t="shared" si="11"/>
        <v>16.0243412410356</v>
      </c>
    </row>
    <row r="85" spans="1:13" ht="12.75" customHeight="1" x14ac:dyDescent="0.15">
      <c r="A85" s="56" t="s">
        <v>1257</v>
      </c>
      <c r="B85" s="56" t="s">
        <v>1098</v>
      </c>
      <c r="C85" s="46">
        <v>0.53506710000000002</v>
      </c>
      <c r="D85" s="46">
        <v>1.6654238700000001</v>
      </c>
      <c r="E85" s="75">
        <f t="shared" si="8"/>
        <v>-0.67872016869795437</v>
      </c>
      <c r="F85" s="75">
        <f t="shared" si="9"/>
        <v>7.9788140537075971E-4</v>
      </c>
      <c r="G85" s="101">
        <v>1.4409017178972365</v>
      </c>
      <c r="H85" s="46">
        <v>136.56261904761899</v>
      </c>
      <c r="I85" s="94"/>
      <c r="J85" s="46">
        <v>3.1369000000000002E-3</v>
      </c>
      <c r="K85" s="46">
        <v>0</v>
      </c>
      <c r="L85" s="75" t="str">
        <f t="shared" si="10"/>
        <v/>
      </c>
      <c r="M85" s="75">
        <f t="shared" si="11"/>
        <v>5.8626291917406245E-3</v>
      </c>
    </row>
    <row r="86" spans="1:13" ht="12.75" customHeight="1" x14ac:dyDescent="0.15">
      <c r="A86" s="56" t="s">
        <v>1214</v>
      </c>
      <c r="B86" s="56" t="s">
        <v>1055</v>
      </c>
      <c r="C86" s="46">
        <v>0.53194405</v>
      </c>
      <c r="D86" s="46">
        <v>0.6681184</v>
      </c>
      <c r="E86" s="75">
        <f t="shared" si="8"/>
        <v>-0.20381769159478325</v>
      </c>
      <c r="F86" s="75">
        <f t="shared" si="9"/>
        <v>7.9322437539630761E-4</v>
      </c>
      <c r="G86" s="101">
        <v>4.3558328731389881</v>
      </c>
      <c r="H86" s="46">
        <v>35.462714285714299</v>
      </c>
      <c r="I86" s="94"/>
      <c r="J86" s="46">
        <v>0.74764990700588507</v>
      </c>
      <c r="K86" s="46">
        <v>0</v>
      </c>
      <c r="L86" s="75" t="str">
        <f t="shared" si="10"/>
        <v/>
      </c>
      <c r="M86" s="75">
        <f t="shared" si="11"/>
        <v>1.4055047838318431</v>
      </c>
    </row>
    <row r="87" spans="1:13" ht="12.75" customHeight="1" x14ac:dyDescent="0.15">
      <c r="A87" s="56" t="s">
        <v>1234</v>
      </c>
      <c r="B87" s="56" t="s">
        <v>1075</v>
      </c>
      <c r="C87" s="46">
        <v>0.48306971000000004</v>
      </c>
      <c r="D87" s="46">
        <v>0.70928508999999995</v>
      </c>
      <c r="E87" s="75">
        <f t="shared" si="8"/>
        <v>-0.31893435120707236</v>
      </c>
      <c r="F87" s="75">
        <f t="shared" si="9"/>
        <v>7.2034393276440534E-4</v>
      </c>
      <c r="G87" s="101">
        <v>8.2390726552457973</v>
      </c>
      <c r="H87" s="46">
        <v>32.405761904761903</v>
      </c>
      <c r="I87" s="94"/>
      <c r="J87" s="46">
        <v>0.17552915999999999</v>
      </c>
      <c r="K87" s="46">
        <v>0.14202283999999998</v>
      </c>
      <c r="L87" s="75">
        <f t="shared" si="10"/>
        <v>0.23592205310075487</v>
      </c>
      <c r="M87" s="75">
        <f t="shared" si="11"/>
        <v>0.36336196695089817</v>
      </c>
    </row>
    <row r="88" spans="1:13" ht="12.75" customHeight="1" x14ac:dyDescent="0.15">
      <c r="A88" s="56" t="s">
        <v>1237</v>
      </c>
      <c r="B88" s="56" t="s">
        <v>1078</v>
      </c>
      <c r="C88" s="46">
        <v>0.43026454999999997</v>
      </c>
      <c r="D88" s="46">
        <v>0.28552850000000002</v>
      </c>
      <c r="E88" s="75">
        <f t="shared" si="8"/>
        <v>0.50690579049026607</v>
      </c>
      <c r="F88" s="75">
        <f t="shared" si="9"/>
        <v>6.4160192961820576E-4</v>
      </c>
      <c r="G88" s="101">
        <v>3.2835383883970444</v>
      </c>
      <c r="H88" s="46">
        <v>30.182666666666702</v>
      </c>
      <c r="I88" s="94"/>
      <c r="J88" s="46">
        <v>0</v>
      </c>
      <c r="K88" s="46">
        <v>0</v>
      </c>
      <c r="L88" s="75" t="str">
        <f t="shared" si="10"/>
        <v/>
      </c>
      <c r="M88" s="75">
        <f t="shared" si="11"/>
        <v>0</v>
      </c>
    </row>
    <row r="89" spans="1:13" ht="12.75" customHeight="1" x14ac:dyDescent="0.15">
      <c r="A89" s="56" t="s">
        <v>618</v>
      </c>
      <c r="B89" s="56" t="s">
        <v>764</v>
      </c>
      <c r="C89" s="46">
        <v>0.39941155</v>
      </c>
      <c r="D89" s="46">
        <v>1.06277</v>
      </c>
      <c r="E89" s="75">
        <f t="shared" si="8"/>
        <v>-0.62417874987062105</v>
      </c>
      <c r="F89" s="75">
        <f t="shared" si="9"/>
        <v>5.9559455035698033E-4</v>
      </c>
      <c r="G89" s="101">
        <v>6.68284302</v>
      </c>
      <c r="H89" s="46">
        <v>46.127000000000002</v>
      </c>
      <c r="I89" s="94"/>
      <c r="J89" s="46">
        <v>6.0934080399999999</v>
      </c>
      <c r="K89" s="46">
        <v>7.8717985300000004</v>
      </c>
      <c r="L89" s="75">
        <f t="shared" si="10"/>
        <v>-0.22591920807200849</v>
      </c>
      <c r="M89" s="75">
        <f t="shared" si="11"/>
        <v>15.25596352934711</v>
      </c>
    </row>
    <row r="90" spans="1:13" ht="12.75" customHeight="1" x14ac:dyDescent="0.15">
      <c r="A90" s="56" t="s">
        <v>1315</v>
      </c>
      <c r="B90" s="56" t="s">
        <v>1156</v>
      </c>
      <c r="C90" s="46">
        <v>0.38972751999999999</v>
      </c>
      <c r="D90" s="46">
        <v>0.54021253000000002</v>
      </c>
      <c r="E90" s="75">
        <f t="shared" si="8"/>
        <v>-0.27856630796771786</v>
      </c>
      <c r="F90" s="75">
        <f t="shared" si="9"/>
        <v>5.8115391764745178E-4</v>
      </c>
      <c r="G90" s="101">
        <v>3.5677355372006709</v>
      </c>
      <c r="H90" s="46">
        <v>223.46685714285701</v>
      </c>
      <c r="I90" s="94"/>
      <c r="J90" s="46">
        <v>3.975157E-2</v>
      </c>
      <c r="K90" s="46">
        <v>0.12821982000000001</v>
      </c>
      <c r="L90" s="75">
        <f t="shared" si="10"/>
        <v>-0.6899732818217964</v>
      </c>
      <c r="M90" s="75">
        <f t="shared" si="11"/>
        <v>0.10199836542207746</v>
      </c>
    </row>
    <row r="91" spans="1:13" ht="12.75" customHeight="1" x14ac:dyDescent="0.15">
      <c r="A91" s="56" t="s">
        <v>1229</v>
      </c>
      <c r="B91" s="56" t="s">
        <v>1070</v>
      </c>
      <c r="C91" s="46">
        <v>0.38454416999999996</v>
      </c>
      <c r="D91" s="46">
        <v>1.21073629</v>
      </c>
      <c r="E91" s="75">
        <f t="shared" si="8"/>
        <v>-0.68238816893809306</v>
      </c>
      <c r="F91" s="75">
        <f t="shared" si="9"/>
        <v>5.7342460933728181E-4</v>
      </c>
      <c r="G91" s="101">
        <v>6.3099100910890469</v>
      </c>
      <c r="H91" s="46">
        <v>35.801142857142899</v>
      </c>
      <c r="I91" s="94"/>
      <c r="J91" s="46">
        <v>1.335101E-2</v>
      </c>
      <c r="K91" s="46">
        <v>1.8008799999999998E-2</v>
      </c>
      <c r="L91" s="75">
        <f t="shared" si="10"/>
        <v>-0.25863966505264091</v>
      </c>
      <c r="M91" s="75">
        <f t="shared" si="11"/>
        <v>3.4719054510695097E-2</v>
      </c>
    </row>
    <row r="92" spans="1:13" ht="12.75" customHeight="1" x14ac:dyDescent="0.15">
      <c r="A92" s="56" t="s">
        <v>1291</v>
      </c>
      <c r="B92" s="56" t="s">
        <v>1132</v>
      </c>
      <c r="C92" s="46">
        <v>0.38213441999999997</v>
      </c>
      <c r="D92" s="46">
        <v>9.456413000000001E-2</v>
      </c>
      <c r="E92" s="75">
        <f t="shared" si="8"/>
        <v>3.0410081497075048</v>
      </c>
      <c r="F92" s="75">
        <f t="shared" si="9"/>
        <v>5.6983123811974259E-4</v>
      </c>
      <c r="G92" s="101">
        <v>1.6644796525686543</v>
      </c>
      <c r="H92" s="46">
        <v>307.15219047619001</v>
      </c>
      <c r="I92" s="94"/>
      <c r="J92" s="46">
        <v>3.8829040000000002E-2</v>
      </c>
      <c r="K92" s="46">
        <v>0</v>
      </c>
      <c r="L92" s="75" t="str">
        <f t="shared" si="10"/>
        <v/>
      </c>
      <c r="M92" s="75">
        <f t="shared" si="11"/>
        <v>0.10161094622148929</v>
      </c>
    </row>
    <row r="93" spans="1:13" ht="12.75" customHeight="1" x14ac:dyDescent="0.15">
      <c r="A93" s="56" t="s">
        <v>1263</v>
      </c>
      <c r="B93" s="56" t="s">
        <v>1104</v>
      </c>
      <c r="C93" s="46">
        <v>0.38088833</v>
      </c>
      <c r="D93" s="46">
        <v>0.34853542999999998</v>
      </c>
      <c r="E93" s="75">
        <f t="shared" si="8"/>
        <v>9.2825283214392318E-2</v>
      </c>
      <c r="F93" s="75">
        <f t="shared" si="9"/>
        <v>5.6797309352363788E-4</v>
      </c>
      <c r="G93" s="101">
        <v>2.9011351276322159</v>
      </c>
      <c r="H93" s="46">
        <v>100.95152380952401</v>
      </c>
      <c r="I93" s="94"/>
      <c r="J93" s="46">
        <v>1.3270000000000001E-2</v>
      </c>
      <c r="K93" s="46">
        <v>2.4517500000000001E-2</v>
      </c>
      <c r="L93" s="75">
        <f t="shared" si="10"/>
        <v>-0.45875395125930463</v>
      </c>
      <c r="M93" s="75">
        <f t="shared" si="11"/>
        <v>3.4839607713893467E-2</v>
      </c>
    </row>
    <row r="94" spans="1:13" ht="12.75" customHeight="1" x14ac:dyDescent="0.15">
      <c r="A94" s="56" t="s">
        <v>1311</v>
      </c>
      <c r="B94" s="56" t="s">
        <v>1152</v>
      </c>
      <c r="C94" s="46">
        <v>0.38014300000000001</v>
      </c>
      <c r="D94" s="46">
        <v>0.398953</v>
      </c>
      <c r="E94" s="75">
        <f t="shared" si="8"/>
        <v>-4.7148410965702658E-2</v>
      </c>
      <c r="F94" s="75">
        <f t="shared" si="9"/>
        <v>5.6686167226849998E-4</v>
      </c>
      <c r="G94" s="101">
        <v>1.8164350500244397</v>
      </c>
      <c r="H94" s="46">
        <v>21.977095238095199</v>
      </c>
      <c r="I94" s="94"/>
      <c r="J94" s="46">
        <v>0.36833900000000003</v>
      </c>
      <c r="K94" s="46">
        <v>0.38767064000000001</v>
      </c>
      <c r="L94" s="75">
        <f t="shared" si="10"/>
        <v>-4.9866144106244348E-2</v>
      </c>
      <c r="M94" s="75">
        <f t="shared" si="11"/>
        <v>0.9689485272647399</v>
      </c>
    </row>
    <row r="95" spans="1:13" ht="12.75" customHeight="1" x14ac:dyDescent="0.15">
      <c r="A95" s="56" t="s">
        <v>1305</v>
      </c>
      <c r="B95" s="56" t="s">
        <v>1146</v>
      </c>
      <c r="C95" s="46">
        <v>0.36953825000000001</v>
      </c>
      <c r="D95" s="46">
        <v>0.28398211000000001</v>
      </c>
      <c r="E95" s="75">
        <f t="shared" si="8"/>
        <v>0.30127299216137238</v>
      </c>
      <c r="F95" s="75">
        <f t="shared" si="9"/>
        <v>5.5104808022816423E-4</v>
      </c>
      <c r="G95" s="101">
        <v>1.1182380100922584</v>
      </c>
      <c r="H95" s="46">
        <v>94.277047619047593</v>
      </c>
      <c r="I95" s="94"/>
      <c r="J95" s="46">
        <v>3.7121379999999995E-2</v>
      </c>
      <c r="K95" s="46">
        <v>0</v>
      </c>
      <c r="L95" s="75" t="str">
        <f t="shared" si="10"/>
        <v/>
      </c>
      <c r="M95" s="75">
        <f t="shared" si="11"/>
        <v>0.10045341720376712</v>
      </c>
    </row>
    <row r="96" spans="1:13" ht="12.75" customHeight="1" x14ac:dyDescent="0.15">
      <c r="A96" s="56" t="s">
        <v>614</v>
      </c>
      <c r="B96" s="56" t="s">
        <v>760</v>
      </c>
      <c r="C96" s="46">
        <v>0.35860187999999998</v>
      </c>
      <c r="D96" s="46">
        <v>4.7038293499999995</v>
      </c>
      <c r="E96" s="75">
        <f t="shared" si="8"/>
        <v>-0.92376384147524404</v>
      </c>
      <c r="F96" s="75">
        <f t="shared" si="9"/>
        <v>5.3473998304697954E-4</v>
      </c>
      <c r="G96" s="101">
        <v>9.0818830300000002</v>
      </c>
      <c r="H96" s="46">
        <v>151.50899999999999</v>
      </c>
      <c r="I96" s="94"/>
      <c r="J96" s="46">
        <v>0.28209718</v>
      </c>
      <c r="K96" s="46">
        <v>14.28871552</v>
      </c>
      <c r="L96" s="75">
        <f t="shared" si="10"/>
        <v>-0.98025734506330209</v>
      </c>
      <c r="M96" s="75">
        <f t="shared" si="11"/>
        <v>0.78665839677137228</v>
      </c>
    </row>
    <row r="97" spans="1:13" ht="12.75" customHeight="1" x14ac:dyDescent="0.15">
      <c r="A97" s="56" t="s">
        <v>1241</v>
      </c>
      <c r="B97" s="56" t="s">
        <v>1082</v>
      </c>
      <c r="C97" s="46">
        <v>0.34625738900000003</v>
      </c>
      <c r="D97" s="46">
        <v>0.23081343500000001</v>
      </c>
      <c r="E97" s="75">
        <f t="shared" si="8"/>
        <v>0.50016132726416029</v>
      </c>
      <c r="F97" s="75">
        <f t="shared" si="9"/>
        <v>5.1633212386881916E-4</v>
      </c>
      <c r="G97" s="101">
        <v>34.261529477021632</v>
      </c>
      <c r="H97" s="46">
        <v>51.006</v>
      </c>
      <c r="I97" s="94"/>
      <c r="J97" s="46">
        <v>9.3042130000000001E-2</v>
      </c>
      <c r="K97" s="46">
        <v>4.2188834999999996</v>
      </c>
      <c r="L97" s="75">
        <f t="shared" si="10"/>
        <v>-0.97794626706331189</v>
      </c>
      <c r="M97" s="75">
        <f t="shared" si="11"/>
        <v>0.26870799860389405</v>
      </c>
    </row>
    <row r="98" spans="1:13" ht="12.75" customHeight="1" x14ac:dyDescent="0.15">
      <c r="A98" s="56" t="s">
        <v>1292</v>
      </c>
      <c r="B98" s="56" t="s">
        <v>1133</v>
      </c>
      <c r="C98" s="46">
        <v>0.32244074</v>
      </c>
      <c r="D98" s="46">
        <v>0.61259788000000004</v>
      </c>
      <c r="E98" s="75">
        <f t="shared" si="8"/>
        <v>-0.47365025161366869</v>
      </c>
      <c r="F98" s="75">
        <f t="shared" si="9"/>
        <v>4.8081721111237772E-4</v>
      </c>
      <c r="G98" s="101">
        <v>7.8299883958229444</v>
      </c>
      <c r="H98" s="46">
        <v>31.610761904761901</v>
      </c>
      <c r="I98" s="94"/>
      <c r="J98" s="46">
        <v>1.760492E-2</v>
      </c>
      <c r="K98" s="46">
        <v>2.5591799999999999E-3</v>
      </c>
      <c r="L98" s="75">
        <f t="shared" si="10"/>
        <v>5.8791253448370187</v>
      </c>
      <c r="M98" s="75">
        <f t="shared" si="11"/>
        <v>5.4598931884351831E-2</v>
      </c>
    </row>
    <row r="99" spans="1:13" ht="12.75" customHeight="1" x14ac:dyDescent="0.15">
      <c r="A99" s="56" t="s">
        <v>1221</v>
      </c>
      <c r="B99" s="56" t="s">
        <v>1062</v>
      </c>
      <c r="C99" s="46">
        <v>0.31225779999999997</v>
      </c>
      <c r="D99" s="46">
        <v>2.25097156</v>
      </c>
      <c r="E99" s="75">
        <f t="shared" si="8"/>
        <v>-0.86127865604841314</v>
      </c>
      <c r="F99" s="75">
        <f t="shared" si="9"/>
        <v>4.656326137450454E-4</v>
      </c>
      <c r="G99" s="101">
        <v>0.96884798323875088</v>
      </c>
      <c r="H99" s="46">
        <v>31.685714285714301</v>
      </c>
      <c r="I99" s="94"/>
      <c r="J99" s="46">
        <v>0.66845440229062503</v>
      </c>
      <c r="K99" s="46">
        <v>0.15085003</v>
      </c>
      <c r="L99" s="75">
        <f t="shared" si="10"/>
        <v>3.4312513712501422</v>
      </c>
      <c r="M99" s="75">
        <f t="shared" si="11"/>
        <v>2.1407132257084531</v>
      </c>
    </row>
    <row r="100" spans="1:13" ht="12.75" customHeight="1" x14ac:dyDescent="0.15">
      <c r="A100" s="56" t="s">
        <v>1218</v>
      </c>
      <c r="B100" s="56" t="s">
        <v>1059</v>
      </c>
      <c r="C100" s="46">
        <v>0.20999699999999999</v>
      </c>
      <c r="D100" s="46">
        <v>7.8830399999999991E-3</v>
      </c>
      <c r="E100" s="75">
        <f t="shared" si="8"/>
        <v>25.639088473482314</v>
      </c>
      <c r="F100" s="75">
        <f t="shared" si="9"/>
        <v>3.1314334498167316E-4</v>
      </c>
      <c r="G100" s="101">
        <v>23.747273841073387</v>
      </c>
      <c r="H100" s="46">
        <v>44.254571428571403</v>
      </c>
      <c r="I100" s="94"/>
      <c r="J100" s="46">
        <v>0.40030607000000001</v>
      </c>
      <c r="K100" s="46">
        <v>0</v>
      </c>
      <c r="L100" s="75" t="str">
        <f t="shared" si="10"/>
        <v/>
      </c>
      <c r="M100" s="75">
        <f t="shared" si="11"/>
        <v>1.9062466130468532</v>
      </c>
    </row>
    <row r="101" spans="1:13" ht="12.75" customHeight="1" x14ac:dyDescent="0.15">
      <c r="A101" s="56" t="s">
        <v>1250</v>
      </c>
      <c r="B101" s="56" t="s">
        <v>1091</v>
      </c>
      <c r="C101" s="46">
        <v>0.20838297</v>
      </c>
      <c r="D101" s="46">
        <v>0</v>
      </c>
      <c r="E101" s="75" t="str">
        <f t="shared" si="8"/>
        <v/>
      </c>
      <c r="F101" s="75">
        <f t="shared" si="9"/>
        <v>3.1073653558391623E-4</v>
      </c>
      <c r="G101" s="101">
        <v>1.0700954752951952</v>
      </c>
      <c r="H101" s="46">
        <v>45.826714285714303</v>
      </c>
      <c r="I101" s="94"/>
      <c r="J101" s="46">
        <v>0</v>
      </c>
      <c r="K101" s="46">
        <v>0.35875304456999396</v>
      </c>
      <c r="L101" s="75">
        <f t="shared" si="10"/>
        <v>-1</v>
      </c>
      <c r="M101" s="75">
        <f t="shared" si="11"/>
        <v>0</v>
      </c>
    </row>
    <row r="102" spans="1:13" ht="12.75" customHeight="1" x14ac:dyDescent="0.15">
      <c r="A102" s="56" t="s">
        <v>1261</v>
      </c>
      <c r="B102" s="56" t="s">
        <v>1102</v>
      </c>
      <c r="C102" s="46">
        <v>0.18580437999999999</v>
      </c>
      <c r="D102" s="46">
        <v>0.30529754999999997</v>
      </c>
      <c r="E102" s="75">
        <f t="shared" si="8"/>
        <v>-0.39139904660224101</v>
      </c>
      <c r="F102" s="75">
        <f t="shared" si="9"/>
        <v>2.7706779175629126E-4</v>
      </c>
      <c r="G102" s="101">
        <v>3.6419738167652231</v>
      </c>
      <c r="H102" s="46">
        <v>120.54085714285701</v>
      </c>
      <c r="I102" s="94"/>
      <c r="J102" s="46">
        <v>2.08172E-3</v>
      </c>
      <c r="K102" s="46">
        <v>0.20915632999999997</v>
      </c>
      <c r="L102" s="75">
        <f t="shared" si="10"/>
        <v>-0.99004706192731529</v>
      </c>
      <c r="M102" s="75">
        <f t="shared" si="11"/>
        <v>1.1203826303771742E-2</v>
      </c>
    </row>
    <row r="103" spans="1:13" ht="12.75" customHeight="1" x14ac:dyDescent="0.15">
      <c r="A103" s="56" t="s">
        <v>1901</v>
      </c>
      <c r="B103" s="58" t="s">
        <v>1905</v>
      </c>
      <c r="C103" s="46">
        <v>0.18515377</v>
      </c>
      <c r="D103" s="46">
        <v>8.0084380000000011E-2</v>
      </c>
      <c r="E103" s="75">
        <f t="shared" ref="E103:E134" si="12">IF(ISERROR(C103/D103-1),"",((C103/D103-1)))</f>
        <v>1.3119835603397312</v>
      </c>
      <c r="F103" s="75">
        <f t="shared" ref="F103:F134" si="13">C103/$C$185</f>
        <v>2.7609761507910765E-4</v>
      </c>
      <c r="G103" s="101">
        <v>2.2409574300000004</v>
      </c>
      <c r="H103" s="46">
        <v>85.266714285714301</v>
      </c>
      <c r="I103" s="94"/>
      <c r="J103" s="46">
        <v>0.27426154999999997</v>
      </c>
      <c r="K103" s="46">
        <v>0.26708494999999999</v>
      </c>
      <c r="L103" s="75">
        <f t="shared" ref="L103:L134" si="14">IF(ISERROR(J103/K103-1),"",((J103/K103-1)))</f>
        <v>2.6870102564745757E-2</v>
      </c>
      <c r="M103" s="75">
        <f t="shared" ref="M103:M134" si="15">IF(ISERROR(J103/C103),"",(J103/C103))</f>
        <v>1.4812636545288815</v>
      </c>
    </row>
    <row r="104" spans="1:13" ht="12.75" customHeight="1" x14ac:dyDescent="0.15">
      <c r="A104" s="56" t="s">
        <v>1295</v>
      </c>
      <c r="B104" s="56" t="s">
        <v>1136</v>
      </c>
      <c r="C104" s="46">
        <v>0.17712637000000001</v>
      </c>
      <c r="D104" s="46">
        <v>0.48955528000000004</v>
      </c>
      <c r="E104" s="75">
        <f t="shared" si="12"/>
        <v>-0.6381892357488208</v>
      </c>
      <c r="F104" s="75">
        <f t="shared" si="13"/>
        <v>2.6412731603909335E-4</v>
      </c>
      <c r="G104" s="101">
        <v>20.908600335026833</v>
      </c>
      <c r="H104" s="46">
        <v>63.469809523809502</v>
      </c>
      <c r="I104" s="94"/>
      <c r="J104" s="46">
        <v>6.3934989999999997E-2</v>
      </c>
      <c r="K104" s="46">
        <v>0.42810434999999997</v>
      </c>
      <c r="L104" s="75">
        <f t="shared" si="14"/>
        <v>-0.85065559366542298</v>
      </c>
      <c r="M104" s="75">
        <f t="shared" si="15"/>
        <v>0.36095692583775074</v>
      </c>
    </row>
    <row r="105" spans="1:13" ht="12.75" customHeight="1" x14ac:dyDescent="0.15">
      <c r="A105" s="56" t="s">
        <v>1283</v>
      </c>
      <c r="B105" s="56" t="s">
        <v>1124</v>
      </c>
      <c r="C105" s="46">
        <v>0.17629992000000003</v>
      </c>
      <c r="D105" s="46">
        <v>0.94849944999999991</v>
      </c>
      <c r="E105" s="75">
        <f t="shared" si="12"/>
        <v>-0.81412754641027996</v>
      </c>
      <c r="F105" s="75">
        <f t="shared" si="13"/>
        <v>2.6289493025520073E-4</v>
      </c>
      <c r="G105" s="101">
        <v>2.1994648859974717</v>
      </c>
      <c r="H105" s="46">
        <v>62.384952380952399</v>
      </c>
      <c r="I105" s="94"/>
      <c r="J105" s="46">
        <v>6.7929130000000004E-2</v>
      </c>
      <c r="K105" s="46">
        <v>1.97342E-2</v>
      </c>
      <c r="L105" s="75">
        <f t="shared" si="14"/>
        <v>2.4422033829595322</v>
      </c>
      <c r="M105" s="75">
        <f t="shared" si="15"/>
        <v>0.38530437223113884</v>
      </c>
    </row>
    <row r="106" spans="1:13" ht="12.75" customHeight="1" x14ac:dyDescent="0.15">
      <c r="A106" s="56" t="s">
        <v>1636</v>
      </c>
      <c r="B106" s="56" t="s">
        <v>1184</v>
      </c>
      <c r="C106" s="46">
        <v>0.173429</v>
      </c>
      <c r="D106" s="46">
        <v>2.0642500000000001E-3</v>
      </c>
      <c r="E106" s="75">
        <f t="shared" si="12"/>
        <v>83.015501998304458</v>
      </c>
      <c r="F106" s="75">
        <f t="shared" si="13"/>
        <v>2.5861387151638644E-4</v>
      </c>
      <c r="G106" s="101">
        <v>0.69887034460520181</v>
      </c>
      <c r="H106" s="46">
        <v>90.566285714285698</v>
      </c>
      <c r="I106" s="94"/>
      <c r="J106" s="46">
        <v>0.15822120000000001</v>
      </c>
      <c r="K106" s="46">
        <v>0</v>
      </c>
      <c r="L106" s="75" t="str">
        <f t="shared" si="14"/>
        <v/>
      </c>
      <c r="M106" s="75">
        <f t="shared" si="15"/>
        <v>0.91231108984079945</v>
      </c>
    </row>
    <row r="107" spans="1:13" ht="12.75" customHeight="1" x14ac:dyDescent="0.15">
      <c r="A107" s="56" t="s">
        <v>1259</v>
      </c>
      <c r="B107" s="56" t="s">
        <v>1100</v>
      </c>
      <c r="C107" s="46">
        <v>0.17244683</v>
      </c>
      <c r="D107" s="46">
        <v>0.19105260999999998</v>
      </c>
      <c r="E107" s="75">
        <f t="shared" si="12"/>
        <v>-9.7385636343832127E-2</v>
      </c>
      <c r="F107" s="75">
        <f t="shared" si="13"/>
        <v>2.5714927916915933E-4</v>
      </c>
      <c r="G107" s="101">
        <v>22.953875296838589</v>
      </c>
      <c r="H107" s="46">
        <v>75.543571428571397</v>
      </c>
      <c r="I107" s="94"/>
      <c r="J107" s="46">
        <v>5.5255680000000001E-2</v>
      </c>
      <c r="K107" s="46">
        <v>7.5633199999999998E-2</v>
      </c>
      <c r="L107" s="75">
        <f t="shared" si="14"/>
        <v>-0.26942559616676265</v>
      </c>
      <c r="M107" s="75">
        <f t="shared" si="15"/>
        <v>0.32042154674574186</v>
      </c>
    </row>
    <row r="108" spans="1:13" ht="12.75" customHeight="1" x14ac:dyDescent="0.15">
      <c r="A108" s="56" t="s">
        <v>1288</v>
      </c>
      <c r="B108" s="56" t="s">
        <v>1129</v>
      </c>
      <c r="C108" s="46">
        <v>0.1652739</v>
      </c>
      <c r="D108" s="46">
        <v>4.8910000000000002E-2</v>
      </c>
      <c r="E108" s="75">
        <f t="shared" si="12"/>
        <v>2.3791433244735227</v>
      </c>
      <c r="F108" s="75">
        <f t="shared" si="13"/>
        <v>2.4645314877910903E-4</v>
      </c>
      <c r="G108" s="101">
        <v>6.7023923769889207</v>
      </c>
      <c r="H108" s="46">
        <v>40.036047619047601</v>
      </c>
      <c r="I108" s="94"/>
      <c r="J108" s="46">
        <v>0</v>
      </c>
      <c r="K108" s="46">
        <v>0</v>
      </c>
      <c r="L108" s="75" t="str">
        <f t="shared" si="14"/>
        <v/>
      </c>
      <c r="M108" s="75">
        <f t="shared" si="15"/>
        <v>0</v>
      </c>
    </row>
    <row r="109" spans="1:13" ht="12.75" customHeight="1" x14ac:dyDescent="0.15">
      <c r="A109" s="56" t="s">
        <v>1304</v>
      </c>
      <c r="B109" s="56" t="s">
        <v>1145</v>
      </c>
      <c r="C109" s="46">
        <v>0.15633269</v>
      </c>
      <c r="D109" s="46">
        <v>0.57634608999999992</v>
      </c>
      <c r="E109" s="75">
        <f t="shared" si="12"/>
        <v>-0.72875205937460241</v>
      </c>
      <c r="F109" s="75">
        <f t="shared" si="13"/>
        <v>2.3312019446269694E-4</v>
      </c>
      <c r="G109" s="101">
        <v>0.56926800991545423</v>
      </c>
      <c r="H109" s="46">
        <v>59.787619047619003</v>
      </c>
      <c r="I109" s="94"/>
      <c r="J109" s="46">
        <v>7.0890800000000002E-3</v>
      </c>
      <c r="K109" s="46">
        <v>0</v>
      </c>
      <c r="L109" s="75" t="str">
        <f t="shared" si="14"/>
        <v/>
      </c>
      <c r="M109" s="75">
        <f t="shared" si="15"/>
        <v>4.5346114110874705E-2</v>
      </c>
    </row>
    <row r="110" spans="1:13" ht="12.75" customHeight="1" x14ac:dyDescent="0.15">
      <c r="A110" s="56" t="s">
        <v>615</v>
      </c>
      <c r="B110" s="56" t="s">
        <v>761</v>
      </c>
      <c r="C110" s="46">
        <v>0.1543852</v>
      </c>
      <c r="D110" s="46">
        <v>2.4994471800000002</v>
      </c>
      <c r="E110" s="75">
        <f t="shared" si="12"/>
        <v>-0.93823226142350402</v>
      </c>
      <c r="F110" s="75">
        <f t="shared" si="13"/>
        <v>2.302161361527289E-4</v>
      </c>
      <c r="G110" s="101">
        <v>31.970148600000002</v>
      </c>
      <c r="H110" s="46">
        <v>49.8825</v>
      </c>
      <c r="I110" s="94"/>
      <c r="J110" s="46">
        <v>0.76145944999999993</v>
      </c>
      <c r="K110" s="46">
        <v>29.829288569999999</v>
      </c>
      <c r="L110" s="75">
        <f t="shared" si="14"/>
        <v>-0.97447275860391058</v>
      </c>
      <c r="M110" s="75">
        <f t="shared" si="15"/>
        <v>4.9322049652427822</v>
      </c>
    </row>
    <row r="111" spans="1:13" ht="12.75" customHeight="1" x14ac:dyDescent="0.15">
      <c r="A111" s="56" t="s">
        <v>1319</v>
      </c>
      <c r="B111" s="56" t="s">
        <v>1160</v>
      </c>
      <c r="C111" s="46">
        <v>0.14544801999999998</v>
      </c>
      <c r="D111" s="46">
        <v>0.1028227</v>
      </c>
      <c r="E111" s="75">
        <f t="shared" si="12"/>
        <v>0.41455165055965248</v>
      </c>
      <c r="F111" s="75">
        <f t="shared" si="13"/>
        <v>2.1688919129207225E-4</v>
      </c>
      <c r="G111" s="101">
        <v>1.6023445535581087</v>
      </c>
      <c r="H111" s="46">
        <v>63.903238095238102</v>
      </c>
      <c r="I111" s="94"/>
      <c r="J111" s="46">
        <v>0.12058924</v>
      </c>
      <c r="K111" s="46">
        <v>9.9767620000000001E-2</v>
      </c>
      <c r="L111" s="75">
        <f t="shared" si="14"/>
        <v>0.20870117980162295</v>
      </c>
      <c r="M111" s="75">
        <f t="shared" si="15"/>
        <v>0.82908821997026849</v>
      </c>
    </row>
    <row r="112" spans="1:13" ht="12.75" customHeight="1" x14ac:dyDescent="0.15">
      <c r="A112" s="56" t="s">
        <v>1275</v>
      </c>
      <c r="B112" s="56" t="s">
        <v>1116</v>
      </c>
      <c r="C112" s="46">
        <v>0.13518572500000001</v>
      </c>
      <c r="D112" s="46">
        <v>0.59977327000000002</v>
      </c>
      <c r="E112" s="75">
        <f t="shared" si="12"/>
        <v>-0.77460528542727491</v>
      </c>
      <c r="F112" s="75">
        <f t="shared" si="13"/>
        <v>2.0158626132884091E-4</v>
      </c>
      <c r="G112" s="101">
        <v>13.038037924363666</v>
      </c>
      <c r="H112" s="46">
        <v>82.940761904761899</v>
      </c>
      <c r="I112" s="94"/>
      <c r="J112" s="46">
        <v>3.0077590000000001E-2</v>
      </c>
      <c r="K112" s="46">
        <v>0.13270593999999999</v>
      </c>
      <c r="L112" s="75">
        <f t="shared" si="14"/>
        <v>-0.77335159224975158</v>
      </c>
      <c r="M112" s="75">
        <f t="shared" si="15"/>
        <v>0.2224908732042529</v>
      </c>
    </row>
    <row r="113" spans="1:13" ht="12.75" customHeight="1" x14ac:dyDescent="0.15">
      <c r="A113" s="56" t="s">
        <v>1269</v>
      </c>
      <c r="B113" s="56" t="s">
        <v>1110</v>
      </c>
      <c r="C113" s="46">
        <v>0.13022666999999999</v>
      </c>
      <c r="D113" s="46">
        <v>0.21593983999999999</v>
      </c>
      <c r="E113" s="75">
        <f t="shared" si="12"/>
        <v>-0.39693078405541105</v>
      </c>
      <c r="F113" s="75">
        <f t="shared" si="13"/>
        <v>1.9419141725655369E-4</v>
      </c>
      <c r="G113" s="101">
        <v>5.1619808293652296</v>
      </c>
      <c r="H113" s="46">
        <v>105.51452380952399</v>
      </c>
      <c r="I113" s="94"/>
      <c r="J113" s="46">
        <v>2.8729939999999999E-2</v>
      </c>
      <c r="K113" s="46">
        <v>2.81718E-2</v>
      </c>
      <c r="L113" s="75">
        <f t="shared" si="14"/>
        <v>1.9812010592152429E-2</v>
      </c>
      <c r="M113" s="75">
        <f t="shared" si="15"/>
        <v>0.22061487097842555</v>
      </c>
    </row>
    <row r="114" spans="1:13" ht="12.75" customHeight="1" x14ac:dyDescent="0.15">
      <c r="A114" s="56" t="s">
        <v>1216</v>
      </c>
      <c r="B114" s="56" t="s">
        <v>1057</v>
      </c>
      <c r="C114" s="46">
        <v>0.11268556</v>
      </c>
      <c r="D114" s="46">
        <v>0.60728451000000006</v>
      </c>
      <c r="E114" s="75">
        <f t="shared" si="12"/>
        <v>-0.81444354640298666</v>
      </c>
      <c r="F114" s="75">
        <f t="shared" si="13"/>
        <v>1.6803446329963302E-4</v>
      </c>
      <c r="G114" s="101">
        <v>47.385120211235062</v>
      </c>
      <c r="H114" s="46">
        <v>22.105809523809501</v>
      </c>
      <c r="I114" s="94"/>
      <c r="J114" s="46">
        <v>2.135459E-2</v>
      </c>
      <c r="K114" s="46">
        <v>0.12572327999999999</v>
      </c>
      <c r="L114" s="75">
        <f t="shared" si="14"/>
        <v>-0.8301460954566251</v>
      </c>
      <c r="M114" s="75">
        <f t="shared" si="15"/>
        <v>0.18950600236623041</v>
      </c>
    </row>
    <row r="115" spans="1:13" ht="12.75" customHeight="1" x14ac:dyDescent="0.15">
      <c r="A115" s="56" t="s">
        <v>1328</v>
      </c>
      <c r="B115" s="56" t="s">
        <v>1169</v>
      </c>
      <c r="C115" s="46">
        <v>0.11059368</v>
      </c>
      <c r="D115" s="46">
        <v>0</v>
      </c>
      <c r="E115" s="75" t="str">
        <f t="shared" si="12"/>
        <v/>
      </c>
      <c r="F115" s="75">
        <f t="shared" si="13"/>
        <v>1.649150934967298E-4</v>
      </c>
      <c r="G115" s="101">
        <v>0.35224</v>
      </c>
      <c r="H115" s="46">
        <v>63.740857142857102</v>
      </c>
      <c r="I115" s="94"/>
      <c r="J115" s="46">
        <v>0</v>
      </c>
      <c r="K115" s="46">
        <v>0</v>
      </c>
      <c r="L115" s="75" t="str">
        <f t="shared" si="14"/>
        <v/>
      </c>
      <c r="M115" s="75">
        <f t="shared" si="15"/>
        <v>0</v>
      </c>
    </row>
    <row r="116" spans="1:13" ht="12.75" customHeight="1" x14ac:dyDescent="0.15">
      <c r="A116" s="56" t="s">
        <v>1329</v>
      </c>
      <c r="B116" s="56" t="s">
        <v>1170</v>
      </c>
      <c r="C116" s="46">
        <v>0.10826841000000001</v>
      </c>
      <c r="D116" s="46">
        <v>9.5346929999999996E-2</v>
      </c>
      <c r="E116" s="75">
        <f t="shared" si="12"/>
        <v>0.13552067171958249</v>
      </c>
      <c r="F116" s="75">
        <f t="shared" si="13"/>
        <v>1.6144769717304171E-4</v>
      </c>
      <c r="G116" s="101">
        <v>28.497169624831209</v>
      </c>
      <c r="H116" s="46">
        <v>39.431095238095203</v>
      </c>
      <c r="I116" s="94"/>
      <c r="J116" s="46">
        <v>0.19763504000000001</v>
      </c>
      <c r="K116" s="46">
        <v>0.27109930999999998</v>
      </c>
      <c r="L116" s="75">
        <f t="shared" si="14"/>
        <v>-0.27098656208309779</v>
      </c>
      <c r="M116" s="75">
        <f t="shared" si="15"/>
        <v>1.8254174047628482</v>
      </c>
    </row>
    <row r="117" spans="1:13" ht="12.75" customHeight="1" x14ac:dyDescent="0.15">
      <c r="A117" s="56" t="s">
        <v>1240</v>
      </c>
      <c r="B117" s="56" t="s">
        <v>1081</v>
      </c>
      <c r="C117" s="46">
        <v>0.10553106</v>
      </c>
      <c r="D117" s="46">
        <v>8.9113500000000002E-3</v>
      </c>
      <c r="E117" s="75">
        <f t="shared" si="12"/>
        <v>10.842320187177027</v>
      </c>
      <c r="F117" s="75">
        <f t="shared" si="13"/>
        <v>1.5736581535860821E-4</v>
      </c>
      <c r="G117" s="101">
        <v>15.949822688737497</v>
      </c>
      <c r="H117" s="46">
        <v>93.697238095238106</v>
      </c>
      <c r="I117" s="94"/>
      <c r="J117" s="46">
        <v>0</v>
      </c>
      <c r="K117" s="46">
        <v>0.79590857999999998</v>
      </c>
      <c r="L117" s="75">
        <f t="shared" si="14"/>
        <v>-1</v>
      </c>
      <c r="M117" s="75">
        <f t="shared" si="15"/>
        <v>0</v>
      </c>
    </row>
    <row r="118" spans="1:13" ht="12.75" customHeight="1" x14ac:dyDescent="0.15">
      <c r="A118" s="56" t="s">
        <v>1310</v>
      </c>
      <c r="B118" s="56" t="s">
        <v>1151</v>
      </c>
      <c r="C118" s="46">
        <v>0.10227624</v>
      </c>
      <c r="D118" s="46">
        <v>2.4580482400000001</v>
      </c>
      <c r="E118" s="75">
        <f t="shared" si="12"/>
        <v>-0.9583912803924467</v>
      </c>
      <c r="F118" s="75">
        <f t="shared" si="13"/>
        <v>1.5251229258393407E-4</v>
      </c>
      <c r="G118" s="101">
        <v>1.1900613284122601</v>
      </c>
      <c r="H118" s="46">
        <v>128.349428571429</v>
      </c>
      <c r="I118" s="94"/>
      <c r="J118" s="46">
        <v>0</v>
      </c>
      <c r="K118" s="46">
        <v>10.85901001146375</v>
      </c>
      <c r="L118" s="75">
        <f t="shared" si="14"/>
        <v>-1</v>
      </c>
      <c r="M118" s="75">
        <f t="shared" si="15"/>
        <v>0</v>
      </c>
    </row>
    <row r="119" spans="1:13" ht="12.75" customHeight="1" x14ac:dyDescent="0.15">
      <c r="A119" s="56" t="s">
        <v>1301</v>
      </c>
      <c r="B119" s="56" t="s">
        <v>1142</v>
      </c>
      <c r="C119" s="46">
        <v>9.3431820000000013E-2</v>
      </c>
      <c r="D119" s="46">
        <v>3.284198E-2</v>
      </c>
      <c r="E119" s="75">
        <f t="shared" si="12"/>
        <v>1.8448899853175726</v>
      </c>
      <c r="F119" s="75">
        <f t="shared" si="13"/>
        <v>1.3932366958825887E-4</v>
      </c>
      <c r="G119" s="101">
        <v>0.92454566041980901</v>
      </c>
      <c r="H119" s="46">
        <v>57.941000000000003</v>
      </c>
      <c r="I119" s="94"/>
      <c r="J119" s="46">
        <v>0</v>
      </c>
      <c r="K119" s="46">
        <v>1.4845219999999999E-2</v>
      </c>
      <c r="L119" s="75">
        <f t="shared" si="14"/>
        <v>-1</v>
      </c>
      <c r="M119" s="75">
        <f t="shared" si="15"/>
        <v>0</v>
      </c>
    </row>
    <row r="120" spans="1:13" ht="12.75" customHeight="1" x14ac:dyDescent="0.15">
      <c r="A120" s="56" t="s">
        <v>1271</v>
      </c>
      <c r="B120" s="56" t="s">
        <v>1112</v>
      </c>
      <c r="C120" s="46">
        <v>8.8340000000000002E-2</v>
      </c>
      <c r="D120" s="46">
        <v>5.13845E-2</v>
      </c>
      <c r="E120" s="75">
        <f t="shared" si="12"/>
        <v>0.71919547723535304</v>
      </c>
      <c r="F120" s="75">
        <f t="shared" si="13"/>
        <v>1.3173084899156183E-4</v>
      </c>
      <c r="G120" s="101">
        <v>0.46768001316021307</v>
      </c>
      <c r="H120" s="46">
        <v>64.139904761904802</v>
      </c>
      <c r="I120" s="94"/>
      <c r="J120" s="46">
        <v>2.8271339999999999E-2</v>
      </c>
      <c r="K120" s="46">
        <v>9.0860000000000003E-3</v>
      </c>
      <c r="L120" s="75">
        <f t="shared" si="14"/>
        <v>2.1115276249174553</v>
      </c>
      <c r="M120" s="75">
        <f t="shared" si="15"/>
        <v>0.32002875254697755</v>
      </c>
    </row>
    <row r="121" spans="1:13" ht="12.75" customHeight="1" x14ac:dyDescent="0.15">
      <c r="A121" s="56" t="s">
        <v>1276</v>
      </c>
      <c r="B121" s="56" t="s">
        <v>1117</v>
      </c>
      <c r="C121" s="46">
        <v>8.7851449999999998E-2</v>
      </c>
      <c r="D121" s="46">
        <v>8.6319489999999999E-2</v>
      </c>
      <c r="E121" s="75">
        <f t="shared" si="12"/>
        <v>1.7747556200806924E-2</v>
      </c>
      <c r="F121" s="75">
        <f t="shared" si="13"/>
        <v>1.3100233295947186E-4</v>
      </c>
      <c r="G121" s="101">
        <v>0.90537391256466537</v>
      </c>
      <c r="H121" s="46">
        <v>109.147047619048</v>
      </c>
      <c r="I121" s="94"/>
      <c r="J121" s="46">
        <v>2.0452000000000001E-2</v>
      </c>
      <c r="K121" s="46">
        <v>7.2000000000000005E-4</v>
      </c>
      <c r="L121" s="75">
        <f t="shared" si="14"/>
        <v>27.405555555555555</v>
      </c>
      <c r="M121" s="75">
        <f t="shared" si="15"/>
        <v>0.23280207668740815</v>
      </c>
    </row>
    <row r="122" spans="1:13" ht="12.75" customHeight="1" x14ac:dyDescent="0.15">
      <c r="A122" s="56" t="s">
        <v>1296</v>
      </c>
      <c r="B122" s="56" t="s">
        <v>1137</v>
      </c>
      <c r="C122" s="46">
        <v>8.5701119999999992E-2</v>
      </c>
      <c r="D122" s="46">
        <v>0.11331025</v>
      </c>
      <c r="E122" s="75">
        <f t="shared" si="12"/>
        <v>-0.2436595983152452</v>
      </c>
      <c r="F122" s="75">
        <f t="shared" si="13"/>
        <v>1.2779580368041339E-4</v>
      </c>
      <c r="G122" s="101">
        <v>4.9880321282665037</v>
      </c>
      <c r="H122" s="46">
        <v>68.997523809523798</v>
      </c>
      <c r="I122" s="94"/>
      <c r="J122" s="46">
        <v>6.1922430000000001E-2</v>
      </c>
      <c r="K122" s="46">
        <v>2.1983180000000001E-2</v>
      </c>
      <c r="L122" s="75">
        <f t="shared" si="14"/>
        <v>1.8168094879812653</v>
      </c>
      <c r="M122" s="75">
        <f t="shared" si="15"/>
        <v>0.72253933204140164</v>
      </c>
    </row>
    <row r="123" spans="1:13" ht="12.75" customHeight="1" x14ac:dyDescent="0.15">
      <c r="A123" s="56" t="s">
        <v>1272</v>
      </c>
      <c r="B123" s="56" t="s">
        <v>1113</v>
      </c>
      <c r="C123" s="46">
        <v>8.5005554999999997E-2</v>
      </c>
      <c r="D123" s="46">
        <v>5.0458179999999998E-2</v>
      </c>
      <c r="E123" s="75">
        <f t="shared" si="12"/>
        <v>0.68467342658811714</v>
      </c>
      <c r="F123" s="75">
        <f t="shared" si="13"/>
        <v>1.2675859100236476E-4</v>
      </c>
      <c r="G123" s="101">
        <v>17.645624070942961</v>
      </c>
      <c r="H123" s="46">
        <v>52.470999999999997</v>
      </c>
      <c r="I123" s="94"/>
      <c r="J123" s="46">
        <v>0</v>
      </c>
      <c r="K123" s="46">
        <v>0</v>
      </c>
      <c r="L123" s="75" t="str">
        <f t="shared" si="14"/>
        <v/>
      </c>
      <c r="M123" s="75">
        <f t="shared" si="15"/>
        <v>0</v>
      </c>
    </row>
    <row r="124" spans="1:13" ht="12.75" customHeight="1" x14ac:dyDescent="0.15">
      <c r="A124" s="56" t="s">
        <v>1303</v>
      </c>
      <c r="B124" s="56" t="s">
        <v>1144</v>
      </c>
      <c r="C124" s="46">
        <v>7.8949500000000006E-2</v>
      </c>
      <c r="D124" s="46">
        <v>8.2021399999999994E-2</v>
      </c>
      <c r="E124" s="75">
        <f t="shared" si="12"/>
        <v>-3.7452420953555832E-2</v>
      </c>
      <c r="F124" s="75">
        <f t="shared" si="13"/>
        <v>1.1772792237332252E-4</v>
      </c>
      <c r="G124" s="101">
        <v>1.5350512953398905</v>
      </c>
      <c r="H124" s="46">
        <v>45.604571428571397</v>
      </c>
      <c r="I124" s="94"/>
      <c r="J124" s="46">
        <v>7.0362600000000011E-2</v>
      </c>
      <c r="K124" s="46">
        <v>8.124466000000001E-2</v>
      </c>
      <c r="L124" s="75">
        <f t="shared" si="14"/>
        <v>-0.13394184922430596</v>
      </c>
      <c r="M124" s="75">
        <f t="shared" si="15"/>
        <v>0.89123553664051081</v>
      </c>
    </row>
    <row r="125" spans="1:13" ht="12.75" customHeight="1" x14ac:dyDescent="0.15">
      <c r="A125" s="56" t="s">
        <v>1273</v>
      </c>
      <c r="B125" s="56" t="s">
        <v>1114</v>
      </c>
      <c r="C125" s="46">
        <v>7.6674149999999996E-2</v>
      </c>
      <c r="D125" s="46">
        <v>2.3898860000000001E-2</v>
      </c>
      <c r="E125" s="75">
        <f t="shared" si="12"/>
        <v>2.2082764617224417</v>
      </c>
      <c r="F125" s="75">
        <f t="shared" si="13"/>
        <v>1.1433496575963731E-4</v>
      </c>
      <c r="G125" s="101">
        <v>2.6075199666750999</v>
      </c>
      <c r="H125" s="46">
        <v>63.291095238095203</v>
      </c>
      <c r="I125" s="94"/>
      <c r="J125" s="46">
        <v>3.31752E-3</v>
      </c>
      <c r="K125" s="46">
        <v>0</v>
      </c>
      <c r="L125" s="75" t="str">
        <f t="shared" si="14"/>
        <v/>
      </c>
      <c r="M125" s="75">
        <f t="shared" si="15"/>
        <v>4.3267776688753645E-2</v>
      </c>
    </row>
    <row r="126" spans="1:13" ht="12.75" customHeight="1" x14ac:dyDescent="0.15">
      <c r="A126" s="56" t="s">
        <v>1254</v>
      </c>
      <c r="B126" s="56" t="s">
        <v>1095</v>
      </c>
      <c r="C126" s="46">
        <v>6.938786999999999E-2</v>
      </c>
      <c r="D126" s="46">
        <v>0.1092115</v>
      </c>
      <c r="E126" s="75">
        <f t="shared" si="12"/>
        <v>-0.36464685495575111</v>
      </c>
      <c r="F126" s="75">
        <f t="shared" si="13"/>
        <v>1.0346981010658957E-4</v>
      </c>
      <c r="G126" s="101">
        <v>14.792122678098305</v>
      </c>
      <c r="H126" s="46">
        <v>43.688523809523801</v>
      </c>
      <c r="I126" s="94"/>
      <c r="J126" s="46">
        <v>2.643096E-2</v>
      </c>
      <c r="K126" s="46">
        <v>4.8513999999999996E-3</v>
      </c>
      <c r="L126" s="75">
        <f t="shared" si="14"/>
        <v>4.4481098239683394</v>
      </c>
      <c r="M126" s="75">
        <f t="shared" si="15"/>
        <v>0.38091614571826465</v>
      </c>
    </row>
    <row r="127" spans="1:13" ht="12.75" customHeight="1" x14ac:dyDescent="0.15">
      <c r="A127" s="56" t="s">
        <v>1334</v>
      </c>
      <c r="B127" s="56" t="s">
        <v>1175</v>
      </c>
      <c r="C127" s="46">
        <v>5.8190699999999998E-2</v>
      </c>
      <c r="D127" s="46">
        <v>1.3739399999999999E-2</v>
      </c>
      <c r="E127" s="75">
        <f t="shared" si="12"/>
        <v>3.2353159526616881</v>
      </c>
      <c r="F127" s="75">
        <f t="shared" si="13"/>
        <v>8.6772813158402499E-5</v>
      </c>
      <c r="G127" s="101">
        <v>1.2561447884957486</v>
      </c>
      <c r="H127" s="46">
        <v>57.8887142857143</v>
      </c>
      <c r="I127" s="94"/>
      <c r="J127" s="46">
        <v>0</v>
      </c>
      <c r="K127" s="46">
        <v>0</v>
      </c>
      <c r="L127" s="75" t="str">
        <f t="shared" si="14"/>
        <v/>
      </c>
      <c r="M127" s="75">
        <f t="shared" si="15"/>
        <v>0</v>
      </c>
    </row>
    <row r="128" spans="1:13" ht="12.75" customHeight="1" x14ac:dyDescent="0.15">
      <c r="A128" s="56" t="s">
        <v>1302</v>
      </c>
      <c r="B128" s="56" t="s">
        <v>1143</v>
      </c>
      <c r="C128" s="46">
        <v>5.2160809999999995E-2</v>
      </c>
      <c r="D128" s="46">
        <v>0.19134456</v>
      </c>
      <c r="E128" s="75">
        <f t="shared" si="12"/>
        <v>-0.7273985212853713</v>
      </c>
      <c r="F128" s="75">
        <f t="shared" si="13"/>
        <v>7.7781161256367979E-5</v>
      </c>
      <c r="G128" s="101">
        <v>24.708299180589425</v>
      </c>
      <c r="H128" s="46">
        <v>43.005000000000003</v>
      </c>
      <c r="I128" s="94"/>
      <c r="J128" s="46">
        <v>0</v>
      </c>
      <c r="K128" s="46">
        <v>0.55202699</v>
      </c>
      <c r="L128" s="75">
        <f t="shared" si="14"/>
        <v>-1</v>
      </c>
      <c r="M128" s="75">
        <f t="shared" si="15"/>
        <v>0</v>
      </c>
    </row>
    <row r="129" spans="1:13" ht="12.75" customHeight="1" x14ac:dyDescent="0.15">
      <c r="A129" s="56" t="s">
        <v>1215</v>
      </c>
      <c r="B129" s="56" t="s">
        <v>1056</v>
      </c>
      <c r="C129" s="46">
        <v>4.7963989999999998E-2</v>
      </c>
      <c r="D129" s="46">
        <v>1.2115301000000001</v>
      </c>
      <c r="E129" s="75">
        <f t="shared" si="12"/>
        <v>-0.96041040168956593</v>
      </c>
      <c r="F129" s="75">
        <f t="shared" si="13"/>
        <v>7.1522946838609711E-5</v>
      </c>
      <c r="G129" s="101">
        <v>1.5466084833011891</v>
      </c>
      <c r="H129" s="46">
        <v>37.406476190476198</v>
      </c>
      <c r="I129" s="94"/>
      <c r="J129" s="46">
        <v>0.601437</v>
      </c>
      <c r="K129" s="46">
        <v>0.55212832064626005</v>
      </c>
      <c r="L129" s="75">
        <f t="shared" si="14"/>
        <v>8.9306557026498368E-2</v>
      </c>
      <c r="M129" s="75">
        <f t="shared" si="15"/>
        <v>12.539344620829086</v>
      </c>
    </row>
    <row r="130" spans="1:13" ht="12.75" customHeight="1" x14ac:dyDescent="0.15">
      <c r="A130" s="56" t="s">
        <v>1285</v>
      </c>
      <c r="B130" s="56" t="s">
        <v>1126</v>
      </c>
      <c r="C130" s="46">
        <v>4.7104720000000003E-2</v>
      </c>
      <c r="D130" s="46">
        <v>0.3708033</v>
      </c>
      <c r="E130" s="75">
        <f t="shared" si="12"/>
        <v>-0.87296574760796353</v>
      </c>
      <c r="F130" s="75">
        <f t="shared" si="13"/>
        <v>7.0241620524222359E-5</v>
      </c>
      <c r="G130" s="101">
        <v>7.0913870057457622</v>
      </c>
      <c r="H130" s="46">
        <v>38.117142857142902</v>
      </c>
      <c r="I130" s="94"/>
      <c r="J130" s="46">
        <v>4.4949999999999999E-3</v>
      </c>
      <c r="K130" s="46">
        <v>0</v>
      </c>
      <c r="L130" s="75" t="str">
        <f t="shared" si="14"/>
        <v/>
      </c>
      <c r="M130" s="75">
        <f t="shared" si="15"/>
        <v>9.5425681332995921E-2</v>
      </c>
    </row>
    <row r="131" spans="1:13" ht="12.75" customHeight="1" x14ac:dyDescent="0.15">
      <c r="A131" s="56" t="s">
        <v>1635</v>
      </c>
      <c r="B131" s="56" t="s">
        <v>1183</v>
      </c>
      <c r="C131" s="46">
        <v>4.6431160000000006E-2</v>
      </c>
      <c r="D131" s="46">
        <v>4.40004E-3</v>
      </c>
      <c r="E131" s="75">
        <f t="shared" si="12"/>
        <v>9.5524404323597079</v>
      </c>
      <c r="F131" s="75">
        <f t="shared" si="13"/>
        <v>6.9237221264014558E-5</v>
      </c>
      <c r="G131" s="101">
        <v>0.3179896383177328</v>
      </c>
      <c r="H131" s="46">
        <v>63.261761904761897</v>
      </c>
      <c r="I131" s="94"/>
      <c r="J131" s="46">
        <v>0</v>
      </c>
      <c r="K131" s="46">
        <v>0</v>
      </c>
      <c r="L131" s="75" t="str">
        <f t="shared" si="14"/>
        <v/>
      </c>
      <c r="M131" s="75">
        <f t="shared" si="15"/>
        <v>0</v>
      </c>
    </row>
    <row r="132" spans="1:13" ht="12.75" customHeight="1" x14ac:dyDescent="0.15">
      <c r="A132" s="56" t="s">
        <v>1278</v>
      </c>
      <c r="B132" s="56" t="s">
        <v>1119</v>
      </c>
      <c r="C132" s="46">
        <v>3.1042672E-2</v>
      </c>
      <c r="D132" s="46">
        <v>5.3645230000000002E-2</v>
      </c>
      <c r="E132" s="75">
        <f t="shared" si="12"/>
        <v>-0.42133397508035664</v>
      </c>
      <c r="F132" s="75">
        <f t="shared" si="13"/>
        <v>4.6290214370914472E-5</v>
      </c>
      <c r="G132" s="101">
        <v>0.79401718042566882</v>
      </c>
      <c r="H132" s="46">
        <v>62.654571428571401</v>
      </c>
      <c r="I132" s="94"/>
      <c r="J132" s="46">
        <v>0</v>
      </c>
      <c r="K132" s="46">
        <v>0</v>
      </c>
      <c r="L132" s="75" t="str">
        <f t="shared" si="14"/>
        <v/>
      </c>
      <c r="M132" s="75">
        <f t="shared" si="15"/>
        <v>0</v>
      </c>
    </row>
    <row r="133" spans="1:13" ht="12.75" customHeight="1" x14ac:dyDescent="0.15">
      <c r="A133" s="56" t="s">
        <v>1293</v>
      </c>
      <c r="B133" s="56" t="s">
        <v>1134</v>
      </c>
      <c r="C133" s="46">
        <v>2.1504180000000001E-2</v>
      </c>
      <c r="D133" s="46">
        <v>3.553E-5</v>
      </c>
      <c r="E133" s="75">
        <f t="shared" si="12"/>
        <v>604.24007880664226</v>
      </c>
      <c r="F133" s="75">
        <f t="shared" si="13"/>
        <v>3.2066605029062306E-5</v>
      </c>
      <c r="G133" s="101">
        <v>1.1605713329351468</v>
      </c>
      <c r="H133" s="46">
        <v>31.161857142857102</v>
      </c>
      <c r="I133" s="94"/>
      <c r="J133" s="46">
        <v>0</v>
      </c>
      <c r="K133" s="46">
        <v>0</v>
      </c>
      <c r="L133" s="75" t="str">
        <f t="shared" si="14"/>
        <v/>
      </c>
      <c r="M133" s="75">
        <f t="shared" si="15"/>
        <v>0</v>
      </c>
    </row>
    <row r="134" spans="1:13" ht="12.75" customHeight="1" x14ac:dyDescent="0.15">
      <c r="A134" s="56" t="s">
        <v>1290</v>
      </c>
      <c r="B134" s="56" t="s">
        <v>1131</v>
      </c>
      <c r="C134" s="46">
        <v>1.9866580000000002E-2</v>
      </c>
      <c r="D134" s="46">
        <v>7.7666999999999996E-3</v>
      </c>
      <c r="E134" s="75">
        <f t="shared" si="12"/>
        <v>1.5579177771769221</v>
      </c>
      <c r="F134" s="75">
        <f t="shared" si="13"/>
        <v>2.9624648516626471E-5</v>
      </c>
      <c r="G134" s="101">
        <v>6.352089731601632</v>
      </c>
      <c r="H134" s="46">
        <v>79.604142857142904</v>
      </c>
      <c r="I134" s="94"/>
      <c r="J134" s="46">
        <v>0</v>
      </c>
      <c r="K134" s="46">
        <v>5.0364399999999997E-3</v>
      </c>
      <c r="L134" s="75">
        <f t="shared" si="14"/>
        <v>-1</v>
      </c>
      <c r="M134" s="75">
        <f t="shared" si="15"/>
        <v>0</v>
      </c>
    </row>
    <row r="135" spans="1:13" ht="12.75" customHeight="1" x14ac:dyDescent="0.15">
      <c r="A135" s="56" t="s">
        <v>1338</v>
      </c>
      <c r="B135" s="56" t="s">
        <v>1179</v>
      </c>
      <c r="C135" s="46">
        <v>1.8402080000000001E-2</v>
      </c>
      <c r="D135" s="46">
        <v>0.14460463000000001</v>
      </c>
      <c r="E135" s="75">
        <f t="shared" ref="E135:E166" si="16">IF(ISERROR(C135/D135-1),"",((C135/D135-1)))</f>
        <v>-0.87274211067792229</v>
      </c>
      <c r="F135" s="75">
        <f t="shared" ref="F135:F166" si="17">C135/$C$185</f>
        <v>2.7440815277458006E-5</v>
      </c>
      <c r="G135" s="101">
        <v>0.33445755661405652</v>
      </c>
      <c r="H135" s="46">
        <v>27.792571428571399</v>
      </c>
      <c r="I135" s="94"/>
      <c r="J135" s="46">
        <v>0</v>
      </c>
      <c r="K135" s="46">
        <v>0</v>
      </c>
      <c r="L135" s="75" t="str">
        <f t="shared" ref="L135:L166" si="18">IF(ISERROR(J135/K135-1),"",((J135/K135-1)))</f>
        <v/>
      </c>
      <c r="M135" s="75">
        <f t="shared" ref="M135:M166" si="19">IF(ISERROR(J135/C135),"",(J135/C135))</f>
        <v>0</v>
      </c>
    </row>
    <row r="136" spans="1:13" ht="12.75" customHeight="1" x14ac:dyDescent="0.15">
      <c r="A136" s="56" t="s">
        <v>1332</v>
      </c>
      <c r="B136" s="56" t="s">
        <v>1173</v>
      </c>
      <c r="C136" s="46">
        <v>1.8114999999999999E-2</v>
      </c>
      <c r="D136" s="46">
        <v>0</v>
      </c>
      <c r="E136" s="75" t="str">
        <f t="shared" si="16"/>
        <v/>
      </c>
      <c r="F136" s="75">
        <f t="shared" si="17"/>
        <v>2.7012727297737631E-5</v>
      </c>
      <c r="G136" s="101">
        <v>15.641316516888629</v>
      </c>
      <c r="H136" s="46">
        <v>69.508761904761897</v>
      </c>
      <c r="I136" s="94"/>
      <c r="J136" s="46">
        <v>0</v>
      </c>
      <c r="K136" s="46">
        <v>0</v>
      </c>
      <c r="L136" s="75" t="str">
        <f t="shared" si="18"/>
        <v/>
      </c>
      <c r="M136" s="75">
        <f t="shared" si="19"/>
        <v>0</v>
      </c>
    </row>
    <row r="137" spans="1:13" ht="12.75" customHeight="1" x14ac:dyDescent="0.15">
      <c r="A137" s="56" t="s">
        <v>1308</v>
      </c>
      <c r="B137" s="56" t="s">
        <v>1149</v>
      </c>
      <c r="C137" s="46">
        <v>1.467459E-2</v>
      </c>
      <c r="D137" s="46">
        <v>3.5234649999999999E-2</v>
      </c>
      <c r="E137" s="75">
        <f t="shared" si="16"/>
        <v>-0.58351821289554451</v>
      </c>
      <c r="F137" s="75">
        <f t="shared" si="17"/>
        <v>2.188245641049449E-5</v>
      </c>
      <c r="G137" s="101">
        <v>0.38027041802603845</v>
      </c>
      <c r="H137" s="46">
        <v>319.42723809523801</v>
      </c>
      <c r="I137" s="95"/>
      <c r="J137" s="46">
        <v>0</v>
      </c>
      <c r="K137" s="46">
        <v>0</v>
      </c>
      <c r="L137" s="75" t="str">
        <f t="shared" si="18"/>
        <v/>
      </c>
      <c r="M137" s="75">
        <f t="shared" si="19"/>
        <v>0</v>
      </c>
    </row>
    <row r="138" spans="1:13" ht="12.75" customHeight="1" x14ac:dyDescent="0.15">
      <c r="A138" s="56" t="s">
        <v>1337</v>
      </c>
      <c r="B138" s="56" t="s">
        <v>1178</v>
      </c>
      <c r="C138" s="46">
        <v>1.37404E-2</v>
      </c>
      <c r="D138" s="46">
        <v>2.2771499999999999E-3</v>
      </c>
      <c r="E138" s="75">
        <f t="shared" si="16"/>
        <v>5.0340337702830293</v>
      </c>
      <c r="F138" s="75">
        <f t="shared" si="17"/>
        <v>2.0489410883899207E-5</v>
      </c>
      <c r="G138" s="101">
        <v>2.4651611545252821</v>
      </c>
      <c r="H138" s="46">
        <v>51.0566666666667</v>
      </c>
      <c r="I138" s="94"/>
      <c r="J138" s="46">
        <v>0</v>
      </c>
      <c r="K138" s="46">
        <v>0</v>
      </c>
      <c r="L138" s="75" t="str">
        <f t="shared" si="18"/>
        <v/>
      </c>
      <c r="M138" s="75">
        <f t="shared" si="19"/>
        <v>0</v>
      </c>
    </row>
    <row r="139" spans="1:13" ht="12.75" customHeight="1" x14ac:dyDescent="0.15">
      <c r="A139" s="56" t="s">
        <v>1339</v>
      </c>
      <c r="B139" s="56" t="s">
        <v>1180</v>
      </c>
      <c r="C139" s="46">
        <v>1.088425E-2</v>
      </c>
      <c r="D139" s="46">
        <v>0</v>
      </c>
      <c r="E139" s="75" t="str">
        <f t="shared" si="16"/>
        <v/>
      </c>
      <c r="F139" s="75">
        <f t="shared" si="17"/>
        <v>1.6230376874987624E-5</v>
      </c>
      <c r="G139" s="101">
        <v>0.16267266107029829</v>
      </c>
      <c r="H139" s="46">
        <v>32.469142857142899</v>
      </c>
      <c r="I139" s="94"/>
      <c r="J139" s="46">
        <v>0</v>
      </c>
      <c r="K139" s="46">
        <v>0</v>
      </c>
      <c r="L139" s="75" t="str">
        <f t="shared" si="18"/>
        <v/>
      </c>
      <c r="M139" s="75">
        <f t="shared" si="19"/>
        <v>0</v>
      </c>
    </row>
    <row r="140" spans="1:13" ht="12.75" customHeight="1" x14ac:dyDescent="0.15">
      <c r="A140" s="56" t="s">
        <v>1299</v>
      </c>
      <c r="B140" s="56" t="s">
        <v>1140</v>
      </c>
      <c r="C140" s="46">
        <v>9.9687000000000005E-3</v>
      </c>
      <c r="D140" s="46">
        <v>9.4216330000000001E-2</v>
      </c>
      <c r="E140" s="75">
        <f t="shared" si="16"/>
        <v>-0.89419350127520358</v>
      </c>
      <c r="F140" s="75">
        <f t="shared" si="17"/>
        <v>1.4865126945236387E-5</v>
      </c>
      <c r="G140" s="101">
        <v>0.43393507960313399</v>
      </c>
      <c r="H140" s="46">
        <v>79.827809523809506</v>
      </c>
      <c r="I140" s="94"/>
      <c r="J140" s="46">
        <v>0</v>
      </c>
      <c r="K140" s="46">
        <v>0</v>
      </c>
      <c r="L140" s="75" t="str">
        <f t="shared" si="18"/>
        <v/>
      </c>
      <c r="M140" s="75">
        <f t="shared" si="19"/>
        <v>0</v>
      </c>
    </row>
    <row r="141" spans="1:13" ht="12.75" customHeight="1" x14ac:dyDescent="0.15">
      <c r="A141" s="56" t="s">
        <v>1277</v>
      </c>
      <c r="B141" s="56" t="s">
        <v>1118</v>
      </c>
      <c r="C141" s="46">
        <v>9.8567999999999989E-3</v>
      </c>
      <c r="D141" s="46">
        <v>0</v>
      </c>
      <c r="E141" s="75" t="str">
        <f t="shared" si="16"/>
        <v/>
      </c>
      <c r="F141" s="75">
        <f t="shared" si="17"/>
        <v>1.4698263893366839E-5</v>
      </c>
      <c r="G141" s="101">
        <v>0.33453834340837107</v>
      </c>
      <c r="H141" s="46">
        <v>29.4328095238095</v>
      </c>
      <c r="I141" s="94"/>
      <c r="J141" s="46">
        <v>0</v>
      </c>
      <c r="K141" s="46">
        <v>0</v>
      </c>
      <c r="L141" s="75" t="str">
        <f t="shared" si="18"/>
        <v/>
      </c>
      <c r="M141" s="75">
        <f t="shared" si="19"/>
        <v>0</v>
      </c>
    </row>
    <row r="142" spans="1:13" ht="12.75" customHeight="1" x14ac:dyDescent="0.15">
      <c r="A142" s="56" t="s">
        <v>1317</v>
      </c>
      <c r="B142" s="56" t="s">
        <v>1158</v>
      </c>
      <c r="C142" s="46">
        <v>8.116E-3</v>
      </c>
      <c r="D142" s="46">
        <v>8.0000000000000002E-3</v>
      </c>
      <c r="E142" s="75">
        <f t="shared" si="16"/>
        <v>1.4499999999999957E-2</v>
      </c>
      <c r="F142" s="75">
        <f t="shared" si="17"/>
        <v>1.2102417595828795E-5</v>
      </c>
      <c r="G142" s="101">
        <v>0.6585299720484129</v>
      </c>
      <c r="H142" s="46">
        <v>65.798047619047594</v>
      </c>
      <c r="I142" s="94"/>
      <c r="J142" s="46">
        <v>0</v>
      </c>
      <c r="K142" s="46">
        <v>0</v>
      </c>
      <c r="L142" s="75" t="str">
        <f t="shared" si="18"/>
        <v/>
      </c>
      <c r="M142" s="75">
        <f t="shared" si="19"/>
        <v>0</v>
      </c>
    </row>
    <row r="143" spans="1:13" ht="12.75" customHeight="1" x14ac:dyDescent="0.15">
      <c r="A143" s="56" t="s">
        <v>1316</v>
      </c>
      <c r="B143" s="56" t="s">
        <v>1157</v>
      </c>
      <c r="C143" s="46">
        <v>7.9748800000000002E-3</v>
      </c>
      <c r="D143" s="46">
        <v>1.031664E-2</v>
      </c>
      <c r="E143" s="75">
        <f t="shared" si="16"/>
        <v>-0.2269886319576917</v>
      </c>
      <c r="F143" s="75">
        <f t="shared" si="17"/>
        <v>1.1891982261782054E-5</v>
      </c>
      <c r="G143" s="101">
        <v>0.42127999833718699</v>
      </c>
      <c r="H143" s="46">
        <v>48.420238095238098</v>
      </c>
      <c r="I143" s="94"/>
      <c r="J143" s="46">
        <v>0</v>
      </c>
      <c r="K143" s="46">
        <v>0</v>
      </c>
      <c r="L143" s="75" t="str">
        <f t="shared" si="18"/>
        <v/>
      </c>
      <c r="M143" s="75">
        <f t="shared" si="19"/>
        <v>0</v>
      </c>
    </row>
    <row r="144" spans="1:13" ht="12.75" customHeight="1" x14ac:dyDescent="0.15">
      <c r="A144" s="56" t="s">
        <v>1634</v>
      </c>
      <c r="B144" s="56" t="s">
        <v>1182</v>
      </c>
      <c r="C144" s="46">
        <v>6.3330000000000001E-3</v>
      </c>
      <c r="D144" s="46">
        <v>5.0879999999999996E-3</v>
      </c>
      <c r="E144" s="75">
        <f t="shared" si="16"/>
        <v>0.24469339622641528</v>
      </c>
      <c r="F144" s="75">
        <f t="shared" si="17"/>
        <v>9.4436434985687239E-6</v>
      </c>
      <c r="G144" s="101">
        <v>0.4889329943521179</v>
      </c>
      <c r="H144" s="46">
        <v>65.780619047619098</v>
      </c>
      <c r="I144" s="94"/>
      <c r="J144" s="46">
        <v>6.2902499999999998E-3</v>
      </c>
      <c r="K144" s="46">
        <v>0</v>
      </c>
      <c r="L144" s="75" t="str">
        <f t="shared" si="18"/>
        <v/>
      </c>
      <c r="M144" s="75">
        <f t="shared" si="19"/>
        <v>0.99324964471814303</v>
      </c>
    </row>
    <row r="145" spans="1:13" ht="12.75" customHeight="1" x14ac:dyDescent="0.15">
      <c r="A145" s="56" t="s">
        <v>1289</v>
      </c>
      <c r="B145" s="56" t="s">
        <v>1130</v>
      </c>
      <c r="C145" s="46">
        <v>6.2766999999999996E-3</v>
      </c>
      <c r="D145" s="46">
        <v>8.8148999999999988E-3</v>
      </c>
      <c r="E145" s="75">
        <f t="shared" si="16"/>
        <v>-0.28794427616875962</v>
      </c>
      <c r="F145" s="75">
        <f t="shared" si="17"/>
        <v>9.3596900596030798E-6</v>
      </c>
      <c r="G145" s="101">
        <v>0.59803760720464416</v>
      </c>
      <c r="H145" s="46">
        <v>169.25642857142901</v>
      </c>
      <c r="I145" s="94"/>
      <c r="J145" s="46">
        <v>0</v>
      </c>
      <c r="K145" s="46">
        <v>0</v>
      </c>
      <c r="L145" s="75" t="str">
        <f t="shared" si="18"/>
        <v/>
      </c>
      <c r="M145" s="75">
        <f t="shared" si="19"/>
        <v>0</v>
      </c>
    </row>
    <row r="146" spans="1:13" ht="12.75" customHeight="1" x14ac:dyDescent="0.15">
      <c r="A146" s="56" t="s">
        <v>1245</v>
      </c>
      <c r="B146" s="56" t="s">
        <v>1086</v>
      </c>
      <c r="C146" s="46">
        <v>5.6800000000000002E-3</v>
      </c>
      <c r="D146" s="46">
        <v>0.24723999999999999</v>
      </c>
      <c r="E146" s="75">
        <f t="shared" si="16"/>
        <v>-0.97702637113735646</v>
      </c>
      <c r="F146" s="75">
        <f t="shared" si="17"/>
        <v>8.4699029009743182E-6</v>
      </c>
      <c r="G146" s="101">
        <v>16.145841105865841</v>
      </c>
      <c r="H146" s="46">
        <v>50.8891428571429</v>
      </c>
      <c r="I146" s="94"/>
      <c r="J146" s="46">
        <v>5.6800000000000002E-3</v>
      </c>
      <c r="K146" s="46">
        <v>3.4911930000000001E-2</v>
      </c>
      <c r="L146" s="75">
        <f t="shared" si="18"/>
        <v>-0.83730489835423016</v>
      </c>
      <c r="M146" s="75">
        <f t="shared" si="19"/>
        <v>1</v>
      </c>
    </row>
    <row r="147" spans="1:13" ht="12.75" customHeight="1" x14ac:dyDescent="0.15">
      <c r="A147" s="56" t="s">
        <v>622</v>
      </c>
      <c r="B147" s="56" t="s">
        <v>768</v>
      </c>
      <c r="C147" s="46">
        <v>5.6605500000000003E-3</v>
      </c>
      <c r="D147" s="46">
        <v>0</v>
      </c>
      <c r="E147" s="75" t="str">
        <f t="shared" si="16"/>
        <v/>
      </c>
      <c r="F147" s="75">
        <f t="shared" si="17"/>
        <v>8.4408994482588326E-6</v>
      </c>
      <c r="G147" s="101">
        <v>4.7403087400000006</v>
      </c>
      <c r="H147" s="46">
        <v>49.919761904761899</v>
      </c>
      <c r="I147" s="94"/>
      <c r="J147" s="46">
        <v>0</v>
      </c>
      <c r="K147" s="46">
        <v>0</v>
      </c>
      <c r="L147" s="75" t="str">
        <f t="shared" si="18"/>
        <v/>
      </c>
      <c r="M147" s="75">
        <f t="shared" si="19"/>
        <v>0</v>
      </c>
    </row>
    <row r="148" spans="1:13" ht="12.75" customHeight="1" x14ac:dyDescent="0.15">
      <c r="A148" s="56" t="s">
        <v>1314</v>
      </c>
      <c r="B148" s="56" t="s">
        <v>1155</v>
      </c>
      <c r="C148" s="46">
        <v>5.2560000000000003E-3</v>
      </c>
      <c r="D148" s="46">
        <v>0</v>
      </c>
      <c r="E148" s="75" t="str">
        <f t="shared" si="16"/>
        <v/>
      </c>
      <c r="F148" s="75">
        <f t="shared" si="17"/>
        <v>7.8376425435776434E-6</v>
      </c>
      <c r="G148" s="101">
        <v>3.6770615087899437E-2</v>
      </c>
      <c r="H148" s="46">
        <v>128.32485714285701</v>
      </c>
      <c r="I148" s="94"/>
      <c r="J148" s="46">
        <v>0</v>
      </c>
      <c r="K148" s="46">
        <v>0</v>
      </c>
      <c r="L148" s="75" t="str">
        <f t="shared" si="18"/>
        <v/>
      </c>
      <c r="M148" s="75">
        <f t="shared" si="19"/>
        <v>0</v>
      </c>
    </row>
    <row r="149" spans="1:13" ht="12.75" customHeight="1" x14ac:dyDescent="0.15">
      <c r="A149" s="56" t="s">
        <v>1247</v>
      </c>
      <c r="B149" s="56" t="s">
        <v>1088</v>
      </c>
      <c r="C149" s="46">
        <v>4.6249999999999998E-3</v>
      </c>
      <c r="D149" s="46">
        <v>0</v>
      </c>
      <c r="E149" s="75" t="str">
        <f t="shared" si="16"/>
        <v/>
      </c>
      <c r="F149" s="75">
        <f t="shared" si="17"/>
        <v>6.8967079079236297E-6</v>
      </c>
      <c r="G149" s="101">
        <v>17.378679705809759</v>
      </c>
      <c r="H149" s="46">
        <v>46.5859047619048</v>
      </c>
      <c r="I149" s="94"/>
      <c r="J149" s="46">
        <v>0</v>
      </c>
      <c r="K149" s="46">
        <v>0</v>
      </c>
      <c r="L149" s="75" t="str">
        <f t="shared" si="18"/>
        <v/>
      </c>
      <c r="M149" s="75">
        <f t="shared" si="19"/>
        <v>0</v>
      </c>
    </row>
    <row r="150" spans="1:13" ht="12.75" customHeight="1" x14ac:dyDescent="0.15">
      <c r="A150" s="56" t="s">
        <v>1274</v>
      </c>
      <c r="B150" s="56" t="s">
        <v>1115</v>
      </c>
      <c r="C150" s="46">
        <v>4.0065999999999999E-3</v>
      </c>
      <c r="D150" s="46">
        <v>1.3697340000000001E-2</v>
      </c>
      <c r="E150" s="75">
        <f t="shared" si="16"/>
        <v>-0.70749065146955536</v>
      </c>
      <c r="F150" s="75">
        <f t="shared" si="17"/>
        <v>5.9745621413809329E-6</v>
      </c>
      <c r="G150" s="101">
        <v>2.1166318455394753</v>
      </c>
      <c r="H150" s="46">
        <v>91.179142857142807</v>
      </c>
      <c r="I150" s="94"/>
      <c r="J150" s="46">
        <v>0</v>
      </c>
      <c r="K150" s="46">
        <v>0</v>
      </c>
      <c r="L150" s="75" t="str">
        <f t="shared" si="18"/>
        <v/>
      </c>
      <c r="M150" s="75">
        <f t="shared" si="19"/>
        <v>0</v>
      </c>
    </row>
    <row r="151" spans="1:13" ht="12.75" customHeight="1" x14ac:dyDescent="0.15">
      <c r="A151" s="56" t="s">
        <v>621</v>
      </c>
      <c r="B151" s="56" t="s">
        <v>767</v>
      </c>
      <c r="C151" s="46">
        <v>3.9389000000000004E-3</v>
      </c>
      <c r="D151" s="46">
        <v>0</v>
      </c>
      <c r="E151" s="75" t="str">
        <f t="shared" si="16"/>
        <v/>
      </c>
      <c r="F151" s="75">
        <f t="shared" si="17"/>
        <v>5.873609249409814E-6</v>
      </c>
      <c r="G151" s="101">
        <v>8.7806516400000003</v>
      </c>
      <c r="H151" s="46">
        <v>63.526428571428603</v>
      </c>
      <c r="I151" s="94"/>
      <c r="J151" s="46">
        <v>0</v>
      </c>
      <c r="K151" s="46">
        <v>0</v>
      </c>
      <c r="L151" s="75" t="str">
        <f t="shared" si="18"/>
        <v/>
      </c>
      <c r="M151" s="75">
        <f t="shared" si="19"/>
        <v>0</v>
      </c>
    </row>
    <row r="152" spans="1:13" ht="12.75" customHeight="1" x14ac:dyDescent="0.15">
      <c r="A152" s="56" t="s">
        <v>1294</v>
      </c>
      <c r="B152" s="56" t="s">
        <v>1135</v>
      </c>
      <c r="C152" s="46">
        <v>2.8614000000000001E-3</v>
      </c>
      <c r="D152" s="46">
        <v>7.2596300000000004E-3</v>
      </c>
      <c r="E152" s="75">
        <f t="shared" si="16"/>
        <v>-0.60584768094241714</v>
      </c>
      <c r="F152" s="75">
        <f t="shared" si="17"/>
        <v>4.2668627043746325E-6</v>
      </c>
      <c r="G152" s="101">
        <v>0.36231589993698132</v>
      </c>
      <c r="H152" s="46">
        <v>83.619761904761901</v>
      </c>
      <c r="I152" s="94"/>
      <c r="J152" s="46">
        <v>0</v>
      </c>
      <c r="K152" s="46">
        <v>0</v>
      </c>
      <c r="L152" s="75" t="str">
        <f t="shared" si="18"/>
        <v/>
      </c>
      <c r="M152" s="75">
        <f t="shared" si="19"/>
        <v>0</v>
      </c>
    </row>
    <row r="153" spans="1:13" ht="12.75" customHeight="1" x14ac:dyDescent="0.15">
      <c r="A153" s="56" t="s">
        <v>759</v>
      </c>
      <c r="B153" s="56" t="s">
        <v>775</v>
      </c>
      <c r="C153" s="46">
        <v>1.9772000000000001E-3</v>
      </c>
      <c r="D153" s="46">
        <v>0.10845</v>
      </c>
      <c r="E153" s="75">
        <f t="shared" si="16"/>
        <v>-0.98176855693868137</v>
      </c>
      <c r="F153" s="75">
        <f t="shared" si="17"/>
        <v>2.9483612703884543E-6</v>
      </c>
      <c r="G153" s="101">
        <v>5.4179223999999993</v>
      </c>
      <c r="H153" s="46">
        <v>45.028785714285704</v>
      </c>
      <c r="I153" s="94"/>
      <c r="J153" s="46">
        <v>0</v>
      </c>
      <c r="K153" s="46">
        <v>0</v>
      </c>
      <c r="L153" s="75" t="str">
        <f t="shared" si="18"/>
        <v/>
      </c>
      <c r="M153" s="75">
        <f t="shared" si="19"/>
        <v>0</v>
      </c>
    </row>
    <row r="154" spans="1:13" ht="12.75" customHeight="1" x14ac:dyDescent="0.15">
      <c r="A154" s="56" t="s">
        <v>625</v>
      </c>
      <c r="B154" s="56" t="s">
        <v>771</v>
      </c>
      <c r="C154" s="46">
        <v>1.9087500000000001E-3</v>
      </c>
      <c r="D154" s="46">
        <v>0</v>
      </c>
      <c r="E154" s="75" t="str">
        <f t="shared" si="16"/>
        <v/>
      </c>
      <c r="F154" s="75">
        <f t="shared" si="17"/>
        <v>2.8462899933511847E-6</v>
      </c>
      <c r="G154" s="101">
        <v>8.735533740000001</v>
      </c>
      <c r="H154" s="46">
        <v>49.897428571428598</v>
      </c>
      <c r="I154" s="94"/>
      <c r="J154" s="46">
        <v>0</v>
      </c>
      <c r="K154" s="46">
        <v>0</v>
      </c>
      <c r="L154" s="75" t="str">
        <f t="shared" si="18"/>
        <v/>
      </c>
      <c r="M154" s="75">
        <f t="shared" si="19"/>
        <v>0</v>
      </c>
    </row>
    <row r="155" spans="1:13" ht="12.75" customHeight="1" x14ac:dyDescent="0.15">
      <c r="A155" s="56" t="s">
        <v>1307</v>
      </c>
      <c r="B155" s="56" t="s">
        <v>1148</v>
      </c>
      <c r="C155" s="46">
        <v>9.9439999999999988E-4</v>
      </c>
      <c r="D155" s="46">
        <v>0.1929467</v>
      </c>
      <c r="E155" s="75">
        <f t="shared" si="16"/>
        <v>-0.99484624510292219</v>
      </c>
      <c r="F155" s="75">
        <f t="shared" si="17"/>
        <v>1.4828294797057852E-6</v>
      </c>
      <c r="G155" s="101">
        <v>5.7485780316380861</v>
      </c>
      <c r="H155" s="46">
        <v>28.291333333333299</v>
      </c>
      <c r="I155" s="94"/>
      <c r="J155" s="46">
        <v>0</v>
      </c>
      <c r="K155" s="46">
        <v>0</v>
      </c>
      <c r="L155" s="75" t="str">
        <f t="shared" si="18"/>
        <v/>
      </c>
      <c r="M155" s="75">
        <f t="shared" si="19"/>
        <v>0</v>
      </c>
    </row>
    <row r="156" spans="1:13" ht="12.75" customHeight="1" x14ac:dyDescent="0.15">
      <c r="A156" s="56" t="s">
        <v>1320</v>
      </c>
      <c r="B156" s="56" t="s">
        <v>1161</v>
      </c>
      <c r="C156" s="46">
        <v>9.8174999999999998E-4</v>
      </c>
      <c r="D156" s="46">
        <v>0</v>
      </c>
      <c r="E156" s="75" t="str">
        <f t="shared" si="16"/>
        <v/>
      </c>
      <c r="F156" s="75">
        <f t="shared" si="17"/>
        <v>1.4639660515900591E-6</v>
      </c>
      <c r="G156" s="101">
        <v>7.2110999999999995E-2</v>
      </c>
      <c r="H156" s="46">
        <v>35.591666666666697</v>
      </c>
      <c r="I156" s="94"/>
      <c r="J156" s="46">
        <v>0</v>
      </c>
      <c r="K156" s="46">
        <v>0</v>
      </c>
      <c r="L156" s="75" t="str">
        <f t="shared" si="18"/>
        <v/>
      </c>
      <c r="M156" s="75">
        <f t="shared" si="19"/>
        <v>0</v>
      </c>
    </row>
    <row r="157" spans="1:13" ht="12.75" customHeight="1" x14ac:dyDescent="0.15">
      <c r="A157" s="56" t="s">
        <v>1340</v>
      </c>
      <c r="B157" s="56" t="s">
        <v>1181</v>
      </c>
      <c r="C157" s="46">
        <v>5.5041999999999992E-4</v>
      </c>
      <c r="D157" s="46">
        <v>1.511185E-2</v>
      </c>
      <c r="E157" s="75">
        <f t="shared" si="16"/>
        <v>-0.96357692803991568</v>
      </c>
      <c r="F157" s="75">
        <f t="shared" si="17"/>
        <v>8.2077534414688077E-7</v>
      </c>
      <c r="G157" s="101">
        <v>0.24972567492866221</v>
      </c>
      <c r="H157" s="46">
        <v>50.6481904761905</v>
      </c>
      <c r="I157" s="94"/>
      <c r="J157" s="46">
        <v>0</v>
      </c>
      <c r="K157" s="46">
        <v>0</v>
      </c>
      <c r="L157" s="75" t="str">
        <f t="shared" si="18"/>
        <v/>
      </c>
      <c r="M157" s="75">
        <f t="shared" si="19"/>
        <v>0</v>
      </c>
    </row>
    <row r="158" spans="1:13" ht="12.75" customHeight="1" x14ac:dyDescent="0.15">
      <c r="A158" s="56" t="s">
        <v>1321</v>
      </c>
      <c r="B158" s="56" t="s">
        <v>1162</v>
      </c>
      <c r="C158" s="46">
        <v>2.8497E-4</v>
      </c>
      <c r="D158" s="46">
        <v>0</v>
      </c>
      <c r="E158" s="75" t="str">
        <f t="shared" si="16"/>
        <v/>
      </c>
      <c r="F158" s="75">
        <f t="shared" si="17"/>
        <v>4.2494158973426955E-7</v>
      </c>
      <c r="G158" s="101">
        <v>5.4980000000000001E-2</v>
      </c>
      <c r="H158" s="46">
        <v>46.5107142857143</v>
      </c>
      <c r="I158" s="94"/>
      <c r="J158" s="46">
        <v>0</v>
      </c>
      <c r="K158" s="46">
        <v>0</v>
      </c>
      <c r="L158" s="75" t="str">
        <f t="shared" si="18"/>
        <v/>
      </c>
      <c r="M158" s="75">
        <f t="shared" si="19"/>
        <v>0</v>
      </c>
    </row>
    <row r="159" spans="1:13" ht="12.75" customHeight="1" x14ac:dyDescent="0.15">
      <c r="A159" s="56" t="s">
        <v>1900</v>
      </c>
      <c r="B159" s="56" t="s">
        <v>1904</v>
      </c>
      <c r="C159" s="46">
        <v>9.1569999999999992E-5</v>
      </c>
      <c r="D159" s="46">
        <v>2.2758290200000002</v>
      </c>
      <c r="E159" s="75">
        <f t="shared" si="16"/>
        <v>-0.99995976411268361</v>
      </c>
      <c r="F159" s="75">
        <f t="shared" si="17"/>
        <v>1.3654736067644686E-7</v>
      </c>
      <c r="G159" s="101">
        <v>0.93387140000000002</v>
      </c>
      <c r="H159" s="46">
        <v>120.76695238095201</v>
      </c>
      <c r="I159" s="94"/>
      <c r="J159" s="46">
        <v>8.3748999999999998E-4</v>
      </c>
      <c r="K159" s="46">
        <v>0.29584259000000002</v>
      </c>
      <c r="L159" s="75">
        <f t="shared" si="18"/>
        <v>-0.9971691364654427</v>
      </c>
      <c r="M159" s="75">
        <f t="shared" si="19"/>
        <v>9.1458993120017471</v>
      </c>
    </row>
    <row r="160" spans="1:13" ht="12.75" customHeight="1" x14ac:dyDescent="0.15">
      <c r="A160" s="56" t="s">
        <v>1639</v>
      </c>
      <c r="B160" s="56" t="s">
        <v>1194</v>
      </c>
      <c r="C160" s="46">
        <v>0</v>
      </c>
      <c r="D160" s="46">
        <v>0.91226613000000001</v>
      </c>
      <c r="E160" s="75">
        <f t="shared" si="16"/>
        <v>-1</v>
      </c>
      <c r="F160" s="75">
        <f t="shared" si="17"/>
        <v>0</v>
      </c>
      <c r="G160" s="101">
        <v>0.68434135782769767</v>
      </c>
      <c r="H160" s="46">
        <v>86.105761904761906</v>
      </c>
      <c r="I160" s="94"/>
      <c r="J160" s="46">
        <v>1.6110324943450249</v>
      </c>
      <c r="K160" s="46">
        <v>0</v>
      </c>
      <c r="L160" s="75" t="str">
        <f t="shared" si="18"/>
        <v/>
      </c>
      <c r="M160" s="75" t="str">
        <f t="shared" si="19"/>
        <v/>
      </c>
    </row>
    <row r="161" spans="1:13" ht="12.75" customHeight="1" x14ac:dyDescent="0.15">
      <c r="A161" s="56" t="s">
        <v>1287</v>
      </c>
      <c r="B161" s="56" t="s">
        <v>1128</v>
      </c>
      <c r="C161" s="46">
        <v>0</v>
      </c>
      <c r="D161" s="46">
        <v>0.24792396</v>
      </c>
      <c r="E161" s="75">
        <f t="shared" si="16"/>
        <v>-1</v>
      </c>
      <c r="F161" s="75">
        <f t="shared" si="17"/>
        <v>0</v>
      </c>
      <c r="G161" s="101">
        <v>3.544774111639911</v>
      </c>
      <c r="H161" s="46">
        <v>156.62885714285699</v>
      </c>
      <c r="I161" s="94"/>
      <c r="J161" s="46">
        <v>0</v>
      </c>
      <c r="K161" s="46">
        <v>2.8339214339485199</v>
      </c>
      <c r="L161" s="75">
        <f t="shared" si="18"/>
        <v>-1</v>
      </c>
      <c r="M161" s="75" t="str">
        <f t="shared" si="19"/>
        <v/>
      </c>
    </row>
    <row r="162" spans="1:13" ht="12.75" customHeight="1" x14ac:dyDescent="0.15">
      <c r="A162" s="56" t="s">
        <v>1638</v>
      </c>
      <c r="B162" s="56" t="s">
        <v>1193</v>
      </c>
      <c r="C162" s="46">
        <v>0</v>
      </c>
      <c r="D162" s="46">
        <v>0.17729935999999999</v>
      </c>
      <c r="E162" s="75">
        <f t="shared" si="16"/>
        <v>-1</v>
      </c>
      <c r="F162" s="75">
        <f t="shared" si="17"/>
        <v>0</v>
      </c>
      <c r="G162" s="101">
        <v>0.43125286176131872</v>
      </c>
      <c r="H162" s="46">
        <v>52.677380952381</v>
      </c>
      <c r="I162" s="94"/>
      <c r="J162" s="46">
        <v>0</v>
      </c>
      <c r="K162" s="46">
        <v>0</v>
      </c>
      <c r="L162" s="75" t="str">
        <f t="shared" si="18"/>
        <v/>
      </c>
      <c r="M162" s="75" t="str">
        <f t="shared" si="19"/>
        <v/>
      </c>
    </row>
    <row r="163" spans="1:13" ht="12.75" customHeight="1" x14ac:dyDescent="0.15">
      <c r="A163" s="56" t="s">
        <v>1322</v>
      </c>
      <c r="B163" s="56" t="s">
        <v>1163</v>
      </c>
      <c r="C163" s="46">
        <v>0</v>
      </c>
      <c r="D163" s="46">
        <v>8.7620000000000003E-2</v>
      </c>
      <c r="E163" s="75">
        <f t="shared" si="16"/>
        <v>-1</v>
      </c>
      <c r="F163" s="75">
        <f t="shared" si="17"/>
        <v>0</v>
      </c>
      <c r="G163" s="101">
        <v>6.2530000000000002E-2</v>
      </c>
      <c r="H163" s="46">
        <v>29.316952380952401</v>
      </c>
      <c r="I163" s="94"/>
      <c r="J163" s="46">
        <v>0</v>
      </c>
      <c r="K163" s="46">
        <v>0</v>
      </c>
      <c r="L163" s="75" t="str">
        <f t="shared" si="18"/>
        <v/>
      </c>
      <c r="M163" s="75" t="str">
        <f t="shared" si="19"/>
        <v/>
      </c>
    </row>
    <row r="164" spans="1:13" ht="12.75" customHeight="1" x14ac:dyDescent="0.15">
      <c r="A164" s="56" t="s">
        <v>1256</v>
      </c>
      <c r="B164" s="56" t="s">
        <v>1097</v>
      </c>
      <c r="C164" s="46">
        <v>0</v>
      </c>
      <c r="D164" s="46">
        <v>5.1839999999999997E-2</v>
      </c>
      <c r="E164" s="75">
        <f t="shared" si="16"/>
        <v>-1</v>
      </c>
      <c r="F164" s="75">
        <f t="shared" si="17"/>
        <v>0</v>
      </c>
      <c r="G164" s="101">
        <v>1.3296202633514174</v>
      </c>
      <c r="H164" s="46">
        <v>143.69361904761899</v>
      </c>
      <c r="I164" s="94"/>
      <c r="J164" s="46">
        <v>1.3934046100000002</v>
      </c>
      <c r="K164" s="46">
        <v>5.1814079999999998E-2</v>
      </c>
      <c r="L164" s="75">
        <f t="shared" si="18"/>
        <v>25.892393148734865</v>
      </c>
      <c r="M164" s="75" t="str">
        <f t="shared" si="19"/>
        <v/>
      </c>
    </row>
    <row r="165" spans="1:13" ht="12.75" customHeight="1" x14ac:dyDescent="0.15">
      <c r="A165" s="56" t="s">
        <v>1298</v>
      </c>
      <c r="B165" s="56" t="s">
        <v>1139</v>
      </c>
      <c r="C165" s="46">
        <v>0</v>
      </c>
      <c r="D165" s="46">
        <v>4.2145000000000002E-2</v>
      </c>
      <c r="E165" s="75">
        <f t="shared" si="16"/>
        <v>-1</v>
      </c>
      <c r="F165" s="75">
        <f t="shared" si="17"/>
        <v>0</v>
      </c>
      <c r="G165" s="101">
        <v>0.90726776373298545</v>
      </c>
      <c r="H165" s="46">
        <v>130.986428571429</v>
      </c>
      <c r="I165" s="94"/>
      <c r="J165" s="46">
        <v>0</v>
      </c>
      <c r="K165" s="46">
        <v>0</v>
      </c>
      <c r="L165" s="75" t="str">
        <f t="shared" si="18"/>
        <v/>
      </c>
      <c r="M165" s="75" t="str">
        <f t="shared" si="19"/>
        <v/>
      </c>
    </row>
    <row r="166" spans="1:13" ht="12.75" customHeight="1" x14ac:dyDescent="0.15">
      <c r="A166" s="56" t="s">
        <v>1279</v>
      </c>
      <c r="B166" s="56" t="s">
        <v>1120</v>
      </c>
      <c r="C166" s="46">
        <v>0</v>
      </c>
      <c r="D166" s="46">
        <v>3.12787E-2</v>
      </c>
      <c r="E166" s="75">
        <f t="shared" si="16"/>
        <v>-1</v>
      </c>
      <c r="F166" s="75">
        <f t="shared" si="17"/>
        <v>0</v>
      </c>
      <c r="G166" s="101">
        <v>20.691482105595458</v>
      </c>
      <c r="H166" s="46">
        <v>49.4364285714286</v>
      </c>
      <c r="I166" s="94"/>
      <c r="J166" s="46">
        <v>0</v>
      </c>
      <c r="K166" s="46">
        <v>0</v>
      </c>
      <c r="L166" s="75" t="str">
        <f t="shared" si="18"/>
        <v/>
      </c>
      <c r="M166" s="75" t="str">
        <f t="shared" si="19"/>
        <v/>
      </c>
    </row>
    <row r="167" spans="1:13" ht="12.75" customHeight="1" x14ac:dyDescent="0.15">
      <c r="A167" s="56" t="s">
        <v>1270</v>
      </c>
      <c r="B167" s="56" t="s">
        <v>1111</v>
      </c>
      <c r="C167" s="46">
        <v>0</v>
      </c>
      <c r="D167" s="46">
        <v>2.8000000000000001E-2</v>
      </c>
      <c r="E167" s="75">
        <f t="shared" ref="E167:E185" si="20">IF(ISERROR(C167/D167-1),"",((C167/D167-1)))</f>
        <v>-1</v>
      </c>
      <c r="F167" s="75">
        <f t="shared" ref="F167:F184" si="21">C167/$C$185</f>
        <v>0</v>
      </c>
      <c r="G167" s="101">
        <v>2.3150620841781655</v>
      </c>
      <c r="H167" s="46">
        <v>27.147904761904801</v>
      </c>
      <c r="I167" s="94"/>
      <c r="J167" s="46">
        <v>0</v>
      </c>
      <c r="K167" s="46">
        <v>0</v>
      </c>
      <c r="L167" s="75" t="str">
        <f t="shared" ref="L167:L185" si="22">IF(ISERROR(J167/K167-1),"",((J167/K167-1)))</f>
        <v/>
      </c>
      <c r="M167" s="75" t="str">
        <f t="shared" ref="M167:M185" si="23">IF(ISERROR(J167/C167),"",(J167/C167))</f>
        <v/>
      </c>
    </row>
    <row r="168" spans="1:13" ht="12.75" customHeight="1" x14ac:dyDescent="0.15">
      <c r="A168" s="56" t="s">
        <v>1325</v>
      </c>
      <c r="B168" s="56" t="s">
        <v>1166</v>
      </c>
      <c r="C168" s="46">
        <v>0</v>
      </c>
      <c r="D168" s="46">
        <v>2.7458750000000001E-2</v>
      </c>
      <c r="E168" s="75">
        <f t="shared" si="20"/>
        <v>-1</v>
      </c>
      <c r="F168" s="75">
        <f t="shared" si="21"/>
        <v>0</v>
      </c>
      <c r="G168" s="101">
        <v>0.15345600000000001</v>
      </c>
      <c r="H168" s="46">
        <v>53.380523809523801</v>
      </c>
      <c r="I168" s="94"/>
      <c r="J168" s="46">
        <v>0</v>
      </c>
      <c r="K168" s="46">
        <v>0</v>
      </c>
      <c r="L168" s="75" t="str">
        <f t="shared" si="22"/>
        <v/>
      </c>
      <c r="M168" s="75" t="str">
        <f t="shared" si="23"/>
        <v/>
      </c>
    </row>
    <row r="169" spans="1:13" ht="12.75" customHeight="1" x14ac:dyDescent="0.15">
      <c r="A169" s="56" t="s">
        <v>1323</v>
      </c>
      <c r="B169" s="56" t="s">
        <v>1164</v>
      </c>
      <c r="C169" s="46">
        <v>0</v>
      </c>
      <c r="D169" s="46">
        <v>1.0664999999999999E-2</v>
      </c>
      <c r="E169" s="75">
        <f t="shared" si="20"/>
        <v>-1</v>
      </c>
      <c r="F169" s="75">
        <f t="shared" si="21"/>
        <v>0</v>
      </c>
      <c r="G169" s="101">
        <v>0.30521999999999999</v>
      </c>
      <c r="H169" s="46">
        <v>25.388190476190498</v>
      </c>
      <c r="I169" s="94"/>
      <c r="J169" s="46">
        <v>0</v>
      </c>
      <c r="K169" s="46">
        <v>0</v>
      </c>
      <c r="L169" s="75" t="str">
        <f t="shared" si="22"/>
        <v/>
      </c>
      <c r="M169" s="75" t="str">
        <f t="shared" si="23"/>
        <v/>
      </c>
    </row>
    <row r="170" spans="1:13" ht="12.75" customHeight="1" x14ac:dyDescent="0.15">
      <c r="A170" s="56" t="s">
        <v>1335</v>
      </c>
      <c r="B170" s="56" t="s">
        <v>1176</v>
      </c>
      <c r="C170" s="46">
        <v>0</v>
      </c>
      <c r="D170" s="46">
        <v>1.0651000000000001E-2</v>
      </c>
      <c r="E170" s="75">
        <f t="shared" si="20"/>
        <v>-1</v>
      </c>
      <c r="F170" s="75">
        <f t="shared" si="21"/>
        <v>0</v>
      </c>
      <c r="G170" s="101">
        <v>0.10852379109</v>
      </c>
      <c r="H170" s="46">
        <v>50.854523809523798</v>
      </c>
      <c r="I170" s="94"/>
      <c r="J170" s="46">
        <v>0</v>
      </c>
      <c r="K170" s="46">
        <v>0</v>
      </c>
      <c r="L170" s="75" t="str">
        <f t="shared" si="22"/>
        <v/>
      </c>
      <c r="M170" s="75" t="str">
        <f t="shared" si="23"/>
        <v/>
      </c>
    </row>
    <row r="171" spans="1:13" ht="12.75" customHeight="1" x14ac:dyDescent="0.15">
      <c r="A171" s="56" t="s">
        <v>1309</v>
      </c>
      <c r="B171" s="56" t="s">
        <v>1150</v>
      </c>
      <c r="C171" s="46">
        <v>0</v>
      </c>
      <c r="D171" s="46">
        <v>4.7701999999999996E-3</v>
      </c>
      <c r="E171" s="75">
        <f t="shared" si="20"/>
        <v>-1</v>
      </c>
      <c r="F171" s="75">
        <f t="shared" si="21"/>
        <v>0</v>
      </c>
      <c r="G171" s="101">
        <v>0.55370828378676018</v>
      </c>
      <c r="H171" s="46">
        <v>51.351523809523798</v>
      </c>
      <c r="I171" s="94"/>
      <c r="J171" s="46">
        <v>0</v>
      </c>
      <c r="K171" s="46">
        <v>0</v>
      </c>
      <c r="L171" s="75" t="str">
        <f t="shared" si="22"/>
        <v/>
      </c>
      <c r="M171" s="75" t="str">
        <f t="shared" si="23"/>
        <v/>
      </c>
    </row>
    <row r="172" spans="1:13" ht="12.75" customHeight="1" x14ac:dyDescent="0.15">
      <c r="A172" s="56" t="s">
        <v>1336</v>
      </c>
      <c r="B172" s="56" t="s">
        <v>1177</v>
      </c>
      <c r="C172" s="46">
        <v>0</v>
      </c>
      <c r="D172" s="46">
        <v>4.4351999999999994E-3</v>
      </c>
      <c r="E172" s="75">
        <f t="shared" si="20"/>
        <v>-1</v>
      </c>
      <c r="F172" s="75">
        <f t="shared" si="21"/>
        <v>0</v>
      </c>
      <c r="G172" s="101">
        <v>0.2563548685322829</v>
      </c>
      <c r="H172" s="46">
        <v>53.106333333333303</v>
      </c>
      <c r="I172" s="94"/>
      <c r="J172" s="46">
        <v>0</v>
      </c>
      <c r="K172" s="46">
        <v>0</v>
      </c>
      <c r="L172" s="75" t="str">
        <f t="shared" si="22"/>
        <v/>
      </c>
      <c r="M172" s="75" t="str">
        <f t="shared" si="23"/>
        <v/>
      </c>
    </row>
    <row r="173" spans="1:13" ht="12.75" customHeight="1" x14ac:dyDescent="0.15">
      <c r="A173" s="56" t="s">
        <v>628</v>
      </c>
      <c r="B173" s="56" t="s">
        <v>774</v>
      </c>
      <c r="C173" s="46">
        <v>0</v>
      </c>
      <c r="D173" s="46">
        <v>0</v>
      </c>
      <c r="E173" s="75" t="str">
        <f t="shared" si="20"/>
        <v/>
      </c>
      <c r="F173" s="75">
        <f t="shared" si="21"/>
        <v>0</v>
      </c>
      <c r="G173" s="101">
        <v>8.3689920000000004</v>
      </c>
      <c r="H173" s="46">
        <v>34.985999999999997</v>
      </c>
      <c r="I173" s="94"/>
      <c r="J173" s="46">
        <v>0</v>
      </c>
      <c r="K173" s="46">
        <v>0</v>
      </c>
      <c r="L173" s="75" t="str">
        <f t="shared" si="22"/>
        <v/>
      </c>
      <c r="M173" s="75" t="str">
        <f t="shared" si="23"/>
        <v/>
      </c>
    </row>
    <row r="174" spans="1:13" ht="12.75" customHeight="1" x14ac:dyDescent="0.15">
      <c r="A174" s="56" t="s">
        <v>627</v>
      </c>
      <c r="B174" s="56" t="s">
        <v>773</v>
      </c>
      <c r="C174" s="46">
        <v>0</v>
      </c>
      <c r="D174" s="46">
        <v>0</v>
      </c>
      <c r="E174" s="75" t="str">
        <f t="shared" si="20"/>
        <v/>
      </c>
      <c r="F174" s="75">
        <f t="shared" si="21"/>
        <v>0</v>
      </c>
      <c r="G174" s="101">
        <v>8.9136217800000015</v>
      </c>
      <c r="H174" s="46">
        <v>38.544523809523803</v>
      </c>
      <c r="I174" s="94"/>
      <c r="J174" s="46">
        <v>0</v>
      </c>
      <c r="K174" s="46">
        <v>0</v>
      </c>
      <c r="L174" s="75" t="str">
        <f t="shared" si="22"/>
        <v/>
      </c>
      <c r="M174" s="75" t="str">
        <f t="shared" si="23"/>
        <v/>
      </c>
    </row>
    <row r="175" spans="1:13" ht="12.75" customHeight="1" x14ac:dyDescent="0.15">
      <c r="A175" s="56" t="s">
        <v>624</v>
      </c>
      <c r="B175" s="56" t="s">
        <v>770</v>
      </c>
      <c r="C175" s="46">
        <v>0</v>
      </c>
      <c r="D175" s="46">
        <v>0</v>
      </c>
      <c r="E175" s="75" t="str">
        <f t="shared" si="20"/>
        <v/>
      </c>
      <c r="F175" s="75">
        <f t="shared" si="21"/>
        <v>0</v>
      </c>
      <c r="G175" s="101">
        <v>8.9423325299999998</v>
      </c>
      <c r="H175" s="46">
        <v>49.8694285714286</v>
      </c>
      <c r="I175" s="94"/>
      <c r="J175" s="46">
        <v>0</v>
      </c>
      <c r="K175" s="46">
        <v>0</v>
      </c>
      <c r="L175" s="75" t="str">
        <f t="shared" si="22"/>
        <v/>
      </c>
      <c r="M175" s="75" t="str">
        <f t="shared" si="23"/>
        <v/>
      </c>
    </row>
    <row r="176" spans="1:13" ht="12.75" customHeight="1" x14ac:dyDescent="0.15">
      <c r="A176" s="56" t="s">
        <v>1326</v>
      </c>
      <c r="B176" s="58" t="s">
        <v>1167</v>
      </c>
      <c r="C176" s="46">
        <v>0</v>
      </c>
      <c r="D176" s="46">
        <v>0</v>
      </c>
      <c r="E176" s="75" t="str">
        <f t="shared" si="20"/>
        <v/>
      </c>
      <c r="F176" s="75">
        <f t="shared" si="21"/>
        <v>0</v>
      </c>
      <c r="G176" s="101">
        <v>6.6830000000000001E-2</v>
      </c>
      <c r="H176" s="46">
        <v>61.122619047618997</v>
      </c>
      <c r="I176" s="94"/>
      <c r="J176" s="46">
        <v>0</v>
      </c>
      <c r="K176" s="46">
        <v>0</v>
      </c>
      <c r="L176" s="75" t="str">
        <f t="shared" si="22"/>
        <v/>
      </c>
      <c r="M176" s="75" t="str">
        <f t="shared" si="23"/>
        <v/>
      </c>
    </row>
    <row r="177" spans="1:13" ht="12.75" customHeight="1" x14ac:dyDescent="0.15">
      <c r="A177" s="56" t="s">
        <v>1327</v>
      </c>
      <c r="B177" s="56" t="s">
        <v>1168</v>
      </c>
      <c r="C177" s="46">
        <v>0</v>
      </c>
      <c r="D177" s="46">
        <v>0</v>
      </c>
      <c r="E177" s="75" t="str">
        <f t="shared" si="20"/>
        <v/>
      </c>
      <c r="F177" s="75">
        <f t="shared" si="21"/>
        <v>0</v>
      </c>
      <c r="G177" s="101">
        <v>6.6989999999999994E-2</v>
      </c>
      <c r="H177" s="46">
        <v>48.256761904761902</v>
      </c>
      <c r="I177" s="94"/>
      <c r="J177" s="46">
        <v>0</v>
      </c>
      <c r="K177" s="46">
        <v>0</v>
      </c>
      <c r="L177" s="75" t="str">
        <f t="shared" si="22"/>
        <v/>
      </c>
      <c r="M177" s="75" t="str">
        <f t="shared" si="23"/>
        <v/>
      </c>
    </row>
    <row r="178" spans="1:13" ht="12.75" customHeight="1" x14ac:dyDescent="0.15">
      <c r="A178" s="56" t="s">
        <v>623</v>
      </c>
      <c r="B178" s="56" t="s">
        <v>769</v>
      </c>
      <c r="C178" s="46">
        <v>0</v>
      </c>
      <c r="D178" s="46">
        <v>0</v>
      </c>
      <c r="E178" s="75" t="str">
        <f t="shared" si="20"/>
        <v/>
      </c>
      <c r="F178" s="75">
        <f t="shared" si="21"/>
        <v>0</v>
      </c>
      <c r="G178" s="101">
        <v>6.2600458800000007</v>
      </c>
      <c r="H178" s="46">
        <v>87.760571428571396</v>
      </c>
      <c r="I178" s="94"/>
      <c r="J178" s="46">
        <v>0</v>
      </c>
      <c r="K178" s="46">
        <v>0</v>
      </c>
      <c r="L178" s="75" t="str">
        <f t="shared" si="22"/>
        <v/>
      </c>
      <c r="M178" s="75" t="str">
        <f t="shared" si="23"/>
        <v/>
      </c>
    </row>
    <row r="179" spans="1:13" ht="12.75" customHeight="1" x14ac:dyDescent="0.15">
      <c r="A179" s="56" t="s">
        <v>1318</v>
      </c>
      <c r="B179" s="56" t="s">
        <v>1159</v>
      </c>
      <c r="C179" s="46">
        <v>0</v>
      </c>
      <c r="D179" s="46">
        <v>0</v>
      </c>
      <c r="E179" s="75" t="str">
        <f t="shared" si="20"/>
        <v/>
      </c>
      <c r="F179" s="75">
        <f t="shared" si="21"/>
        <v>0</v>
      </c>
      <c r="G179" s="101">
        <v>1.0017789936671582</v>
      </c>
      <c r="H179" s="46">
        <v>78.235714285714295</v>
      </c>
      <c r="I179" s="94"/>
      <c r="J179" s="46">
        <v>0</v>
      </c>
      <c r="K179" s="46">
        <v>0</v>
      </c>
      <c r="L179" s="75" t="str">
        <f t="shared" si="22"/>
        <v/>
      </c>
      <c r="M179" s="75" t="str">
        <f t="shared" si="23"/>
        <v/>
      </c>
    </row>
    <row r="180" spans="1:13" ht="12.75" customHeight="1" x14ac:dyDescent="0.15">
      <c r="A180" s="56" t="s">
        <v>1324</v>
      </c>
      <c r="B180" s="56" t="s">
        <v>1165</v>
      </c>
      <c r="C180" s="46">
        <v>0</v>
      </c>
      <c r="D180" s="46">
        <v>0</v>
      </c>
      <c r="E180" s="75" t="str">
        <f t="shared" si="20"/>
        <v/>
      </c>
      <c r="F180" s="75">
        <f t="shared" si="21"/>
        <v>0</v>
      </c>
      <c r="G180" s="101">
        <v>4.6929999999999999E-2</v>
      </c>
      <c r="H180" s="46">
        <v>27.092523809523801</v>
      </c>
      <c r="I180" s="94"/>
      <c r="J180" s="46">
        <v>0</v>
      </c>
      <c r="K180" s="46">
        <v>0</v>
      </c>
      <c r="L180" s="75" t="str">
        <f t="shared" si="22"/>
        <v/>
      </c>
      <c r="M180" s="75" t="str">
        <f t="shared" si="23"/>
        <v/>
      </c>
    </row>
    <row r="181" spans="1:13" ht="12.75" customHeight="1" x14ac:dyDescent="0.15">
      <c r="A181" s="56" t="s">
        <v>1330</v>
      </c>
      <c r="B181" s="56" t="s">
        <v>1171</v>
      </c>
      <c r="C181" s="46">
        <v>0</v>
      </c>
      <c r="D181" s="46">
        <v>0</v>
      </c>
      <c r="E181" s="75" t="str">
        <f t="shared" si="20"/>
        <v/>
      </c>
      <c r="F181" s="75">
        <f t="shared" si="21"/>
        <v>0</v>
      </c>
      <c r="G181" s="101">
        <v>1.4210154751452455</v>
      </c>
      <c r="H181" s="46">
        <v>55.958904761904797</v>
      </c>
      <c r="I181" s="94"/>
      <c r="J181" s="46">
        <v>0</v>
      </c>
      <c r="K181" s="46">
        <v>0</v>
      </c>
      <c r="L181" s="75" t="str">
        <f t="shared" si="22"/>
        <v/>
      </c>
      <c r="M181" s="75" t="str">
        <f t="shared" si="23"/>
        <v/>
      </c>
    </row>
    <row r="182" spans="1:13" ht="12.75" customHeight="1" x14ac:dyDescent="0.15">
      <c r="A182" s="56" t="s">
        <v>626</v>
      </c>
      <c r="B182" s="56" t="s">
        <v>772</v>
      </c>
      <c r="C182" s="46">
        <v>0</v>
      </c>
      <c r="D182" s="46">
        <v>0</v>
      </c>
      <c r="E182" s="75" t="str">
        <f t="shared" si="20"/>
        <v/>
      </c>
      <c r="F182" s="75">
        <f t="shared" si="21"/>
        <v>0</v>
      </c>
      <c r="G182" s="101">
        <v>5.6015992799999994</v>
      </c>
      <c r="H182" s="46">
        <v>49.946142857142902</v>
      </c>
      <c r="I182" s="94"/>
      <c r="J182" s="46">
        <v>0</v>
      </c>
      <c r="K182" s="46">
        <v>0</v>
      </c>
      <c r="L182" s="75" t="str">
        <f t="shared" si="22"/>
        <v/>
      </c>
      <c r="M182" s="75" t="str">
        <f t="shared" si="23"/>
        <v/>
      </c>
    </row>
    <row r="183" spans="1:13" ht="12.75" customHeight="1" x14ac:dyDescent="0.15">
      <c r="A183" s="56" t="s">
        <v>1333</v>
      </c>
      <c r="B183" s="56" t="s">
        <v>1174</v>
      </c>
      <c r="C183" s="46">
        <v>0</v>
      </c>
      <c r="D183" s="46">
        <v>0</v>
      </c>
      <c r="E183" s="75" t="str">
        <f t="shared" si="20"/>
        <v/>
      </c>
      <c r="F183" s="75">
        <f t="shared" si="21"/>
        <v>0</v>
      </c>
      <c r="G183" s="101">
        <v>6.5137393941014407E-2</v>
      </c>
      <c r="H183" s="46">
        <v>56.429904761904801</v>
      </c>
      <c r="I183" s="94"/>
      <c r="J183" s="46">
        <v>0</v>
      </c>
      <c r="K183" s="46">
        <v>0</v>
      </c>
      <c r="L183" s="75" t="str">
        <f t="shared" si="22"/>
        <v/>
      </c>
      <c r="M183" s="75" t="str">
        <f t="shared" si="23"/>
        <v/>
      </c>
    </row>
    <row r="184" spans="1:13" ht="12.75" customHeight="1" x14ac:dyDescent="0.15">
      <c r="A184" s="56" t="s">
        <v>620</v>
      </c>
      <c r="B184" s="56" t="s">
        <v>766</v>
      </c>
      <c r="C184" s="46">
        <v>0</v>
      </c>
      <c r="D184" s="46">
        <v>0</v>
      </c>
      <c r="E184" s="75" t="str">
        <f t="shared" si="20"/>
        <v/>
      </c>
      <c r="F184" s="75">
        <f t="shared" si="21"/>
        <v>0</v>
      </c>
      <c r="G184" s="101">
        <v>10.45429425</v>
      </c>
      <c r="H184" s="46">
        <v>50.141047619047598</v>
      </c>
      <c r="I184" s="94"/>
      <c r="J184" s="46">
        <v>0</v>
      </c>
      <c r="K184" s="46">
        <v>0</v>
      </c>
      <c r="L184" s="75" t="str">
        <f t="shared" si="22"/>
        <v/>
      </c>
      <c r="M184" s="75" t="str">
        <f t="shared" si="23"/>
        <v/>
      </c>
    </row>
    <row r="185" spans="1:13" x14ac:dyDescent="0.15">
      <c r="A185" s="26"/>
      <c r="B185" s="27">
        <f>COUNTA(B7:B184)</f>
        <v>178</v>
      </c>
      <c r="C185" s="8">
        <f>SUM(C7:C184)</f>
        <v>670.60981293499992</v>
      </c>
      <c r="D185" s="8">
        <v>505.51510990000037</v>
      </c>
      <c r="E185" s="114">
        <f t="shared" si="20"/>
        <v>0.32658707880691873</v>
      </c>
      <c r="F185" s="89">
        <f>SUM(F7:F184)</f>
        <v>1</v>
      </c>
      <c r="G185" s="113">
        <f>SUM(G7:G184)</f>
        <v>16165.245843701479</v>
      </c>
      <c r="H185" s="112"/>
      <c r="I185" s="98"/>
      <c r="J185" s="97">
        <f>SUM(J7:J184)</f>
        <v>674.8290307122619</v>
      </c>
      <c r="K185" s="8">
        <f>SUM(K7:K184)</f>
        <v>558.16724427815279</v>
      </c>
      <c r="L185" s="9">
        <f t="shared" si="22"/>
        <v>0.20900865758430776</v>
      </c>
      <c r="M185" s="54">
        <f t="shared" si="23"/>
        <v>1.0062916135372313</v>
      </c>
    </row>
    <row r="186" spans="1:13" x14ac:dyDescent="0.15">
      <c r="A186" s="28"/>
      <c r="B186" s="28"/>
      <c r="C186" s="28"/>
      <c r="D186" s="28"/>
      <c r="E186" s="29"/>
      <c r="F186" s="52"/>
      <c r="G186" s="28"/>
    </row>
    <row r="187" spans="1:13" x14ac:dyDescent="0.15">
      <c r="A187" s="21" t="s">
        <v>263</v>
      </c>
      <c r="B187" s="28"/>
      <c r="C187" s="28"/>
      <c r="D187" s="28"/>
      <c r="E187" s="29"/>
      <c r="F187" s="28"/>
      <c r="G187" s="28"/>
    </row>
    <row r="188" spans="1:13" x14ac:dyDescent="0.15">
      <c r="A188" s="28"/>
      <c r="B188" s="28"/>
      <c r="C188" s="28"/>
      <c r="D188" s="28"/>
      <c r="E188" s="29"/>
      <c r="F188" s="28"/>
      <c r="G188" s="28"/>
    </row>
    <row r="189" spans="1:13" x14ac:dyDescent="0.15">
      <c r="A189" s="34" t="s">
        <v>1785</v>
      </c>
      <c r="B189" s="28"/>
      <c r="C189" s="28"/>
      <c r="D189" s="28"/>
      <c r="E189" s="29"/>
      <c r="F189" s="28"/>
      <c r="G189" s="28"/>
    </row>
    <row r="190" spans="1:13" x14ac:dyDescent="0.15">
      <c r="A190" s="28"/>
      <c r="B190" s="28"/>
      <c r="C190" s="28"/>
      <c r="D190" s="28"/>
      <c r="E190" s="29"/>
      <c r="F190" s="28"/>
      <c r="G190" s="28"/>
    </row>
    <row r="191" spans="1:13" x14ac:dyDescent="0.15">
      <c r="A191" s="28"/>
      <c r="B191" s="28"/>
      <c r="C191" s="28"/>
      <c r="D191" s="28"/>
      <c r="E191" s="29"/>
      <c r="F191" s="28"/>
      <c r="G191" s="28"/>
    </row>
    <row r="192" spans="1:13" x14ac:dyDescent="0.15">
      <c r="A192" s="28"/>
      <c r="B192" s="28"/>
      <c r="C192" s="28"/>
      <c r="D192" s="28"/>
      <c r="G192" s="28"/>
    </row>
    <row r="193" spans="1:7" x14ac:dyDescent="0.15">
      <c r="A193" s="28"/>
      <c r="B193" s="28"/>
      <c r="C193" s="28"/>
      <c r="D193" s="28"/>
      <c r="G193" s="28"/>
    </row>
    <row r="194" spans="1:7" x14ac:dyDescent="0.15">
      <c r="A194" s="28"/>
      <c r="B194" s="28"/>
      <c r="C194" s="28"/>
      <c r="D194" s="28"/>
      <c r="G194" s="28"/>
    </row>
    <row r="195" spans="1:7" x14ac:dyDescent="0.15">
      <c r="A195" s="28"/>
      <c r="B195" s="28"/>
      <c r="C195" s="28"/>
      <c r="D195" s="28"/>
      <c r="G195" s="28"/>
    </row>
    <row r="196" spans="1:7" x14ac:dyDescent="0.15">
      <c r="A196" s="28"/>
      <c r="B196" s="28"/>
      <c r="C196" s="28"/>
      <c r="D196" s="28"/>
      <c r="G196" s="28"/>
    </row>
    <row r="197" spans="1:7" x14ac:dyDescent="0.15">
      <c r="A197" s="28"/>
      <c r="B197" s="28"/>
      <c r="C197" s="28"/>
      <c r="D197" s="28"/>
      <c r="G197" s="28"/>
    </row>
    <row r="198" spans="1:7" x14ac:dyDescent="0.15">
      <c r="A198" s="28"/>
      <c r="B198" s="28"/>
      <c r="C198" s="28"/>
      <c r="D198" s="28"/>
      <c r="G198" s="28"/>
    </row>
    <row r="199" spans="1:7" x14ac:dyDescent="0.15">
      <c r="A199" s="28"/>
      <c r="B199" s="28"/>
      <c r="C199" s="28"/>
      <c r="D199" s="28"/>
      <c r="G199" s="28"/>
    </row>
  </sheetData>
  <autoFilter ref="A5:M185">
    <filterColumn colId="2" showButton="0"/>
    <filterColumn colId="3" showButton="0"/>
    <filterColumn colId="9" showButton="0"/>
    <filterColumn colId="10" showButton="0"/>
    <filterColumn colId="11" showButton="0"/>
  </autoFilter>
  <mergeCells count="2">
    <mergeCell ref="C5:E5"/>
    <mergeCell ref="J5:M5"/>
  </mergeCells>
  <phoneticPr fontId="2" type="noConversion"/>
  <pageMargins left="0.75" right="0.75" top="1" bottom="1" header="0.5" footer="0.5"/>
  <pageSetup orientation="portrait" verticalDpi="0"/>
  <headerFooter alignWithMargins="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218"/>
  <sheetViews>
    <sheetView showGridLines="0" workbookViewId="0"/>
  </sheetViews>
  <sheetFormatPr baseColWidth="10" defaultRowHeight="13" x14ac:dyDescent="0.15"/>
  <cols>
    <col min="1" max="1" width="56.5" style="21" customWidth="1"/>
    <col min="2" max="2" width="12.5" style="21" customWidth="1"/>
    <col min="3" max="6" width="11.5" style="21" customWidth="1"/>
    <col min="7" max="8" width="11.5" style="19" customWidth="1"/>
    <col min="9" max="256" width="8.83203125" customWidth="1"/>
  </cols>
  <sheetData>
    <row r="1" spans="1:8" s="19" customFormat="1" ht="20" x14ac:dyDescent="0.15">
      <c r="A1" s="63" t="s">
        <v>1886</v>
      </c>
      <c r="B1" s="21"/>
      <c r="C1" s="21"/>
      <c r="D1" s="21"/>
      <c r="E1" s="21"/>
      <c r="F1" s="21"/>
    </row>
    <row r="2" spans="1:8" s="19" customFormat="1" ht="15.75" customHeight="1" x14ac:dyDescent="0.15">
      <c r="A2" s="20" t="s">
        <v>176</v>
      </c>
      <c r="B2" s="21"/>
      <c r="C2" s="21"/>
      <c r="D2" s="21"/>
      <c r="E2" s="21"/>
      <c r="F2" s="21"/>
    </row>
    <row r="3" spans="1:8" s="19" customFormat="1" x14ac:dyDescent="0.15">
      <c r="A3" s="21"/>
      <c r="B3" s="21"/>
      <c r="C3" s="21"/>
      <c r="D3" s="21"/>
      <c r="E3" s="21"/>
      <c r="F3" s="21"/>
    </row>
    <row r="4" spans="1:8" s="19" customFormat="1" x14ac:dyDescent="0.15"/>
    <row r="5" spans="1:8" s="23" customFormat="1" ht="22.5" customHeight="1" x14ac:dyDescent="0.15">
      <c r="A5" s="79" t="s">
        <v>826</v>
      </c>
      <c r="B5" s="79" t="s">
        <v>1854</v>
      </c>
      <c r="C5" s="129" t="s">
        <v>1197</v>
      </c>
      <c r="D5" s="133"/>
      <c r="E5" s="134"/>
      <c r="F5" s="82"/>
      <c r="G5" s="79" t="s">
        <v>261</v>
      </c>
      <c r="H5" s="79" t="s">
        <v>396</v>
      </c>
    </row>
    <row r="6" spans="1:8" s="6" customFormat="1" ht="12" x14ac:dyDescent="0.15">
      <c r="A6" s="2"/>
      <c r="B6" s="2"/>
      <c r="C6" s="3" t="s">
        <v>254</v>
      </c>
      <c r="D6" s="4" t="s">
        <v>368</v>
      </c>
      <c r="E6" s="5" t="s">
        <v>1849</v>
      </c>
      <c r="F6" s="7" t="s">
        <v>1850</v>
      </c>
      <c r="G6" s="7" t="s">
        <v>262</v>
      </c>
      <c r="H6" s="7" t="s">
        <v>1406</v>
      </c>
    </row>
    <row r="7" spans="1:8" ht="12.75" customHeight="1" x14ac:dyDescent="0.15">
      <c r="A7" s="65" t="s">
        <v>556</v>
      </c>
      <c r="B7" s="55" t="s">
        <v>537</v>
      </c>
      <c r="C7" s="66">
        <v>147.22931171000002</v>
      </c>
      <c r="D7" s="66">
        <v>95.882032649999999</v>
      </c>
      <c r="E7" s="87">
        <f t="shared" ref="E7:E41" si="0">IF(ISERROR(C7/D7-1),"",((C7/D7-1)))</f>
        <v>0.53552555823919556</v>
      </c>
      <c r="F7" s="57">
        <f t="shared" ref="F7:F40" si="1">C7/$C$41</f>
        <v>0.81110611208554395</v>
      </c>
      <c r="G7" s="66">
        <v>80.411750999999995</v>
      </c>
      <c r="H7" s="66">
        <v>49.424142857142897</v>
      </c>
    </row>
    <row r="8" spans="1:8" ht="12.75" customHeight="1" x14ac:dyDescent="0.15">
      <c r="A8" s="65" t="s">
        <v>557</v>
      </c>
      <c r="B8" s="65" t="s">
        <v>538</v>
      </c>
      <c r="C8" s="66">
        <v>28.332850000000001</v>
      </c>
      <c r="D8" s="66">
        <v>15.00311175</v>
      </c>
      <c r="E8" s="67">
        <f t="shared" si="0"/>
        <v>0.88846490462220284</v>
      </c>
      <c r="F8" s="57">
        <f t="shared" si="1"/>
        <v>0.15608948748649218</v>
      </c>
      <c r="G8" s="66">
        <v>0.87579225885009804</v>
      </c>
      <c r="H8" s="66">
        <v>12.028</v>
      </c>
    </row>
    <row r="9" spans="1:8" ht="12.75" customHeight="1" x14ac:dyDescent="0.15">
      <c r="A9" s="65" t="s">
        <v>562</v>
      </c>
      <c r="B9" s="65" t="s">
        <v>543</v>
      </c>
      <c r="C9" s="66">
        <v>3.4583545199999999</v>
      </c>
      <c r="D9" s="66">
        <v>4.6631990700000001</v>
      </c>
      <c r="E9" s="67">
        <f t="shared" si="0"/>
        <v>-0.25837296068940929</v>
      </c>
      <c r="F9" s="57">
        <f t="shared" si="1"/>
        <v>1.9052540940053458E-2</v>
      </c>
      <c r="G9" s="66">
        <v>31.208855660362502</v>
      </c>
      <c r="H9" s="66">
        <v>18.793714285714302</v>
      </c>
    </row>
    <row r="10" spans="1:8" ht="12.75" customHeight="1" x14ac:dyDescent="0.15">
      <c r="A10" s="65" t="s">
        <v>1017</v>
      </c>
      <c r="B10" s="65" t="s">
        <v>1006</v>
      </c>
      <c r="C10" s="66">
        <v>0.64793806999999992</v>
      </c>
      <c r="D10" s="66">
        <v>0.19125754</v>
      </c>
      <c r="E10" s="67">
        <f t="shared" si="0"/>
        <v>2.3877779145334603</v>
      </c>
      <c r="F10" s="57">
        <f t="shared" si="1"/>
        <v>3.5695781140720711E-3</v>
      </c>
      <c r="G10" s="66">
        <v>1.402721237295</v>
      </c>
      <c r="H10" s="66">
        <v>21.9757619047619</v>
      </c>
    </row>
    <row r="11" spans="1:8" ht="12.75" customHeight="1" x14ac:dyDescent="0.15">
      <c r="A11" s="65" t="s">
        <v>559</v>
      </c>
      <c r="B11" s="65" t="s">
        <v>540</v>
      </c>
      <c r="C11" s="66">
        <v>0.56961255</v>
      </c>
      <c r="D11" s="66">
        <v>0.46518005000000001</v>
      </c>
      <c r="E11" s="67">
        <f t="shared" si="0"/>
        <v>0.22449909449040217</v>
      </c>
      <c r="F11" s="57">
        <f t="shared" si="1"/>
        <v>3.1380722728343211E-3</v>
      </c>
      <c r="G11" s="66">
        <v>3.1330212048940003</v>
      </c>
      <c r="H11" s="66">
        <v>23.243857142857099</v>
      </c>
    </row>
    <row r="12" spans="1:8" ht="12.75" customHeight="1" x14ac:dyDescent="0.15">
      <c r="A12" s="65" t="s">
        <v>1012</v>
      </c>
      <c r="B12" s="65" t="s">
        <v>1000</v>
      </c>
      <c r="C12" s="66">
        <v>0.47167409999999999</v>
      </c>
      <c r="D12" s="66">
        <v>1.9081243999999999</v>
      </c>
      <c r="E12" s="67">
        <f t="shared" si="0"/>
        <v>-0.75280746894699324</v>
      </c>
      <c r="F12" s="57">
        <f t="shared" si="1"/>
        <v>2.5985161580869011E-3</v>
      </c>
      <c r="G12" s="66">
        <v>0.58447480540499996</v>
      </c>
      <c r="H12" s="66">
        <v>16.652571428571399</v>
      </c>
    </row>
    <row r="13" spans="1:8" ht="12.75" customHeight="1" x14ac:dyDescent="0.15">
      <c r="A13" s="65" t="s">
        <v>1009</v>
      </c>
      <c r="B13" s="65" t="s">
        <v>997</v>
      </c>
      <c r="C13" s="66">
        <v>0.14115441000000001</v>
      </c>
      <c r="D13" s="66">
        <v>2.4523380000000001E-2</v>
      </c>
      <c r="E13" s="67">
        <f t="shared" si="0"/>
        <v>4.7559117054826867</v>
      </c>
      <c r="F13" s="57">
        <f t="shared" si="1"/>
        <v>7.7763866018978629E-4</v>
      </c>
      <c r="G13" s="66">
        <v>2.0820167696984235</v>
      </c>
      <c r="H13" s="66">
        <v>477.01204761904802</v>
      </c>
    </row>
    <row r="14" spans="1:8" ht="12.75" customHeight="1" x14ac:dyDescent="0.15">
      <c r="A14" s="65" t="s">
        <v>568</v>
      </c>
      <c r="B14" s="65" t="s">
        <v>549</v>
      </c>
      <c r="C14" s="66">
        <v>0.11623635</v>
      </c>
      <c r="D14" s="66">
        <v>0.15769523000000002</v>
      </c>
      <c r="E14" s="67">
        <f t="shared" si="0"/>
        <v>-0.26290509865136702</v>
      </c>
      <c r="F14" s="57">
        <f t="shared" si="1"/>
        <v>6.4036171083390919E-4</v>
      </c>
      <c r="G14" s="66">
        <v>3.2688999999999999</v>
      </c>
      <c r="H14" s="66">
        <v>335.50271428571398</v>
      </c>
    </row>
    <row r="15" spans="1:8" ht="12.75" customHeight="1" x14ac:dyDescent="0.15">
      <c r="A15" s="65" t="s">
        <v>561</v>
      </c>
      <c r="B15" s="65" t="s">
        <v>542</v>
      </c>
      <c r="C15" s="66">
        <v>0.10796144000000001</v>
      </c>
      <c r="D15" s="66">
        <v>0.26881696999999999</v>
      </c>
      <c r="E15" s="67">
        <f t="shared" si="0"/>
        <v>-0.59838309315070393</v>
      </c>
      <c r="F15" s="57">
        <f t="shared" si="1"/>
        <v>5.9477411689624145E-4</v>
      </c>
      <c r="G15" s="66">
        <v>1.5186234957390001</v>
      </c>
      <c r="H15" s="66">
        <v>23.997714285714299</v>
      </c>
    </row>
    <row r="16" spans="1:8" ht="12.75" customHeight="1" x14ac:dyDescent="0.15">
      <c r="A16" s="65" t="s">
        <v>1011</v>
      </c>
      <c r="B16" s="65" t="s">
        <v>1001</v>
      </c>
      <c r="C16" s="66">
        <v>8.8308360000000002E-2</v>
      </c>
      <c r="D16" s="66">
        <v>1.040956E-2</v>
      </c>
      <c r="E16" s="67">
        <f t="shared" si="0"/>
        <v>7.4833902681765618</v>
      </c>
      <c r="F16" s="57">
        <f t="shared" si="1"/>
        <v>4.865026516277976E-4</v>
      </c>
      <c r="G16" s="66">
        <v>7.6432322560000002E-2</v>
      </c>
      <c r="H16" s="66">
        <v>22.950095238095201</v>
      </c>
    </row>
    <row r="17" spans="1:8" ht="12.75" customHeight="1" x14ac:dyDescent="0.15">
      <c r="A17" s="65" t="s">
        <v>560</v>
      </c>
      <c r="B17" s="65" t="s">
        <v>541</v>
      </c>
      <c r="C17" s="66">
        <v>7.9869609999999994E-2</v>
      </c>
      <c r="D17" s="66">
        <v>0.245334</v>
      </c>
      <c r="E17" s="67">
        <f t="shared" si="0"/>
        <v>-0.67444540911573614</v>
      </c>
      <c r="F17" s="57">
        <f t="shared" si="1"/>
        <v>4.4001244105855956E-4</v>
      </c>
      <c r="G17" s="66">
        <v>4.6682225230679997</v>
      </c>
      <c r="H17" s="66">
        <v>23.642428571428599</v>
      </c>
    </row>
    <row r="18" spans="1:8" ht="12.75" customHeight="1" x14ac:dyDescent="0.15">
      <c r="A18" s="65" t="s">
        <v>571</v>
      </c>
      <c r="B18" s="65" t="s">
        <v>552</v>
      </c>
      <c r="C18" s="66">
        <v>3.5640569999999996E-2</v>
      </c>
      <c r="D18" s="66">
        <v>0</v>
      </c>
      <c r="E18" s="67" t="str">
        <f t="shared" si="0"/>
        <v/>
      </c>
      <c r="F18" s="57">
        <f t="shared" si="1"/>
        <v>1.9634870141995768E-4</v>
      </c>
      <c r="G18" s="66">
        <v>0.62741000000000002</v>
      </c>
      <c r="H18" s="66">
        <v>313.09680952381001</v>
      </c>
    </row>
    <row r="19" spans="1:8" ht="12.75" customHeight="1" x14ac:dyDescent="0.15">
      <c r="A19" s="65" t="s">
        <v>558</v>
      </c>
      <c r="B19" s="65" t="s">
        <v>539</v>
      </c>
      <c r="C19" s="66">
        <v>3.4874339999999997E-2</v>
      </c>
      <c r="D19" s="66">
        <v>0.1148</v>
      </c>
      <c r="E19" s="67">
        <f t="shared" si="0"/>
        <v>-0.69621655052264808</v>
      </c>
      <c r="F19" s="57">
        <f t="shared" si="1"/>
        <v>1.9212743712791592E-4</v>
      </c>
      <c r="G19" s="66">
        <v>1.7938702386000001</v>
      </c>
      <c r="H19" s="66">
        <v>23.4057142857143</v>
      </c>
    </row>
    <row r="20" spans="1:8" ht="12.75" customHeight="1" x14ac:dyDescent="0.15">
      <c r="A20" s="65" t="s">
        <v>1008</v>
      </c>
      <c r="B20" s="65" t="s">
        <v>996</v>
      </c>
      <c r="C20" s="66">
        <v>3.453444E-2</v>
      </c>
      <c r="D20" s="66">
        <v>0.21516779</v>
      </c>
      <c r="E20" s="67">
        <f t="shared" si="0"/>
        <v>-0.83949995489566542</v>
      </c>
      <c r="F20" s="57">
        <f t="shared" si="1"/>
        <v>1.9025488223856811E-4</v>
      </c>
      <c r="G20" s="66">
        <v>1.5740670727500001</v>
      </c>
      <c r="H20" s="66">
        <v>23.395285714285698</v>
      </c>
    </row>
    <row r="21" spans="1:8" ht="12.75" customHeight="1" x14ac:dyDescent="0.15">
      <c r="A21" s="65" t="s">
        <v>563</v>
      </c>
      <c r="B21" s="65" t="s">
        <v>544</v>
      </c>
      <c r="C21" s="66">
        <v>3.372621E-2</v>
      </c>
      <c r="D21" s="66">
        <v>1.9026830000000002E-2</v>
      </c>
      <c r="E21" s="67">
        <f t="shared" si="0"/>
        <v>0.77256064199869323</v>
      </c>
      <c r="F21" s="57">
        <f t="shared" si="1"/>
        <v>1.8580223428853106E-4</v>
      </c>
      <c r="G21" s="66">
        <v>0.23884708892000001</v>
      </c>
      <c r="H21" s="66">
        <v>23.860666666666699</v>
      </c>
    </row>
    <row r="22" spans="1:8" ht="12.75" customHeight="1" x14ac:dyDescent="0.15">
      <c r="A22" s="65" t="s">
        <v>1016</v>
      </c>
      <c r="B22" s="65" t="s">
        <v>1005</v>
      </c>
      <c r="C22" s="66">
        <v>3.1289999999999998E-2</v>
      </c>
      <c r="D22" s="66">
        <v>0</v>
      </c>
      <c r="E22" s="67" t="str">
        <f t="shared" si="0"/>
        <v/>
      </c>
      <c r="F22" s="57">
        <f t="shared" si="1"/>
        <v>1.7238082520651258E-4</v>
      </c>
      <c r="G22" s="66">
        <v>7.9490343680000006E-2</v>
      </c>
      <c r="H22" s="66">
        <v>24.755666666666698</v>
      </c>
    </row>
    <row r="23" spans="1:8" ht="12.75" customHeight="1" x14ac:dyDescent="0.15">
      <c r="A23" s="65" t="s">
        <v>565</v>
      </c>
      <c r="B23" s="65" t="s">
        <v>546</v>
      </c>
      <c r="C23" s="66">
        <v>3.0240119999999999E-2</v>
      </c>
      <c r="D23" s="66">
        <v>1.9456999999999999E-2</v>
      </c>
      <c r="E23" s="67">
        <f t="shared" si="0"/>
        <v>0.55420260060646553</v>
      </c>
      <c r="F23" s="57">
        <f t="shared" si="1"/>
        <v>1.665968948527953E-4</v>
      </c>
      <c r="G23" s="66">
        <v>8.0912529599999991E-2</v>
      </c>
      <c r="H23" s="66">
        <v>23.654333333333302</v>
      </c>
    </row>
    <row r="24" spans="1:8" ht="12.75" customHeight="1" x14ac:dyDescent="0.15">
      <c r="A24" s="65" t="s">
        <v>569</v>
      </c>
      <c r="B24" s="65" t="s">
        <v>550</v>
      </c>
      <c r="C24" s="66">
        <v>2.9676000000000001E-2</v>
      </c>
      <c r="D24" s="66">
        <v>0.15356465</v>
      </c>
      <c r="E24" s="67">
        <f t="shared" si="0"/>
        <v>-0.80675240037339324</v>
      </c>
      <c r="F24" s="57">
        <f t="shared" si="1"/>
        <v>1.6348908177783532E-4</v>
      </c>
      <c r="G24" s="66">
        <v>0.49652506890000003</v>
      </c>
      <c r="H24" s="66">
        <v>23.6529047619048</v>
      </c>
    </row>
    <row r="25" spans="1:8" ht="12.75" customHeight="1" x14ac:dyDescent="0.15">
      <c r="A25" s="65" t="s">
        <v>1007</v>
      </c>
      <c r="B25" s="65" t="s">
        <v>995</v>
      </c>
      <c r="C25" s="66">
        <v>2.5243000000000002E-2</v>
      </c>
      <c r="D25" s="66">
        <v>3.5237749999999998E-2</v>
      </c>
      <c r="E25" s="67">
        <f t="shared" si="0"/>
        <v>-0.28363757617895569</v>
      </c>
      <c r="F25" s="57">
        <f t="shared" si="1"/>
        <v>1.3906708758990084E-4</v>
      </c>
      <c r="G25" s="66">
        <v>0.59862615015999998</v>
      </c>
      <c r="H25" s="66">
        <v>22.806809523809498</v>
      </c>
    </row>
    <row r="26" spans="1:8" ht="12.75" customHeight="1" x14ac:dyDescent="0.15">
      <c r="A26" s="65" t="s">
        <v>566</v>
      </c>
      <c r="B26" s="65" t="s">
        <v>547</v>
      </c>
      <c r="C26" s="66">
        <v>1.4955E-2</v>
      </c>
      <c r="D26" s="66">
        <v>0</v>
      </c>
      <c r="E26" s="67" t="str">
        <f t="shared" si="0"/>
        <v/>
      </c>
      <c r="F26" s="57">
        <f t="shared" si="1"/>
        <v>8.238910965047605E-5</v>
      </c>
      <c r="G26" s="66">
        <v>7.3498868000000002</v>
      </c>
      <c r="H26" s="66">
        <v>56.308333333333302</v>
      </c>
    </row>
    <row r="27" spans="1:8" ht="12.75" customHeight="1" x14ac:dyDescent="0.15">
      <c r="A27" s="65" t="s">
        <v>37</v>
      </c>
      <c r="B27" s="65" t="s">
        <v>40</v>
      </c>
      <c r="C27" s="66">
        <v>3.0288000000000003E-3</v>
      </c>
      <c r="D27" s="66">
        <v>0</v>
      </c>
      <c r="E27" s="67" t="str">
        <f t="shared" si="0"/>
        <v/>
      </c>
      <c r="F27" s="57">
        <f t="shared" si="1"/>
        <v>1.6686067222290999E-5</v>
      </c>
      <c r="G27" s="66">
        <v>4.6882464600000002</v>
      </c>
      <c r="H27" s="66">
        <v>64.808333333333294</v>
      </c>
    </row>
    <row r="28" spans="1:8" ht="12.75" customHeight="1" x14ac:dyDescent="0.15">
      <c r="A28" s="65" t="s">
        <v>572</v>
      </c>
      <c r="B28" s="65" t="s">
        <v>553</v>
      </c>
      <c r="C28" s="66">
        <v>2.2890000000000001E-4</v>
      </c>
      <c r="D28" s="66">
        <v>3.0010200000000001E-3</v>
      </c>
      <c r="E28" s="67">
        <f t="shared" si="0"/>
        <v>-0.9237259331827179</v>
      </c>
      <c r="F28" s="57">
        <f t="shared" si="1"/>
        <v>1.261040936074488E-6</v>
      </c>
      <c r="G28" s="66">
        <v>7.1017049999999999</v>
      </c>
      <c r="H28" s="66">
        <v>89.568857142857098</v>
      </c>
    </row>
    <row r="29" spans="1:8" ht="12.75" customHeight="1" x14ac:dyDescent="0.15">
      <c r="A29" s="65" t="s">
        <v>574</v>
      </c>
      <c r="B29" s="65" t="s">
        <v>555</v>
      </c>
      <c r="C29" s="66">
        <v>0</v>
      </c>
      <c r="D29" s="66">
        <v>0.16139999999999999</v>
      </c>
      <c r="E29" s="67">
        <f t="shared" si="0"/>
        <v>-1</v>
      </c>
      <c r="F29" s="57">
        <f t="shared" si="1"/>
        <v>0</v>
      </c>
      <c r="G29" s="66">
        <v>6.6199072800000005</v>
      </c>
      <c r="H29" s="66">
        <v>65.374380952381003</v>
      </c>
    </row>
    <row r="30" spans="1:8" ht="12.75" customHeight="1" x14ac:dyDescent="0.15">
      <c r="A30" s="65" t="s">
        <v>570</v>
      </c>
      <c r="B30" s="65" t="s">
        <v>551</v>
      </c>
      <c r="C30" s="66">
        <v>0</v>
      </c>
      <c r="D30" s="66">
        <v>0.14274695999999998</v>
      </c>
      <c r="E30" s="67">
        <f t="shared" si="0"/>
        <v>-1</v>
      </c>
      <c r="F30" s="57">
        <f t="shared" si="1"/>
        <v>0</v>
      </c>
      <c r="G30" s="66">
        <v>0.3249233972169</v>
      </c>
      <c r="H30" s="66">
        <v>24.287761904761901</v>
      </c>
    </row>
    <row r="31" spans="1:8" ht="12.75" customHeight="1" x14ac:dyDescent="0.15">
      <c r="A31" s="65" t="s">
        <v>564</v>
      </c>
      <c r="B31" s="65" t="s">
        <v>545</v>
      </c>
      <c r="C31" s="66">
        <v>0</v>
      </c>
      <c r="D31" s="66">
        <v>9.5663999999999999E-2</v>
      </c>
      <c r="E31" s="67">
        <f t="shared" si="0"/>
        <v>-1</v>
      </c>
      <c r="F31" s="57">
        <f t="shared" si="1"/>
        <v>0</v>
      </c>
      <c r="G31" s="66">
        <v>0.25709966772449999</v>
      </c>
      <c r="H31" s="66">
        <v>22.714619047618999</v>
      </c>
    </row>
    <row r="32" spans="1:8" ht="12.75" customHeight="1" x14ac:dyDescent="0.15">
      <c r="A32" s="65" t="s">
        <v>567</v>
      </c>
      <c r="B32" s="65" t="s">
        <v>548</v>
      </c>
      <c r="C32" s="66">
        <v>0</v>
      </c>
      <c r="D32" s="66">
        <v>2.8710000000000004E-4</v>
      </c>
      <c r="E32" s="67">
        <f t="shared" si="0"/>
        <v>-1</v>
      </c>
      <c r="F32" s="57">
        <f t="shared" si="1"/>
        <v>0</v>
      </c>
      <c r="G32" s="66">
        <v>5.8562682800000001</v>
      </c>
      <c r="H32" s="66">
        <v>119.402714285714</v>
      </c>
    </row>
    <row r="33" spans="1:8" ht="12.75" customHeight="1" x14ac:dyDescent="0.15">
      <c r="A33" s="65" t="s">
        <v>1011</v>
      </c>
      <c r="B33" s="65" t="s">
        <v>999</v>
      </c>
      <c r="C33" s="66">
        <v>0</v>
      </c>
      <c r="D33" s="66">
        <v>0</v>
      </c>
      <c r="E33" s="67" t="str">
        <f t="shared" si="0"/>
        <v/>
      </c>
      <c r="F33" s="57">
        <f t="shared" si="1"/>
        <v>0</v>
      </c>
      <c r="G33" s="66">
        <v>7.9317105439999994E-2</v>
      </c>
      <c r="H33" s="66">
        <v>24.89</v>
      </c>
    </row>
    <row r="34" spans="1:8" ht="12.75" customHeight="1" x14ac:dyDescent="0.15">
      <c r="A34" s="65" t="s">
        <v>1010</v>
      </c>
      <c r="B34" s="65" t="s">
        <v>998</v>
      </c>
      <c r="C34" s="66">
        <v>0</v>
      </c>
      <c r="D34" s="66">
        <v>0</v>
      </c>
      <c r="E34" s="67" t="str">
        <f t="shared" si="0"/>
        <v/>
      </c>
      <c r="F34" s="57">
        <f t="shared" si="1"/>
        <v>0</v>
      </c>
      <c r="G34" s="66">
        <v>0.41843397479566014</v>
      </c>
      <c r="H34" s="66">
        <v>477.24147619047602</v>
      </c>
    </row>
    <row r="35" spans="1:8" ht="12.75" customHeight="1" x14ac:dyDescent="0.15">
      <c r="A35" s="65" t="s">
        <v>1015</v>
      </c>
      <c r="B35" s="65" t="s">
        <v>1004</v>
      </c>
      <c r="C35" s="66">
        <v>0</v>
      </c>
      <c r="D35" s="66">
        <v>0</v>
      </c>
      <c r="E35" s="67" t="str">
        <f t="shared" si="0"/>
        <v/>
      </c>
      <c r="F35" s="57">
        <f t="shared" si="1"/>
        <v>0</v>
      </c>
      <c r="G35" s="66">
        <v>0.33426984495938999</v>
      </c>
      <c r="H35" s="66">
        <v>477.05535294117601</v>
      </c>
    </row>
    <row r="36" spans="1:8" ht="12.75" customHeight="1" x14ac:dyDescent="0.15">
      <c r="A36" s="65" t="s">
        <v>1014</v>
      </c>
      <c r="B36" s="65" t="s">
        <v>1003</v>
      </c>
      <c r="C36" s="66">
        <v>0</v>
      </c>
      <c r="D36" s="66">
        <v>0</v>
      </c>
      <c r="E36" s="67" t="str">
        <f t="shared" si="0"/>
        <v/>
      </c>
      <c r="F36" s="57">
        <f t="shared" si="1"/>
        <v>0</v>
      </c>
      <c r="G36" s="66">
        <v>0.35008035788261999</v>
      </c>
      <c r="H36" s="66">
        <v>476.88909523809502</v>
      </c>
    </row>
    <row r="37" spans="1:8" ht="12.75" customHeight="1" x14ac:dyDescent="0.15">
      <c r="A37" s="65" t="s">
        <v>39</v>
      </c>
      <c r="B37" s="65" t="s">
        <v>42</v>
      </c>
      <c r="C37" s="66">
        <v>0</v>
      </c>
      <c r="D37" s="66">
        <v>0</v>
      </c>
      <c r="E37" s="67" t="str">
        <f t="shared" si="0"/>
        <v/>
      </c>
      <c r="F37" s="57">
        <f t="shared" si="1"/>
        <v>0</v>
      </c>
      <c r="G37" s="66">
        <v>5.2568770799999998</v>
      </c>
      <c r="H37" s="66">
        <v>79.429761904761904</v>
      </c>
    </row>
    <row r="38" spans="1:8" ht="12.75" customHeight="1" x14ac:dyDescent="0.15">
      <c r="A38" s="65" t="s">
        <v>1013</v>
      </c>
      <c r="B38" s="65" t="s">
        <v>1002</v>
      </c>
      <c r="C38" s="66">
        <v>0</v>
      </c>
      <c r="D38" s="66">
        <v>0</v>
      </c>
      <c r="E38" s="67" t="str">
        <f t="shared" si="0"/>
        <v/>
      </c>
      <c r="F38" s="57">
        <f t="shared" si="1"/>
        <v>0</v>
      </c>
      <c r="G38" s="66">
        <v>8.7092664479999998E-2</v>
      </c>
      <c r="H38" s="66">
        <v>22.832761904761899</v>
      </c>
    </row>
    <row r="39" spans="1:8" ht="12.75" customHeight="1" x14ac:dyDescent="0.15">
      <c r="A39" s="65" t="s">
        <v>38</v>
      </c>
      <c r="B39" s="65" t="s">
        <v>41</v>
      </c>
      <c r="C39" s="66">
        <v>0</v>
      </c>
      <c r="D39" s="66">
        <v>0</v>
      </c>
      <c r="E39" s="67" t="str">
        <f t="shared" si="0"/>
        <v/>
      </c>
      <c r="F39" s="57">
        <f t="shared" si="1"/>
        <v>0</v>
      </c>
      <c r="G39" s="66">
        <v>7.0651629199999988</v>
      </c>
      <c r="H39" s="66">
        <v>49.944190476190499</v>
      </c>
    </row>
    <row r="40" spans="1:8" ht="12.75" customHeight="1" x14ac:dyDescent="0.15">
      <c r="A40" s="65" t="s">
        <v>573</v>
      </c>
      <c r="B40" s="65" t="s">
        <v>554</v>
      </c>
      <c r="C40" s="66">
        <v>0</v>
      </c>
      <c r="D40" s="66">
        <v>0</v>
      </c>
      <c r="E40" s="67" t="str">
        <f t="shared" si="0"/>
        <v/>
      </c>
      <c r="F40" s="57">
        <f t="shared" si="1"/>
        <v>0</v>
      </c>
      <c r="G40" s="66">
        <v>4.9886144000000003</v>
      </c>
      <c r="H40" s="66">
        <v>83.056190476190494</v>
      </c>
    </row>
    <row r="41" spans="1:8" ht="12.75" customHeight="1" x14ac:dyDescent="0.15">
      <c r="A41" s="26"/>
      <c r="B41" s="27">
        <f>COUNTA(B7:B40)</f>
        <v>34</v>
      </c>
      <c r="C41" s="97">
        <f>SUM(C7:C40)</f>
        <v>181.51670850000002</v>
      </c>
      <c r="D41" s="117">
        <f>SUM(D7:D40)</f>
        <v>119.78003770000001</v>
      </c>
      <c r="E41" s="9">
        <f t="shared" si="0"/>
        <v>0.51541702595406691</v>
      </c>
      <c r="F41" s="89">
        <f>SUM(F7:F40)</f>
        <v>1.0000000000000002</v>
      </c>
      <c r="G41" s="91">
        <f>SUM(G7:G40)</f>
        <v>185.4984450029811</v>
      </c>
      <c r="H41" s="90"/>
    </row>
    <row r="42" spans="1:8" ht="12.75" customHeight="1" x14ac:dyDescent="0.15">
      <c r="A42" s="28"/>
      <c r="B42" s="28"/>
      <c r="C42" s="28"/>
      <c r="D42" s="28"/>
      <c r="E42" s="29"/>
      <c r="F42" s="52"/>
    </row>
    <row r="43" spans="1:8" ht="12.75" customHeight="1" x14ac:dyDescent="0.15">
      <c r="A43" s="34" t="s">
        <v>1785</v>
      </c>
      <c r="B43" s="28"/>
      <c r="C43" s="28"/>
      <c r="D43" s="28"/>
      <c r="E43" s="29"/>
      <c r="F43" s="28"/>
      <c r="G43" s="77"/>
    </row>
    <row r="44" spans="1:8" ht="12.75" customHeight="1" x14ac:dyDescent="0.15">
      <c r="A44" s="28"/>
      <c r="B44" s="28"/>
      <c r="C44" s="28"/>
      <c r="D44" s="28"/>
      <c r="E44" s="29"/>
      <c r="F44" s="28"/>
    </row>
    <row r="45" spans="1:8" ht="12.75" customHeight="1" x14ac:dyDescent="0.15">
      <c r="A45" s="28"/>
      <c r="B45" s="28"/>
      <c r="C45" s="28"/>
      <c r="D45" s="28"/>
      <c r="E45" s="29"/>
      <c r="F45" s="28"/>
    </row>
    <row r="46" spans="1:8" ht="12.75" customHeight="1" x14ac:dyDescent="0.15">
      <c r="A46" s="28"/>
      <c r="B46" s="28"/>
      <c r="C46" s="28"/>
      <c r="D46" s="28"/>
    </row>
    <row r="47" spans="1:8" ht="12.75" customHeight="1" x14ac:dyDescent="0.15">
      <c r="A47" s="28"/>
      <c r="B47" s="28"/>
      <c r="C47" s="28"/>
      <c r="D47" s="28"/>
    </row>
    <row r="48" spans="1:8" ht="12.75" customHeight="1" x14ac:dyDescent="0.15">
      <c r="A48" s="28"/>
      <c r="B48" s="28"/>
      <c r="C48" s="28"/>
      <c r="D48" s="28"/>
    </row>
    <row r="49" spans="1:4" ht="12.75" customHeight="1" x14ac:dyDescent="0.15">
      <c r="A49" s="28"/>
      <c r="B49" s="28"/>
      <c r="C49" s="28"/>
      <c r="D49" s="28"/>
    </row>
    <row r="50" spans="1:4" ht="12.75" customHeight="1" x14ac:dyDescent="0.15">
      <c r="A50" s="28"/>
      <c r="B50" s="28"/>
      <c r="C50" s="28"/>
      <c r="D50" s="28"/>
    </row>
    <row r="51" spans="1:4" ht="12.75" customHeight="1" x14ac:dyDescent="0.15">
      <c r="A51" s="28"/>
      <c r="B51" s="28"/>
      <c r="C51" s="28"/>
      <c r="D51" s="28"/>
    </row>
    <row r="52" spans="1:4" ht="12.75" customHeight="1" x14ac:dyDescent="0.15">
      <c r="A52" s="28"/>
      <c r="B52" s="28"/>
      <c r="C52" s="28"/>
      <c r="D52" s="28"/>
    </row>
    <row r="53" spans="1:4" ht="12.75" customHeight="1" x14ac:dyDescent="0.15">
      <c r="A53" s="28"/>
      <c r="B53" s="28"/>
      <c r="C53" s="28"/>
      <c r="D53" s="28"/>
    </row>
    <row r="54" spans="1:4" ht="12.75" customHeight="1" x14ac:dyDescent="0.15"/>
    <row r="55" spans="1:4" ht="12.75" customHeight="1" x14ac:dyDescent="0.15"/>
    <row r="56" spans="1:4" ht="12.75" customHeight="1" x14ac:dyDescent="0.15"/>
    <row r="57" spans="1:4" ht="12.75" customHeight="1" x14ac:dyDescent="0.15"/>
    <row r="58" spans="1:4" ht="12.75" customHeight="1" x14ac:dyDescent="0.15"/>
    <row r="59" spans="1:4" ht="12.75" customHeight="1" x14ac:dyDescent="0.15"/>
    <row r="60" spans="1:4" ht="12.75" customHeight="1" x14ac:dyDescent="0.15"/>
    <row r="61" spans="1:4" ht="12.75" customHeight="1" x14ac:dyDescent="0.15"/>
    <row r="62" spans="1:4" ht="12.75" customHeight="1" x14ac:dyDescent="0.15"/>
    <row r="63" spans="1:4" ht="12.75" customHeight="1" x14ac:dyDescent="0.15"/>
    <row r="64" spans="1: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</sheetData>
  <autoFilter ref="A5:H41">
    <filterColumn colId="2" showButton="0"/>
    <filterColumn colId="3" showButton="0"/>
  </autoFilter>
  <mergeCells count="1">
    <mergeCell ref="C5:E5"/>
  </mergeCells>
  <phoneticPr fontId="2" type="noConversion"/>
  <pageMargins left="0.75" right="0.75" top="1" bottom="1" header="0.5" footer="0.5"/>
  <pageSetup orientation="portrait" verticalDpi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Summary</vt:lpstr>
      <vt:lpstr>XTF Exchange Traded Funds</vt:lpstr>
      <vt:lpstr>XTF - Cascade OTC</vt:lpstr>
      <vt:lpstr>Exchange Traded Commodities</vt:lpstr>
      <vt:lpstr>Exchange Traded Notes</vt:lpstr>
      <vt:lpstr>'XTF - Cascade OTC'!Print_Titles</vt:lpstr>
      <vt:lpstr>'XTF Exchange Traded Funds'!Print_Titles</vt:lpstr>
    </vt:vector>
  </TitlesOfParts>
  <Company>Deutsche Börse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Microsoft Office User</cp:lastModifiedBy>
  <cp:lastPrinted>2010-02-12T12:28:53Z</cp:lastPrinted>
  <dcterms:created xsi:type="dcterms:W3CDTF">2008-04-23T07:36:26Z</dcterms:created>
  <dcterms:modified xsi:type="dcterms:W3CDTF">2022-10-31T17:49:44Z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3;&#10;&lt;root reqver=&quot;17819&quot;&gt;&lt;version val=&quot;17868&quot;/&gt;&lt;CXlWorkbook id=&quot;1&quot;&gt;&lt;m_cxllink/&gt;&lt;/CXlWorkbook&gt;&lt;/root&gt;">
    <vt:bool>false</vt:bool>
  </property>
</Properties>
</file>